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raj925.github.io/data/public/"/>
    </mc:Choice>
  </mc:AlternateContent>
  <xr:revisionPtr revIDLastSave="0" documentId="13_ncr:40009_{C21BDAFC-3FE0-384D-8175-A1EB8D158980}" xr6:coauthVersionLast="45" xr6:coauthVersionMax="45" xr10:uidLastSave="{00000000-0000-0000-0000-000000000000}"/>
  <bookViews>
    <workbookView xWindow="1780" yWindow="460" windowWidth="37680" windowHeight="19560" activeTab="2"/>
  </bookViews>
  <sheets>
    <sheet name="allSubjects" sheetId="1" r:id="rId1"/>
    <sheet name="Confidence Difference" sheetId="9" r:id="rId2"/>
    <sheet name="Drivers of Choice" sheetId="8" r:id="rId3"/>
    <sheet name="Quantiles" sheetId="7" r:id="rId4"/>
    <sheet name="Resolution and Accuracy" sheetId="6" r:id="rId5"/>
    <sheet name="Demographics" sheetId="5" r:id="rId6"/>
    <sheet name="CHOICE" sheetId="2" r:id="rId7"/>
    <sheet name="CHOICE (2)" sheetId="3" r:id="rId8"/>
    <sheet name="Sway" sheetId="4" r:id="rId9"/>
  </sheets>
  <definedNames>
    <definedName name="_xlchart.v1.0" hidden="1">Demographics!$C$2:$C$37</definedName>
    <definedName name="_xlchart.v1.1" hidden="1">Demographics!$B$2:$B$37</definedName>
    <definedName name="_xlchart.v1.2" hidden="1">Demographics!$C$2:$C$37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" l="1"/>
  <c r="F2" i="5"/>
  <c r="J4" i="4"/>
  <c r="I4" i="4"/>
  <c r="H4" i="4"/>
  <c r="J3" i="4"/>
  <c r="I3" i="4"/>
  <c r="H3" i="4"/>
  <c r="J4" i="3"/>
  <c r="I4" i="3"/>
  <c r="H4" i="3"/>
  <c r="J3" i="3"/>
  <c r="I3" i="3"/>
  <c r="H3" i="3"/>
  <c r="J4" i="2"/>
  <c r="J3" i="2"/>
  <c r="I4" i="2"/>
  <c r="I3" i="2"/>
  <c r="H4" i="2"/>
  <c r="H3" i="2"/>
</calcChain>
</file>

<file path=xl/sharedStrings.xml><?xml version="1.0" encoding="utf-8"?>
<sst xmlns="http://schemas.openxmlformats.org/spreadsheetml/2006/main" count="200" uniqueCount="85">
  <si>
    <t>Participant ID</t>
  </si>
  <si>
    <t>Gender</t>
  </si>
  <si>
    <t>Age</t>
  </si>
  <si>
    <t>Device Use</t>
  </si>
  <si>
    <t>Final Dot Difference</t>
  </si>
  <si>
    <t>Choice of Human</t>
  </si>
  <si>
    <t>Choice of Algorithm</t>
  </si>
  <si>
    <t>Preference Strength</t>
  </si>
  <si>
    <t>Cj1 Mean Resolution</t>
  </si>
  <si>
    <t>Cj2 Mean Resolution</t>
  </si>
  <si>
    <t>Mean Cj1 Accuracy</t>
  </si>
  <si>
    <t>Mean Cj2 Accuracy</t>
  </si>
  <si>
    <t>Sway of Human Advice</t>
  </si>
  <si>
    <t>Sway of Algor Advice</t>
  </si>
  <si>
    <t>Mean RT1</t>
  </si>
  <si>
    <t>Mean RT2</t>
  </si>
  <si>
    <t>Mean CTC</t>
  </si>
  <si>
    <t>AccQuant1</t>
  </si>
  <si>
    <t>AccQuant2</t>
  </si>
  <si>
    <t>AccQuant3</t>
  </si>
  <si>
    <t>AccQuant4</t>
  </si>
  <si>
    <t>AdvQuant1</t>
  </si>
  <si>
    <t>AdvQuant2</t>
  </si>
  <si>
    <t>AdvQuant3</t>
  </si>
  <si>
    <t>AdvQuant4</t>
  </si>
  <si>
    <t>CjQuant1</t>
  </si>
  <si>
    <t>CjQuant2</t>
  </si>
  <si>
    <t>CjQuant3</t>
  </si>
  <si>
    <t>CjQuant4</t>
  </si>
  <si>
    <t>Mean Cj1</t>
  </si>
  <si>
    <t>Mean Cj2</t>
  </si>
  <si>
    <t>Human Agreed %</t>
  </si>
  <si>
    <t>Algor Agreed %</t>
  </si>
  <si>
    <t>Algor Agreed % Diff</t>
  </si>
  <si>
    <t>Human Agreed Conf Diff</t>
  </si>
  <si>
    <t>Algor Agreed Conf Diff</t>
  </si>
  <si>
    <t>Human Disagreed Conf Diff</t>
  </si>
  <si>
    <t>Algor Disagreed Conf Diff</t>
  </si>
  <si>
    <t>Algor Relative Influence</t>
  </si>
  <si>
    <t>ef564f15bcda99294f222e42e83d2d828e497b6b</t>
  </si>
  <si>
    <t>m</t>
  </si>
  <si>
    <t>724e7bf4af39536e168adb1dd54b216d46078829</t>
  </si>
  <si>
    <t>f</t>
  </si>
  <si>
    <t>7880f76ea48dbae3cf0372bb988fcd9e3937ac6f</t>
  </si>
  <si>
    <t>7577500503c820a00f8b7bce9a2be2082fe95653</t>
  </si>
  <si>
    <t>1ed133fbe2b39f4ada2c19b78da80db380c64540</t>
  </si>
  <si>
    <t>715b72208d6016283e07fd941d4eedd241b118a5</t>
  </si>
  <si>
    <t>12334a839c428200711b1f25f5b731ba440a0405</t>
  </si>
  <si>
    <t>d1b2597b8d27cf99c512edfb3fcec3c6073c15e2</t>
  </si>
  <si>
    <t>3e4eeeaebb0bf1782d4b231c0b68e62d866fa779</t>
  </si>
  <si>
    <t>7e62f6b38192b6c629417e5b5fe4f7ace1ec3772</t>
  </si>
  <si>
    <t>3317ce6786e2fda523a0570e5beab063184b0395</t>
  </si>
  <si>
    <t>8d95264c33c5375071075a753d9990456f88c0d2</t>
  </si>
  <si>
    <t>17e3142161a2c9742f5482315794bd57c8bc1935</t>
  </si>
  <si>
    <t>662e10aa26aac54f4b9afdc3ba59a687ee1d53ea</t>
  </si>
  <si>
    <t>a20eefd93977fbdf4d8382b8f0099596afae5011</t>
  </si>
  <si>
    <t>7a1f81a2eda0a2f81c56491e4bd5233a9693a765</t>
  </si>
  <si>
    <t>36bbdf41b97a433fba4a6b71128572eeb8985393</t>
  </si>
  <si>
    <t>7f96b4d5653175d7a753515f3e7b957225a5f6de</t>
  </si>
  <si>
    <t>cb70c30361d4da9dbe7bdfcc2b5a0cc7a59c1bc3</t>
  </si>
  <si>
    <t>01950c570c3286a004206398b164757921112876</t>
  </si>
  <si>
    <t>2ea2431f9322775d29d6e62b3617a4276aeaa206</t>
  </si>
  <si>
    <t>7c824e6d7603d9ab6a2606a9788f5269eeaaa01b</t>
  </si>
  <si>
    <t>30b6b081ad057daa50fbb4c1295ac070bd66aa24</t>
  </si>
  <si>
    <t>68f4e7ae74b5e8cfd9956c6a55c54b875b440743</t>
  </si>
  <si>
    <t>1b58d455372e21dd4747f2c2ee59a3eae0be6958</t>
  </si>
  <si>
    <t>daa288039a4e4be7043556c179cba7bd6e6d7cad</t>
  </si>
  <si>
    <t>53045ee33c5b7dc12e3dc03997d074483d3f08a6</t>
  </si>
  <si>
    <t>5c41f240606360c3fb8c78d70c34aa40c51e4639</t>
  </si>
  <si>
    <t>57e66a76e4b79d7c7fceca66e71999c43ab2c5b9</t>
  </si>
  <si>
    <t>5668020187f4ae445383e3defb51fa6561e21f89</t>
  </si>
  <si>
    <t>80264adaf9d98c4ca4706c1f43123332ce59fb4f</t>
  </si>
  <si>
    <t>ad0f529bee2bb78cf37e0eef198cef533444ab9a</t>
  </si>
  <si>
    <t>26e46fad168cf96289031efc901047c24857f00a</t>
  </si>
  <si>
    <t>8a4be7fbdb6a114f37ec62666ba1fcf9e51ae6cb</t>
  </si>
  <si>
    <t>4c99cf7d7d598ebf7e69496126ef5799d63a347d</t>
  </si>
  <si>
    <t>52b21050bed9704174fb51c93af11e7fb4d9bcd3</t>
  </si>
  <si>
    <t>Mean</t>
  </si>
  <si>
    <t>Std Error Mean</t>
  </si>
  <si>
    <t>Standard Dev</t>
  </si>
  <si>
    <t>Human</t>
  </si>
  <si>
    <t>Algorithm</t>
  </si>
  <si>
    <t xml:space="preserve"> 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</si>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</sst>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4B084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8" fillId="35" borderId="0" xfId="0" applyFont="1" applyFill="1"/>
    <xf numFmtId="0" fontId="18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of Human against Cj1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Choice'!$F$1</c:f>
              <c:strCache>
                <c:ptCount val="1"/>
                <c:pt idx="0">
                  <c:v>Choice of 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'Drivers of Choice'!$A$2:$A$30</c:f>
              <c:numCache>
                <c:formatCode>General</c:formatCode>
                <c:ptCount val="29"/>
                <c:pt idx="0">
                  <c:v>14.272</c:v>
                </c:pt>
                <c:pt idx="1">
                  <c:v>6.05</c:v>
                </c:pt>
                <c:pt idx="2">
                  <c:v>18.114000000000001</c:v>
                </c:pt>
                <c:pt idx="3">
                  <c:v>0.93300000000000005</c:v>
                </c:pt>
                <c:pt idx="4">
                  <c:v>1.7470000000000001</c:v>
                </c:pt>
                <c:pt idx="5">
                  <c:v>9.3330000000000002</c:v>
                </c:pt>
                <c:pt idx="6">
                  <c:v>3.097</c:v>
                </c:pt>
                <c:pt idx="7">
                  <c:v>3.556</c:v>
                </c:pt>
                <c:pt idx="8">
                  <c:v>0.192</c:v>
                </c:pt>
                <c:pt idx="9">
                  <c:v>5.1280000000000001</c:v>
                </c:pt>
                <c:pt idx="10">
                  <c:v>0.53300000000000003</c:v>
                </c:pt>
                <c:pt idx="11">
                  <c:v>24.521999999999998</c:v>
                </c:pt>
                <c:pt idx="12">
                  <c:v>2.097</c:v>
                </c:pt>
                <c:pt idx="13">
                  <c:v>1.931</c:v>
                </c:pt>
                <c:pt idx="14">
                  <c:v>0.92800000000000005</c:v>
                </c:pt>
                <c:pt idx="15">
                  <c:v>5.3920000000000003</c:v>
                </c:pt>
                <c:pt idx="16">
                  <c:v>18.658000000000001</c:v>
                </c:pt>
                <c:pt idx="17">
                  <c:v>0.28299999999999997</c:v>
                </c:pt>
                <c:pt idx="18">
                  <c:v>20.143999999999998</c:v>
                </c:pt>
                <c:pt idx="19">
                  <c:v>5.2439999999999998</c:v>
                </c:pt>
                <c:pt idx="20">
                  <c:v>3.0190000000000001</c:v>
                </c:pt>
                <c:pt idx="21">
                  <c:v>6.7439999999999998</c:v>
                </c:pt>
                <c:pt idx="22">
                  <c:v>2.278</c:v>
                </c:pt>
                <c:pt idx="23">
                  <c:v>0.97199999999999998</c:v>
                </c:pt>
                <c:pt idx="24">
                  <c:v>1.675</c:v>
                </c:pt>
                <c:pt idx="25">
                  <c:v>0.30599999999999999</c:v>
                </c:pt>
                <c:pt idx="26">
                  <c:v>1.508</c:v>
                </c:pt>
                <c:pt idx="27">
                  <c:v>2.1579999999999999</c:v>
                </c:pt>
                <c:pt idx="28">
                  <c:v>4.5419999999999998</c:v>
                </c:pt>
              </c:numCache>
            </c:numRef>
          </c:xVal>
          <c:yVal>
            <c:numRef>
              <c:f>'Drivers of Choice'!$F$2:$F$30</c:f>
              <c:numCache>
                <c:formatCode>General</c:formatCode>
                <c:ptCount val="29"/>
                <c:pt idx="0">
                  <c:v>0.46700000000000003</c:v>
                </c:pt>
                <c:pt idx="1">
                  <c:v>0.59199999999999997</c:v>
                </c:pt>
                <c:pt idx="2">
                  <c:v>0.53700000000000003</c:v>
                </c:pt>
                <c:pt idx="3">
                  <c:v>0.44600000000000001</c:v>
                </c:pt>
                <c:pt idx="4">
                  <c:v>0.86699999999999999</c:v>
                </c:pt>
                <c:pt idx="5">
                  <c:v>0.438</c:v>
                </c:pt>
                <c:pt idx="6">
                  <c:v>0.47099999999999997</c:v>
                </c:pt>
                <c:pt idx="7">
                  <c:v>9.1999999999999998E-2</c:v>
                </c:pt>
                <c:pt idx="8">
                  <c:v>0.48299999999999998</c:v>
                </c:pt>
                <c:pt idx="9">
                  <c:v>0.442</c:v>
                </c:pt>
                <c:pt idx="10">
                  <c:v>9.1999999999999998E-2</c:v>
                </c:pt>
                <c:pt idx="11">
                  <c:v>0.371</c:v>
                </c:pt>
                <c:pt idx="12">
                  <c:v>0.22500000000000001</c:v>
                </c:pt>
                <c:pt idx="13">
                  <c:v>0.29599999999999999</c:v>
                </c:pt>
                <c:pt idx="14">
                  <c:v>0.38300000000000001</c:v>
                </c:pt>
                <c:pt idx="15">
                  <c:v>0.92100000000000004</c:v>
                </c:pt>
                <c:pt idx="16">
                  <c:v>0.9</c:v>
                </c:pt>
                <c:pt idx="17">
                  <c:v>0.39600000000000002</c:v>
                </c:pt>
                <c:pt idx="18">
                  <c:v>0.41199999999999998</c:v>
                </c:pt>
                <c:pt idx="19">
                  <c:v>0.66200000000000003</c:v>
                </c:pt>
                <c:pt idx="20">
                  <c:v>0.47899999999999998</c:v>
                </c:pt>
                <c:pt idx="21">
                  <c:v>0.66200000000000003</c:v>
                </c:pt>
                <c:pt idx="22">
                  <c:v>0.75800000000000001</c:v>
                </c:pt>
                <c:pt idx="23">
                  <c:v>0.39200000000000002</c:v>
                </c:pt>
                <c:pt idx="24">
                  <c:v>0.45800000000000002</c:v>
                </c:pt>
                <c:pt idx="25">
                  <c:v>0.45</c:v>
                </c:pt>
                <c:pt idx="26">
                  <c:v>4.5999999999999999E-2</c:v>
                </c:pt>
                <c:pt idx="27">
                  <c:v>0.82899999999999996</c:v>
                </c:pt>
                <c:pt idx="28">
                  <c:v>0.38300000000000001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F-D346-89DF-A2CA4EE0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36960"/>
        <c:axId val="600193008"/>
      </c:scatterChart>
      <c:valAx>
        <c:axId val="6555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93008"/>
        <c:crosses val="autoZero"/>
        <c:crossBetween val="midCat"/>
      </c:valAx>
      <c:valAx>
        <c:axId val="600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of Human against Influence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Choice'!$F$1</c:f>
              <c:strCache>
                <c:ptCount val="1"/>
                <c:pt idx="0">
                  <c:v>Choice of 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'Drivers of Choice'!$E$2:$E$31</c:f>
              <c:numCache>
                <c:formatCode>General</c:formatCode>
                <c:ptCount val="30"/>
                <c:pt idx="0">
                  <c:v>4.9690000000000003</c:v>
                </c:pt>
                <c:pt idx="1">
                  <c:v>-1.7410000000000001</c:v>
                </c:pt>
                <c:pt idx="2">
                  <c:v>-1.89</c:v>
                </c:pt>
                <c:pt idx="3">
                  <c:v>0.192</c:v>
                </c:pt>
                <c:pt idx="4">
                  <c:v>-3.1930000000000001</c:v>
                </c:pt>
                <c:pt idx="5">
                  <c:v>-2.5590000000000002</c:v>
                </c:pt>
                <c:pt idx="6">
                  <c:v>-0.65</c:v>
                </c:pt>
                <c:pt idx="7">
                  <c:v>2.1560000000000001</c:v>
                </c:pt>
                <c:pt idx="8">
                  <c:v>-1.18</c:v>
                </c:pt>
                <c:pt idx="9">
                  <c:v>0.59299999999999997</c:v>
                </c:pt>
                <c:pt idx="10">
                  <c:v>-8.109</c:v>
                </c:pt>
                <c:pt idx="11">
                  <c:v>-0.68500000000000005</c:v>
                </c:pt>
                <c:pt idx="12">
                  <c:v>3.9860000000000002</c:v>
                </c:pt>
                <c:pt idx="13">
                  <c:v>1.038</c:v>
                </c:pt>
                <c:pt idx="14">
                  <c:v>1.37</c:v>
                </c:pt>
                <c:pt idx="15">
                  <c:v>0.14099999999999999</c:v>
                </c:pt>
                <c:pt idx="16">
                  <c:v>7.55</c:v>
                </c:pt>
                <c:pt idx="17">
                  <c:v>1.9379999999999999</c:v>
                </c:pt>
                <c:pt idx="18">
                  <c:v>-3.2000000000000001E-2</c:v>
                </c:pt>
                <c:pt idx="19">
                  <c:v>1.4590000000000001</c:v>
                </c:pt>
                <c:pt idx="20">
                  <c:v>2.6349999999999998</c:v>
                </c:pt>
                <c:pt idx="21">
                  <c:v>1.3109999999999999</c:v>
                </c:pt>
                <c:pt idx="22">
                  <c:v>1.9970000000000001</c:v>
                </c:pt>
                <c:pt idx="23">
                  <c:v>1.173</c:v>
                </c:pt>
                <c:pt idx="24">
                  <c:v>-0.219</c:v>
                </c:pt>
                <c:pt idx="25">
                  <c:v>-2.6970000000000001</c:v>
                </c:pt>
                <c:pt idx="26">
                  <c:v>-0.66100000000000003</c:v>
                </c:pt>
                <c:pt idx="27">
                  <c:v>-5.0919999999999996</c:v>
                </c:pt>
                <c:pt idx="28">
                  <c:v>1.321</c:v>
                </c:pt>
              </c:numCache>
            </c:numRef>
          </c:xVal>
          <c:yVal>
            <c:numRef>
              <c:f>'Drivers of Choice'!$F$2:$F$31</c:f>
              <c:numCache>
                <c:formatCode>General</c:formatCode>
                <c:ptCount val="30"/>
                <c:pt idx="0">
                  <c:v>0.46700000000000003</c:v>
                </c:pt>
                <c:pt idx="1">
                  <c:v>0.59199999999999997</c:v>
                </c:pt>
                <c:pt idx="2">
                  <c:v>0.53700000000000003</c:v>
                </c:pt>
                <c:pt idx="3">
                  <c:v>0.44600000000000001</c:v>
                </c:pt>
                <c:pt idx="4">
                  <c:v>0.86699999999999999</c:v>
                </c:pt>
                <c:pt idx="5">
                  <c:v>0.438</c:v>
                </c:pt>
                <c:pt idx="6">
                  <c:v>0.47099999999999997</c:v>
                </c:pt>
                <c:pt idx="7">
                  <c:v>9.1999999999999998E-2</c:v>
                </c:pt>
                <c:pt idx="8">
                  <c:v>0.48299999999999998</c:v>
                </c:pt>
                <c:pt idx="9">
                  <c:v>0.442</c:v>
                </c:pt>
                <c:pt idx="10">
                  <c:v>9.1999999999999998E-2</c:v>
                </c:pt>
                <c:pt idx="11">
                  <c:v>0.371</c:v>
                </c:pt>
                <c:pt idx="12">
                  <c:v>0.22500000000000001</c:v>
                </c:pt>
                <c:pt idx="13">
                  <c:v>0.29599999999999999</c:v>
                </c:pt>
                <c:pt idx="14">
                  <c:v>0.38300000000000001</c:v>
                </c:pt>
                <c:pt idx="15">
                  <c:v>0.92100000000000004</c:v>
                </c:pt>
                <c:pt idx="16">
                  <c:v>0.9</c:v>
                </c:pt>
                <c:pt idx="17">
                  <c:v>0.39600000000000002</c:v>
                </c:pt>
                <c:pt idx="18">
                  <c:v>0.41199999999999998</c:v>
                </c:pt>
                <c:pt idx="19">
                  <c:v>0.66200000000000003</c:v>
                </c:pt>
                <c:pt idx="20">
                  <c:v>0.47899999999999998</c:v>
                </c:pt>
                <c:pt idx="21">
                  <c:v>0.66200000000000003</c:v>
                </c:pt>
                <c:pt idx="22">
                  <c:v>0.75800000000000001</c:v>
                </c:pt>
                <c:pt idx="23">
                  <c:v>0.39200000000000002</c:v>
                </c:pt>
                <c:pt idx="24">
                  <c:v>0.45800000000000002</c:v>
                </c:pt>
                <c:pt idx="25">
                  <c:v>0.45</c:v>
                </c:pt>
                <c:pt idx="26">
                  <c:v>4.5999999999999999E-2</c:v>
                </c:pt>
                <c:pt idx="27">
                  <c:v>0.82899999999999996</c:v>
                </c:pt>
                <c:pt idx="28">
                  <c:v>0.38300000000000001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9-834D-9996-CB00A0EF7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9696"/>
        <c:axId val="626857504"/>
      </c:scatterChart>
      <c:valAx>
        <c:axId val="6000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57504"/>
        <c:crosses val="autoZero"/>
        <c:crossBetween val="midCat"/>
      </c:valAx>
      <c:valAx>
        <c:axId val="6268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Split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Split</a:t>
          </a:r>
        </a:p>
      </cx:txPr>
    </cx:title>
    <cx:plotArea>
      <cx:plotAreaRegion>
        <cx:series layoutId="clusteredColumn" uniqueId="{8FE9A666-6E9A-7141-9585-3C7DE0D26A2D}">
          <cx:dataPt idx="1"/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Device 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 Use</a:t>
          </a:r>
        </a:p>
      </cx:txPr>
    </cx:title>
    <cx:plotArea>
      <cx:plotAreaRegion>
        <cx:series layoutId="clusteredColumn" uniqueId="{C6D8E1A3-4A71-0641-B3D2-7553A94651F6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120650</xdr:rowOff>
    </xdr:from>
    <xdr:to>
      <xdr:col>14</xdr:col>
      <xdr:colOff>749300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0D68A-862B-0143-8B24-EFE76F11D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18</xdr:row>
      <xdr:rowOff>95250</xdr:rowOff>
    </xdr:from>
    <xdr:to>
      <xdr:col>14</xdr:col>
      <xdr:colOff>596900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D5F1C-0CF8-8F42-8A90-2DE700B28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4</xdr:row>
      <xdr:rowOff>184150</xdr:rowOff>
    </xdr:from>
    <xdr:to>
      <xdr:col>14</xdr:col>
      <xdr:colOff>279400</xdr:colOff>
      <xdr:row>31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C6D48C-8731-7545-B911-F36498AC7A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8350" y="996950"/>
              <a:ext cx="8528050" cy="542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38100</xdr:colOff>
      <xdr:row>32</xdr:row>
      <xdr:rowOff>19050</xdr:rowOff>
    </xdr:from>
    <xdr:to>
      <xdr:col>14</xdr:col>
      <xdr:colOff>292100</xdr:colOff>
      <xdr:row>52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93EF47D-7A58-EA43-B798-C42779C8B2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0100" y="6521450"/>
              <a:ext cx="8509000" cy="407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opLeftCell="R1" workbookViewId="0">
      <selection activeCell="AD1" activeCellId="2" sqref="AF1:AH37 AM1:AM37 AD1:AD37"/>
    </sheetView>
  </sheetViews>
  <sheetFormatPr baseColWidth="10" defaultRowHeight="16" x14ac:dyDescent="0.2"/>
  <cols>
    <col min="1" max="1" width="41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">
      <c r="A2" t="s">
        <v>39</v>
      </c>
      <c r="B2" t="s">
        <v>40</v>
      </c>
      <c r="C2">
        <v>35</v>
      </c>
      <c r="D2">
        <v>8</v>
      </c>
      <c r="E2">
        <v>13</v>
      </c>
      <c r="F2">
        <v>0.46700000000000003</v>
      </c>
      <c r="G2">
        <v>0.53300000000000003</v>
      </c>
      <c r="H2">
        <v>3.3000000000000002E-2</v>
      </c>
      <c r="I2">
        <v>2.2189999999999999</v>
      </c>
      <c r="J2">
        <v>2.4060000000000001</v>
      </c>
      <c r="K2">
        <v>0.53100000000000003</v>
      </c>
      <c r="L2">
        <v>0.53900000000000003</v>
      </c>
      <c r="M2">
        <v>1.528</v>
      </c>
      <c r="N2">
        <v>2.7559999999999998</v>
      </c>
      <c r="O2">
        <v>2.419</v>
      </c>
      <c r="P2">
        <v>2.8239999999999998</v>
      </c>
      <c r="Q2">
        <v>4.5220000000000002</v>
      </c>
      <c r="R2">
        <v>0.53600000000000003</v>
      </c>
      <c r="S2">
        <v>0.375</v>
      </c>
      <c r="T2">
        <v>0.56399999999999995</v>
      </c>
      <c r="U2">
        <v>0.60499999999999998</v>
      </c>
      <c r="V2">
        <v>0.54800000000000004</v>
      </c>
      <c r="W2">
        <v>0.56200000000000006</v>
      </c>
      <c r="X2">
        <v>0.52600000000000002</v>
      </c>
      <c r="Y2">
        <v>0.46899999999999997</v>
      </c>
      <c r="Z2">
        <v>0.23300000000000001</v>
      </c>
      <c r="AA2">
        <v>0.17799999999999999</v>
      </c>
      <c r="AB2">
        <v>0.217</v>
      </c>
      <c r="AC2">
        <v>0.22500000000000001</v>
      </c>
      <c r="AD2">
        <v>14.272</v>
      </c>
      <c r="AE2">
        <v>13.419</v>
      </c>
      <c r="AF2">
        <v>0.75</v>
      </c>
      <c r="AG2">
        <v>0.76700000000000002</v>
      </c>
      <c r="AH2">
        <v>1.7000000000000001E-2</v>
      </c>
      <c r="AI2">
        <v>-3.3860000000000001</v>
      </c>
      <c r="AJ2">
        <v>-0.57499999999999996</v>
      </c>
      <c r="AK2">
        <v>-1.2</v>
      </c>
      <c r="AL2">
        <v>-3.3570000000000002</v>
      </c>
      <c r="AM2">
        <v>4.9690000000000003</v>
      </c>
    </row>
    <row r="3" spans="1:39" x14ac:dyDescent="0.2">
      <c r="A3" t="s">
        <v>41</v>
      </c>
      <c r="B3" t="s">
        <v>42</v>
      </c>
      <c r="C3">
        <v>33</v>
      </c>
      <c r="D3">
        <v>5</v>
      </c>
      <c r="E3">
        <v>15</v>
      </c>
      <c r="F3">
        <v>0.59199999999999997</v>
      </c>
      <c r="G3">
        <v>0.40799999999999997</v>
      </c>
      <c r="H3">
        <v>9.1999999999999998E-2</v>
      </c>
      <c r="I3">
        <v>0.91600000000000004</v>
      </c>
      <c r="J3">
        <v>3.0000000000000001E-3</v>
      </c>
      <c r="K3">
        <v>0.51900000000000002</v>
      </c>
      <c r="L3">
        <v>0.50600000000000001</v>
      </c>
      <c r="M3">
        <v>0.372</v>
      </c>
      <c r="N3">
        <v>5.2999999999999999E-2</v>
      </c>
      <c r="O3">
        <v>2.4649999999999999</v>
      </c>
      <c r="P3">
        <v>3.2480000000000002</v>
      </c>
      <c r="Q3">
        <v>5.1660000000000004</v>
      </c>
      <c r="R3">
        <v>0.50600000000000001</v>
      </c>
      <c r="S3">
        <v>0.50600000000000001</v>
      </c>
      <c r="T3">
        <v>0.51800000000000002</v>
      </c>
      <c r="U3">
        <v>0.51300000000000001</v>
      </c>
      <c r="V3">
        <v>0.44700000000000001</v>
      </c>
      <c r="W3">
        <v>0.48099999999999998</v>
      </c>
      <c r="X3">
        <v>0.375</v>
      </c>
      <c r="Y3">
        <v>0.436</v>
      </c>
      <c r="Z3">
        <v>0.23599999999999999</v>
      </c>
      <c r="AA3">
        <v>0.219</v>
      </c>
      <c r="AB3">
        <v>0.156</v>
      </c>
      <c r="AC3">
        <v>0.217</v>
      </c>
      <c r="AD3">
        <v>6.05</v>
      </c>
      <c r="AE3">
        <v>6.1440000000000001</v>
      </c>
      <c r="AF3">
        <v>0.65600000000000003</v>
      </c>
      <c r="AG3">
        <v>0.64400000000000002</v>
      </c>
      <c r="AH3">
        <v>-1.2E-2</v>
      </c>
      <c r="AI3">
        <v>-1.8380000000000001</v>
      </c>
      <c r="AJ3">
        <v>-0.86499999999999999</v>
      </c>
      <c r="AK3">
        <v>1.619</v>
      </c>
      <c r="AL3">
        <v>4.3330000000000002</v>
      </c>
      <c r="AM3">
        <v>-1.7410000000000001</v>
      </c>
    </row>
    <row r="4" spans="1:39" x14ac:dyDescent="0.2">
      <c r="A4" t="s">
        <v>43</v>
      </c>
      <c r="B4" t="s">
        <v>40</v>
      </c>
      <c r="C4">
        <v>25</v>
      </c>
      <c r="D4">
        <v>9</v>
      </c>
      <c r="E4">
        <v>9</v>
      </c>
      <c r="F4">
        <v>0.53700000000000003</v>
      </c>
      <c r="G4">
        <v>0.46300000000000002</v>
      </c>
      <c r="H4">
        <v>3.6999999999999998E-2</v>
      </c>
      <c r="I4">
        <v>1.5329999999999999</v>
      </c>
      <c r="J4">
        <v>1.7989999999999999</v>
      </c>
      <c r="K4">
        <v>0.51700000000000002</v>
      </c>
      <c r="L4">
        <v>0.51900000000000002</v>
      </c>
      <c r="M4">
        <v>1.5860000000000001</v>
      </c>
      <c r="N4">
        <v>2.7280000000000002</v>
      </c>
      <c r="O4">
        <v>1.665</v>
      </c>
      <c r="P4">
        <v>1.9870000000000001</v>
      </c>
      <c r="Q4">
        <v>3.47</v>
      </c>
      <c r="R4">
        <v>0.56899999999999995</v>
      </c>
      <c r="S4">
        <v>0.50700000000000001</v>
      </c>
      <c r="T4">
        <v>0.56899999999999995</v>
      </c>
      <c r="U4">
        <v>0.47299999999999998</v>
      </c>
      <c r="V4">
        <v>0.47199999999999998</v>
      </c>
      <c r="W4">
        <v>0.435</v>
      </c>
      <c r="X4">
        <v>0.47699999999999998</v>
      </c>
      <c r="Y4">
        <v>0.51400000000000001</v>
      </c>
      <c r="Z4">
        <v>0.2</v>
      </c>
      <c r="AA4">
        <v>0.192</v>
      </c>
      <c r="AB4">
        <v>0.18099999999999999</v>
      </c>
      <c r="AC4">
        <v>0.20599999999999999</v>
      </c>
      <c r="AD4">
        <v>18.114000000000001</v>
      </c>
      <c r="AE4">
        <v>19.795999999999999</v>
      </c>
      <c r="AF4">
        <v>0.76700000000000002</v>
      </c>
      <c r="AG4">
        <v>0.73299999999999998</v>
      </c>
      <c r="AH4">
        <v>-3.3000000000000002E-2</v>
      </c>
      <c r="AI4">
        <v>-5.0910000000000002</v>
      </c>
      <c r="AJ4">
        <v>-6.4720000000000004</v>
      </c>
      <c r="AK4">
        <v>6.4290000000000003</v>
      </c>
      <c r="AL4">
        <v>6.9379999999999997</v>
      </c>
      <c r="AM4">
        <v>-1.89</v>
      </c>
    </row>
    <row r="5" spans="1:39" x14ac:dyDescent="0.2">
      <c r="A5" t="s">
        <v>44</v>
      </c>
      <c r="B5" t="s">
        <v>42</v>
      </c>
      <c r="C5">
        <v>57</v>
      </c>
      <c r="D5">
        <v>9</v>
      </c>
      <c r="E5">
        <v>14</v>
      </c>
      <c r="F5">
        <v>0.44600000000000001</v>
      </c>
      <c r="G5">
        <v>0.55400000000000005</v>
      </c>
      <c r="H5">
        <v>5.3999999999999999E-2</v>
      </c>
      <c r="I5">
        <v>8.1000000000000003E-2</v>
      </c>
      <c r="J5">
        <v>0.04</v>
      </c>
      <c r="K5">
        <v>0.46899999999999997</v>
      </c>
      <c r="L5">
        <v>0.47199999999999998</v>
      </c>
      <c r="M5">
        <v>6.6000000000000003E-2</v>
      </c>
      <c r="N5">
        <v>3.6999999999999998E-2</v>
      </c>
      <c r="O5">
        <v>3.431</v>
      </c>
      <c r="P5">
        <v>3.04</v>
      </c>
      <c r="Q5">
        <v>5.1020000000000003</v>
      </c>
      <c r="R5">
        <v>0.45500000000000002</v>
      </c>
      <c r="S5">
        <v>0.44400000000000001</v>
      </c>
      <c r="T5">
        <v>0.55600000000000005</v>
      </c>
      <c r="U5">
        <v>0.435</v>
      </c>
      <c r="V5">
        <v>0.40899999999999997</v>
      </c>
      <c r="W5">
        <v>0.57099999999999995</v>
      </c>
      <c r="X5">
        <v>0.622</v>
      </c>
      <c r="Y5">
        <v>0.55100000000000005</v>
      </c>
      <c r="Z5">
        <v>0.122</v>
      </c>
      <c r="AA5">
        <v>0.17499999999999999</v>
      </c>
      <c r="AB5">
        <v>0.125</v>
      </c>
      <c r="AC5">
        <v>0.192</v>
      </c>
      <c r="AD5">
        <v>0.93300000000000005</v>
      </c>
      <c r="AE5">
        <v>0.95499999999999996</v>
      </c>
      <c r="AF5">
        <v>0.40699999999999997</v>
      </c>
      <c r="AG5">
        <v>0.54100000000000004</v>
      </c>
      <c r="AH5">
        <v>0.13400000000000001</v>
      </c>
      <c r="AI5">
        <v>-0.20799999999999999</v>
      </c>
      <c r="AJ5">
        <v>6.2E-2</v>
      </c>
      <c r="AK5">
        <v>-0.114</v>
      </c>
      <c r="AL5">
        <v>-3.5999999999999997E-2</v>
      </c>
      <c r="AM5">
        <v>0.192</v>
      </c>
    </row>
    <row r="6" spans="1:39" x14ac:dyDescent="0.2">
      <c r="A6" s="3" t="s">
        <v>45</v>
      </c>
      <c r="B6" s="3" t="s">
        <v>40</v>
      </c>
      <c r="C6" s="3">
        <v>18</v>
      </c>
      <c r="D6" s="3">
        <v>9</v>
      </c>
      <c r="E6" s="3">
        <v>11</v>
      </c>
      <c r="F6" s="3">
        <v>0.88700000000000001</v>
      </c>
      <c r="G6" s="3">
        <v>0.113</v>
      </c>
      <c r="H6" s="3">
        <v>0.38700000000000001</v>
      </c>
      <c r="I6" s="3">
        <v>1.379</v>
      </c>
      <c r="J6" s="3">
        <v>0.52400000000000002</v>
      </c>
      <c r="K6" s="3">
        <v>0.45</v>
      </c>
      <c r="L6" s="3">
        <v>0.442</v>
      </c>
      <c r="M6" s="3">
        <v>0.37</v>
      </c>
      <c r="N6" s="3">
        <v>6.4630000000000001</v>
      </c>
      <c r="O6" s="3">
        <v>1.863</v>
      </c>
      <c r="P6" s="3">
        <v>2.8290000000000002</v>
      </c>
      <c r="Q6" s="3">
        <v>4.5579999999999998</v>
      </c>
      <c r="R6" s="3">
        <v>0.43</v>
      </c>
      <c r="S6" s="3">
        <v>0.435</v>
      </c>
      <c r="T6" s="3">
        <v>0.5</v>
      </c>
      <c r="U6" s="3">
        <v>0</v>
      </c>
      <c r="V6" s="3">
        <v>0.221</v>
      </c>
      <c r="W6" s="3">
        <v>0.23200000000000001</v>
      </c>
      <c r="X6" s="3">
        <v>0</v>
      </c>
      <c r="Y6" s="3">
        <v>0</v>
      </c>
      <c r="Z6" s="3">
        <v>0.23899999999999999</v>
      </c>
      <c r="AA6" s="3">
        <v>0.192</v>
      </c>
      <c r="AB6" s="3">
        <v>2.1999999999999999E-2</v>
      </c>
      <c r="AC6" s="3">
        <v>0</v>
      </c>
      <c r="AD6" s="3">
        <v>3.4940000000000002</v>
      </c>
      <c r="AE6" s="3">
        <v>3.1629999999999998</v>
      </c>
      <c r="AF6" s="3">
        <v>0.65</v>
      </c>
      <c r="AG6" s="3">
        <v>0.46700000000000003</v>
      </c>
      <c r="AH6" s="3">
        <v>-0.183</v>
      </c>
      <c r="AI6" s="3">
        <v>0.75</v>
      </c>
      <c r="AJ6" s="3">
        <v>-5.6150000000000002</v>
      </c>
      <c r="AK6" s="3">
        <v>-2.048</v>
      </c>
      <c r="AL6" s="3">
        <v>-5.9379999999999997</v>
      </c>
      <c r="AM6" s="3">
        <v>-2.476</v>
      </c>
    </row>
    <row r="7" spans="1:39" x14ac:dyDescent="0.2">
      <c r="A7" t="s">
        <v>46</v>
      </c>
      <c r="B7" t="s">
        <v>42</v>
      </c>
      <c r="C7">
        <v>51</v>
      </c>
      <c r="D7">
        <v>5</v>
      </c>
      <c r="E7">
        <v>14</v>
      </c>
      <c r="F7">
        <v>0.86699999999999999</v>
      </c>
      <c r="G7">
        <v>0.13300000000000001</v>
      </c>
      <c r="H7">
        <v>0.36699999999999999</v>
      </c>
      <c r="I7">
        <v>1.9370000000000001</v>
      </c>
      <c r="J7">
        <v>1.841</v>
      </c>
      <c r="K7">
        <v>0.48599999999999999</v>
      </c>
      <c r="L7">
        <v>0.53600000000000003</v>
      </c>
      <c r="M7">
        <v>2.0939999999999999</v>
      </c>
      <c r="N7">
        <v>4.2560000000000002</v>
      </c>
      <c r="O7">
        <v>4.1989999999999998</v>
      </c>
      <c r="P7">
        <v>4.2919999999999998</v>
      </c>
      <c r="Q7">
        <v>6.452</v>
      </c>
      <c r="R7">
        <v>0.51400000000000001</v>
      </c>
      <c r="S7">
        <v>0.5</v>
      </c>
      <c r="T7">
        <v>0.59099999999999997</v>
      </c>
      <c r="U7">
        <v>0.53300000000000003</v>
      </c>
      <c r="V7">
        <v>0.29699999999999999</v>
      </c>
      <c r="W7">
        <v>0.20799999999999999</v>
      </c>
      <c r="X7">
        <v>0.28799999999999998</v>
      </c>
      <c r="Y7">
        <v>0.24</v>
      </c>
      <c r="Z7">
        <v>0.20599999999999999</v>
      </c>
      <c r="AA7">
        <v>0.2</v>
      </c>
      <c r="AB7">
        <v>0.183</v>
      </c>
      <c r="AC7">
        <v>0.20799999999999999</v>
      </c>
      <c r="AD7">
        <v>1.7470000000000001</v>
      </c>
      <c r="AE7">
        <v>7.0000000000000001E-3</v>
      </c>
      <c r="AF7">
        <v>0.73299999999999998</v>
      </c>
      <c r="AG7">
        <v>0.66700000000000004</v>
      </c>
      <c r="AH7">
        <v>-6.7000000000000004E-2</v>
      </c>
      <c r="AI7">
        <v>-2.0790000000000002</v>
      </c>
      <c r="AJ7">
        <v>-1.083</v>
      </c>
      <c r="AK7">
        <v>-6.4669999999999996</v>
      </c>
      <c r="AL7">
        <v>-2.278</v>
      </c>
      <c r="AM7">
        <v>-3.1930000000000001</v>
      </c>
    </row>
    <row r="8" spans="1:39" x14ac:dyDescent="0.2">
      <c r="A8" t="s">
        <v>47</v>
      </c>
      <c r="B8" t="s">
        <v>42</v>
      </c>
      <c r="C8">
        <v>20</v>
      </c>
      <c r="D8">
        <v>7</v>
      </c>
      <c r="E8">
        <v>11</v>
      </c>
      <c r="F8">
        <v>0.438</v>
      </c>
      <c r="G8">
        <v>0.56200000000000006</v>
      </c>
      <c r="H8">
        <v>6.2E-2</v>
      </c>
      <c r="I8">
        <v>2.11</v>
      </c>
      <c r="J8">
        <v>4.8630000000000004</v>
      </c>
      <c r="K8">
        <v>0.52800000000000002</v>
      </c>
      <c r="L8">
        <v>0.52800000000000002</v>
      </c>
      <c r="M8">
        <v>0.68400000000000005</v>
      </c>
      <c r="N8">
        <v>0.90800000000000003</v>
      </c>
      <c r="O8">
        <v>1.363</v>
      </c>
      <c r="P8">
        <v>1.3160000000000001</v>
      </c>
      <c r="Q8">
        <v>3.03</v>
      </c>
      <c r="R8">
        <v>0.55900000000000005</v>
      </c>
      <c r="S8">
        <v>0.56699999999999995</v>
      </c>
      <c r="T8">
        <v>0.42099999999999999</v>
      </c>
      <c r="U8">
        <v>0.5</v>
      </c>
      <c r="V8">
        <v>0.91500000000000004</v>
      </c>
      <c r="W8">
        <v>0.83299999999999996</v>
      </c>
      <c r="X8">
        <v>0.56100000000000005</v>
      </c>
      <c r="Y8">
        <v>0.51700000000000002</v>
      </c>
      <c r="Z8">
        <v>0.16400000000000001</v>
      </c>
      <c r="AA8">
        <v>0.16700000000000001</v>
      </c>
      <c r="AB8">
        <v>0.158</v>
      </c>
      <c r="AC8">
        <v>0.16700000000000001</v>
      </c>
      <c r="AD8">
        <v>9.3330000000000002</v>
      </c>
      <c r="AE8">
        <v>1.5629999999999999</v>
      </c>
      <c r="AF8">
        <v>0.46700000000000003</v>
      </c>
      <c r="AG8">
        <v>0.63300000000000001</v>
      </c>
      <c r="AH8">
        <v>0.16700000000000001</v>
      </c>
      <c r="AI8">
        <v>0.6</v>
      </c>
      <c r="AJ8">
        <v>0.20599999999999999</v>
      </c>
      <c r="AK8">
        <v>-1.5449999999999999</v>
      </c>
      <c r="AL8">
        <v>0.61899999999999999</v>
      </c>
      <c r="AM8">
        <v>-2.5590000000000002</v>
      </c>
    </row>
    <row r="9" spans="1:39" x14ac:dyDescent="0.2">
      <c r="A9" s="3" t="s">
        <v>48</v>
      </c>
      <c r="B9" s="3" t="s">
        <v>42</v>
      </c>
      <c r="C9" s="3">
        <v>41</v>
      </c>
      <c r="D9" s="3">
        <v>2</v>
      </c>
      <c r="E9" s="3">
        <v>14</v>
      </c>
      <c r="F9" s="3">
        <v>0.433</v>
      </c>
      <c r="G9" s="3">
        <v>0.56699999999999995</v>
      </c>
      <c r="H9" s="3">
        <v>6.7000000000000004E-2</v>
      </c>
      <c r="I9" s="3">
        <v>2.67</v>
      </c>
      <c r="J9" s="3">
        <v>2.8769999999999998</v>
      </c>
      <c r="K9" s="3">
        <v>0.48299999999999998</v>
      </c>
      <c r="L9" s="3">
        <v>0.47799999999999998</v>
      </c>
      <c r="M9" s="3">
        <v>1.9E-2</v>
      </c>
      <c r="N9" s="3">
        <v>0.158</v>
      </c>
      <c r="O9" s="3">
        <v>2.8050000000000002</v>
      </c>
      <c r="P9" s="3">
        <v>2.8460000000000001</v>
      </c>
      <c r="Q9" s="3">
        <v>4.6550000000000002</v>
      </c>
      <c r="R9" s="3">
        <v>0.55200000000000005</v>
      </c>
      <c r="S9" s="3">
        <v>0.49399999999999999</v>
      </c>
      <c r="T9" s="3">
        <v>0.46400000000000002</v>
      </c>
      <c r="U9" s="3">
        <v>0.38</v>
      </c>
      <c r="V9" s="3">
        <v>0.49299999999999999</v>
      </c>
      <c r="W9" s="3">
        <v>0.60199999999999998</v>
      </c>
      <c r="X9" s="3">
        <v>0.49299999999999999</v>
      </c>
      <c r="Y9" s="3">
        <v>0.56999999999999995</v>
      </c>
      <c r="Z9" s="3">
        <v>0.186</v>
      </c>
      <c r="AA9" s="3">
        <v>0.23100000000000001</v>
      </c>
      <c r="AB9" s="3">
        <v>0.192</v>
      </c>
      <c r="AC9" s="3">
        <v>0.219</v>
      </c>
      <c r="AD9" s="3">
        <v>0.5</v>
      </c>
      <c r="AE9" s="3">
        <v>0.314</v>
      </c>
      <c r="AF9" s="3">
        <v>0.46700000000000003</v>
      </c>
      <c r="AG9" s="3">
        <v>0.61699999999999999</v>
      </c>
      <c r="AH9" s="3">
        <v>0.15</v>
      </c>
      <c r="AI9" s="3">
        <v>-0.32100000000000001</v>
      </c>
      <c r="AJ9" s="3">
        <v>-0.108</v>
      </c>
      <c r="AK9" s="3">
        <v>-0.129</v>
      </c>
      <c r="AL9" s="3">
        <v>-0.34799999999999998</v>
      </c>
      <c r="AM9" s="3">
        <v>0.432</v>
      </c>
    </row>
    <row r="10" spans="1:39" x14ac:dyDescent="0.2">
      <c r="A10" t="s">
        <v>49</v>
      </c>
      <c r="B10" t="s">
        <v>40</v>
      </c>
      <c r="C10">
        <v>21</v>
      </c>
      <c r="D10">
        <v>6</v>
      </c>
      <c r="E10">
        <v>11</v>
      </c>
      <c r="F10">
        <v>0.47099999999999997</v>
      </c>
      <c r="G10">
        <v>0.52900000000000003</v>
      </c>
      <c r="H10">
        <v>2.9000000000000001E-2</v>
      </c>
      <c r="I10">
        <v>0.47099999999999997</v>
      </c>
      <c r="J10">
        <v>3.4119999999999999</v>
      </c>
      <c r="K10">
        <v>0.52200000000000002</v>
      </c>
      <c r="L10">
        <v>0.51400000000000001</v>
      </c>
      <c r="M10">
        <v>0.33300000000000002</v>
      </c>
      <c r="N10">
        <v>0.48399999999999999</v>
      </c>
      <c r="O10">
        <v>1.161</v>
      </c>
      <c r="P10">
        <v>1.246</v>
      </c>
      <c r="Q10">
        <v>2.677</v>
      </c>
      <c r="R10">
        <v>0.51800000000000002</v>
      </c>
      <c r="S10">
        <v>0.49399999999999999</v>
      </c>
      <c r="T10">
        <v>0.54700000000000004</v>
      </c>
      <c r="U10">
        <v>0.54500000000000004</v>
      </c>
      <c r="V10">
        <v>0.50600000000000001</v>
      </c>
      <c r="W10">
        <v>0.53100000000000003</v>
      </c>
      <c r="X10">
        <v>0.5</v>
      </c>
      <c r="Y10">
        <v>0.54500000000000004</v>
      </c>
      <c r="Z10">
        <v>0.23100000000000001</v>
      </c>
      <c r="AA10">
        <v>0.22500000000000001</v>
      </c>
      <c r="AB10">
        <v>0.23899999999999999</v>
      </c>
      <c r="AC10">
        <v>0.24399999999999999</v>
      </c>
      <c r="AD10">
        <v>3.097</v>
      </c>
      <c r="AE10">
        <v>2.863</v>
      </c>
      <c r="AF10">
        <v>0.45</v>
      </c>
      <c r="AG10">
        <v>0.55000000000000004</v>
      </c>
      <c r="AH10">
        <v>0.1</v>
      </c>
      <c r="AI10">
        <v>0.65400000000000003</v>
      </c>
      <c r="AJ10">
        <v>0.3</v>
      </c>
      <c r="AK10">
        <v>-0.75800000000000001</v>
      </c>
      <c r="AL10">
        <v>-0.46200000000000002</v>
      </c>
      <c r="AM10">
        <v>-0.65</v>
      </c>
    </row>
    <row r="11" spans="1:39" x14ac:dyDescent="0.2">
      <c r="A11" t="s">
        <v>50</v>
      </c>
      <c r="B11" t="s">
        <v>40</v>
      </c>
      <c r="C11">
        <v>23</v>
      </c>
      <c r="D11">
        <v>4</v>
      </c>
      <c r="E11">
        <v>11</v>
      </c>
      <c r="F11">
        <v>9.1999999999999998E-2</v>
      </c>
      <c r="G11">
        <v>0.90800000000000003</v>
      </c>
      <c r="H11">
        <v>0.40799999999999997</v>
      </c>
      <c r="I11">
        <v>3.2530000000000001</v>
      </c>
      <c r="J11">
        <v>6.9409999999999998</v>
      </c>
      <c r="K11">
        <v>0.50800000000000001</v>
      </c>
      <c r="L11">
        <v>0.53100000000000003</v>
      </c>
      <c r="M11">
        <v>1.0269999999999999</v>
      </c>
      <c r="N11">
        <v>0.38200000000000001</v>
      </c>
      <c r="O11">
        <v>3.9790000000000001</v>
      </c>
      <c r="P11">
        <v>3.4750000000000001</v>
      </c>
      <c r="Q11">
        <v>5.7220000000000004</v>
      </c>
      <c r="R11">
        <v>0.48599999999999999</v>
      </c>
      <c r="S11">
        <v>0.50700000000000001</v>
      </c>
      <c r="T11">
        <v>0.53300000000000003</v>
      </c>
      <c r="U11">
        <v>0.64900000000000002</v>
      </c>
      <c r="V11">
        <v>0.70299999999999996</v>
      </c>
      <c r="W11">
        <v>0.69</v>
      </c>
      <c r="X11">
        <v>0.82699999999999996</v>
      </c>
      <c r="Y11">
        <v>0.81100000000000005</v>
      </c>
      <c r="Z11">
        <v>0.20599999999999999</v>
      </c>
      <c r="AA11">
        <v>0.19700000000000001</v>
      </c>
      <c r="AB11">
        <v>0.20799999999999999</v>
      </c>
      <c r="AC11">
        <v>0.20599999999999999</v>
      </c>
      <c r="AD11">
        <v>3.556</v>
      </c>
      <c r="AE11">
        <v>0.104</v>
      </c>
      <c r="AF11">
        <v>0.66100000000000003</v>
      </c>
      <c r="AG11">
        <v>0.60699999999999998</v>
      </c>
      <c r="AH11">
        <v>-5.3999999999999999E-2</v>
      </c>
      <c r="AI11">
        <v>-0.25700000000000001</v>
      </c>
      <c r="AJ11">
        <v>2.0329999999999999</v>
      </c>
      <c r="AK11">
        <v>-0.7</v>
      </c>
      <c r="AL11">
        <v>-0.56499999999999995</v>
      </c>
      <c r="AM11">
        <v>2.1560000000000001</v>
      </c>
    </row>
    <row r="12" spans="1:39" x14ac:dyDescent="0.2">
      <c r="A12" t="s">
        <v>51</v>
      </c>
      <c r="B12" t="s">
        <v>42</v>
      </c>
      <c r="C12">
        <v>20</v>
      </c>
      <c r="D12">
        <v>9</v>
      </c>
      <c r="E12">
        <v>13</v>
      </c>
      <c r="F12">
        <v>0.48299999999999998</v>
      </c>
      <c r="G12">
        <v>0.51700000000000002</v>
      </c>
      <c r="H12">
        <v>1.7000000000000001E-2</v>
      </c>
      <c r="I12">
        <v>0.29699999999999999</v>
      </c>
      <c r="J12">
        <v>0.52400000000000002</v>
      </c>
      <c r="K12">
        <v>0.46899999999999997</v>
      </c>
      <c r="L12">
        <v>0.497</v>
      </c>
      <c r="M12">
        <v>5.1999999999999998E-2</v>
      </c>
      <c r="N12">
        <v>0.161</v>
      </c>
      <c r="O12">
        <v>2.702</v>
      </c>
      <c r="P12">
        <v>2.0179999999999998</v>
      </c>
      <c r="Q12">
        <v>3.8410000000000002</v>
      </c>
      <c r="R12">
        <v>0.5</v>
      </c>
      <c r="S12">
        <v>0.47699999999999998</v>
      </c>
      <c r="T12">
        <v>0.44400000000000001</v>
      </c>
      <c r="U12">
        <v>0.59399999999999997</v>
      </c>
      <c r="V12">
        <v>0.54300000000000004</v>
      </c>
      <c r="W12">
        <v>0.52300000000000002</v>
      </c>
      <c r="X12">
        <v>0.46700000000000003</v>
      </c>
      <c r="Y12">
        <v>0.56200000000000006</v>
      </c>
      <c r="Z12">
        <v>0.128</v>
      </c>
      <c r="AA12">
        <v>0.122</v>
      </c>
      <c r="AB12">
        <v>0.125</v>
      </c>
      <c r="AC12">
        <v>8.8999999999999996E-2</v>
      </c>
      <c r="AD12">
        <v>0.192</v>
      </c>
      <c r="AE12">
        <v>1.3320000000000001</v>
      </c>
      <c r="AF12">
        <v>0.98299999999999998</v>
      </c>
      <c r="AG12">
        <v>0.96699999999999997</v>
      </c>
      <c r="AH12">
        <v>-1.7000000000000001E-2</v>
      </c>
      <c r="AI12">
        <v>0.255</v>
      </c>
      <c r="AJ12">
        <v>7.4999999999999997E-2</v>
      </c>
      <c r="AK12">
        <v>-1</v>
      </c>
      <c r="AL12">
        <v>0</v>
      </c>
      <c r="AM12">
        <v>-1.18</v>
      </c>
    </row>
    <row r="13" spans="1:39" x14ac:dyDescent="0.2">
      <c r="A13" t="s">
        <v>52</v>
      </c>
      <c r="B13" t="s">
        <v>40</v>
      </c>
      <c r="C13">
        <v>18</v>
      </c>
      <c r="D13">
        <v>5</v>
      </c>
      <c r="E13">
        <v>12</v>
      </c>
      <c r="F13">
        <v>0.442</v>
      </c>
      <c r="G13">
        <v>0.55800000000000005</v>
      </c>
      <c r="H13">
        <v>5.8000000000000003E-2</v>
      </c>
      <c r="I13">
        <v>0.28399999999999997</v>
      </c>
      <c r="J13">
        <v>1.708</v>
      </c>
      <c r="K13">
        <v>0.48899999999999999</v>
      </c>
      <c r="L13">
        <v>0.47199999999999998</v>
      </c>
      <c r="M13">
        <v>0.40799999999999997</v>
      </c>
      <c r="N13">
        <v>1.137</v>
      </c>
      <c r="O13">
        <v>1.379</v>
      </c>
      <c r="P13">
        <v>1.4570000000000001</v>
      </c>
      <c r="Q13">
        <v>2.9470000000000001</v>
      </c>
      <c r="R13">
        <v>0.55800000000000005</v>
      </c>
      <c r="S13">
        <v>0.48699999999999999</v>
      </c>
      <c r="T13">
        <v>0.373</v>
      </c>
      <c r="U13">
        <v>0.49399999999999999</v>
      </c>
      <c r="V13">
        <v>0.59699999999999998</v>
      </c>
      <c r="W13">
        <v>0.51300000000000001</v>
      </c>
      <c r="X13">
        <v>0.47799999999999998</v>
      </c>
      <c r="Y13">
        <v>0.54400000000000004</v>
      </c>
      <c r="Z13">
        <v>0.214</v>
      </c>
      <c r="AA13">
        <v>0.21099999999999999</v>
      </c>
      <c r="AB13">
        <v>0.186</v>
      </c>
      <c r="AC13">
        <v>0.219</v>
      </c>
      <c r="AD13">
        <v>5.1280000000000001</v>
      </c>
      <c r="AE13">
        <v>5.6479999999999997</v>
      </c>
      <c r="AF13">
        <v>0.48299999999999998</v>
      </c>
      <c r="AG13">
        <v>0.61699999999999999</v>
      </c>
      <c r="AH13">
        <v>0.13300000000000001</v>
      </c>
      <c r="AI13">
        <v>-0.92300000000000004</v>
      </c>
      <c r="AJ13">
        <v>-2.1880000000000002</v>
      </c>
      <c r="AK13">
        <v>2</v>
      </c>
      <c r="AL13">
        <v>0.14299999999999999</v>
      </c>
      <c r="AM13">
        <v>0.59299999999999997</v>
      </c>
    </row>
    <row r="14" spans="1:39" x14ac:dyDescent="0.2">
      <c r="A14" s="1" t="s">
        <v>53</v>
      </c>
      <c r="B14" t="s">
        <v>42</v>
      </c>
      <c r="C14">
        <v>20</v>
      </c>
      <c r="D14">
        <v>9</v>
      </c>
      <c r="E14">
        <v>15</v>
      </c>
      <c r="F14">
        <v>9.1999999999999998E-2</v>
      </c>
      <c r="G14">
        <v>0.90800000000000003</v>
      </c>
      <c r="H14">
        <v>0.40799999999999997</v>
      </c>
      <c r="I14">
        <v>0.193</v>
      </c>
      <c r="J14">
        <v>1.2809999999999999</v>
      </c>
      <c r="K14">
        <v>0.49199999999999999</v>
      </c>
      <c r="L14">
        <v>0.49199999999999999</v>
      </c>
      <c r="M14">
        <v>0.57899999999999996</v>
      </c>
      <c r="N14">
        <v>0.504</v>
      </c>
      <c r="O14">
        <v>1.8109999999999999</v>
      </c>
      <c r="P14">
        <v>1.879</v>
      </c>
      <c r="Q14">
        <v>3.6</v>
      </c>
      <c r="R14">
        <v>0.52100000000000002</v>
      </c>
      <c r="S14">
        <v>0.57599999999999996</v>
      </c>
      <c r="T14">
        <v>0.43099999999999999</v>
      </c>
      <c r="U14">
        <v>0.5</v>
      </c>
      <c r="V14">
        <v>0.746</v>
      </c>
      <c r="W14">
        <v>0.74199999999999999</v>
      </c>
      <c r="X14">
        <v>0.82799999999999996</v>
      </c>
      <c r="Y14">
        <v>0.69099999999999995</v>
      </c>
      <c r="Z14">
        <v>0.19700000000000001</v>
      </c>
      <c r="AA14">
        <v>0.183</v>
      </c>
      <c r="AB14">
        <v>0.161</v>
      </c>
      <c r="AC14">
        <v>0.189</v>
      </c>
      <c r="AD14">
        <v>0.53300000000000003</v>
      </c>
      <c r="AE14">
        <v>0.29099999999999998</v>
      </c>
      <c r="AF14">
        <v>0.76300000000000001</v>
      </c>
      <c r="AG14">
        <v>0.95099999999999996</v>
      </c>
      <c r="AH14">
        <v>0.188</v>
      </c>
      <c r="AI14">
        <v>-0.82499999999999996</v>
      </c>
      <c r="AJ14">
        <v>-0.95699999999999996</v>
      </c>
      <c r="AK14">
        <v>-1.643</v>
      </c>
      <c r="AL14">
        <v>6.3330000000000002</v>
      </c>
      <c r="AM14">
        <v>-8.109</v>
      </c>
    </row>
    <row r="15" spans="1:39" x14ac:dyDescent="0.2">
      <c r="A15" t="s">
        <v>54</v>
      </c>
      <c r="B15" t="s">
        <v>40</v>
      </c>
      <c r="C15">
        <v>20</v>
      </c>
      <c r="D15">
        <v>9</v>
      </c>
      <c r="E15">
        <v>9</v>
      </c>
      <c r="F15">
        <v>0.371</v>
      </c>
      <c r="G15">
        <v>0.629</v>
      </c>
      <c r="H15">
        <v>0.129</v>
      </c>
      <c r="I15">
        <v>1.2050000000000001</v>
      </c>
      <c r="J15">
        <v>0.20499999999999999</v>
      </c>
      <c r="K15">
        <v>0.503</v>
      </c>
      <c r="L15">
        <v>0.53100000000000003</v>
      </c>
      <c r="M15">
        <v>1.2050000000000001</v>
      </c>
      <c r="N15">
        <v>1.851</v>
      </c>
      <c r="O15">
        <v>2.077</v>
      </c>
      <c r="P15">
        <v>2.7709999999999999</v>
      </c>
      <c r="Q15">
        <v>4.5519999999999996</v>
      </c>
      <c r="R15">
        <v>0.51400000000000001</v>
      </c>
      <c r="S15">
        <v>0.6</v>
      </c>
      <c r="T15">
        <v>0.41499999999999998</v>
      </c>
      <c r="U15">
        <v>0.56899999999999995</v>
      </c>
      <c r="V15">
        <v>0.56799999999999995</v>
      </c>
      <c r="W15">
        <v>0.6</v>
      </c>
      <c r="X15">
        <v>0.52300000000000002</v>
      </c>
      <c r="Y15">
        <v>0.55600000000000005</v>
      </c>
      <c r="Z15">
        <v>0.20599999999999999</v>
      </c>
      <c r="AA15">
        <v>0.18099999999999999</v>
      </c>
      <c r="AB15">
        <v>0.18099999999999999</v>
      </c>
      <c r="AC15">
        <v>0.2</v>
      </c>
      <c r="AD15">
        <v>24.521999999999998</v>
      </c>
      <c r="AE15">
        <v>24.31</v>
      </c>
      <c r="AF15">
        <v>0.66700000000000004</v>
      </c>
      <c r="AG15">
        <v>0.78300000000000003</v>
      </c>
      <c r="AH15">
        <v>0.11700000000000001</v>
      </c>
      <c r="AI15">
        <v>-1.4710000000000001</v>
      </c>
      <c r="AJ15">
        <v>-1.294</v>
      </c>
      <c r="AK15">
        <v>0.6</v>
      </c>
      <c r="AL15">
        <v>1.462</v>
      </c>
      <c r="AM15">
        <v>-0.68500000000000005</v>
      </c>
    </row>
    <row r="16" spans="1:39" x14ac:dyDescent="0.2">
      <c r="A16" s="2" t="s">
        <v>55</v>
      </c>
      <c r="B16" s="2" t="s">
        <v>42</v>
      </c>
      <c r="C16" s="2">
        <v>18</v>
      </c>
      <c r="D16" s="2">
        <v>4</v>
      </c>
      <c r="E16" s="2">
        <v>15</v>
      </c>
      <c r="F16" s="2">
        <v>0.48699999999999999</v>
      </c>
      <c r="G16" s="2">
        <v>0.51200000000000001</v>
      </c>
      <c r="H16" s="2">
        <v>1.2999999999999999E-2</v>
      </c>
      <c r="I16" s="2">
        <v>3.165</v>
      </c>
      <c r="J16" s="2">
        <v>1.875</v>
      </c>
      <c r="K16" s="2">
        <v>0.54600000000000004</v>
      </c>
      <c r="L16" s="2">
        <v>0.55000000000000004</v>
      </c>
      <c r="M16" s="2">
        <v>0.11700000000000001</v>
      </c>
      <c r="N16" s="2">
        <v>0.67500000000000004</v>
      </c>
      <c r="O16" s="2">
        <v>2.8769999999999998</v>
      </c>
      <c r="P16" s="2">
        <v>2.4329999999999998</v>
      </c>
      <c r="Q16" s="2">
        <v>4.1820000000000004</v>
      </c>
      <c r="R16" s="2">
        <v>0.51900000000000002</v>
      </c>
      <c r="S16" s="2">
        <v>0.6</v>
      </c>
      <c r="T16" s="2">
        <v>0.64200000000000002</v>
      </c>
      <c r="U16" s="2">
        <v>0.46</v>
      </c>
      <c r="V16" s="2">
        <v>0.51900000000000002</v>
      </c>
      <c r="W16" s="2">
        <v>0.50900000000000001</v>
      </c>
      <c r="X16" s="2">
        <v>0.41499999999999998</v>
      </c>
      <c r="Y16" s="2">
        <v>0.62</v>
      </c>
      <c r="Z16" s="2">
        <v>0.217</v>
      </c>
      <c r="AA16" s="2">
        <v>0.22900000000000001</v>
      </c>
      <c r="AB16" s="2">
        <v>0.221</v>
      </c>
      <c r="AC16" s="2">
        <v>0.20799999999999999</v>
      </c>
      <c r="AD16" s="2">
        <v>7.3789999999999996</v>
      </c>
      <c r="AE16" s="2">
        <v>7.04</v>
      </c>
      <c r="AF16" s="2">
        <v>0.8</v>
      </c>
      <c r="AG16" s="2">
        <v>0.75</v>
      </c>
      <c r="AH16" s="2">
        <v>-0.05</v>
      </c>
      <c r="AI16" s="2">
        <v>-0.35499999999999998</v>
      </c>
      <c r="AJ16" s="2">
        <v>-1.103</v>
      </c>
      <c r="AK16" s="2">
        <v>5.5</v>
      </c>
      <c r="AL16" s="2">
        <v>2.9</v>
      </c>
      <c r="AM16" s="2">
        <v>1.851</v>
      </c>
    </row>
    <row r="17" spans="1:39" x14ac:dyDescent="0.2">
      <c r="A17" t="s">
        <v>56</v>
      </c>
      <c r="B17" t="s">
        <v>42</v>
      </c>
      <c r="C17">
        <v>27</v>
      </c>
      <c r="D17">
        <v>4</v>
      </c>
      <c r="E17">
        <v>15</v>
      </c>
      <c r="F17">
        <v>0.22500000000000001</v>
      </c>
      <c r="G17">
        <v>0.77500000000000002</v>
      </c>
      <c r="H17">
        <v>0.27500000000000002</v>
      </c>
      <c r="I17">
        <v>0.17</v>
      </c>
      <c r="J17">
        <v>0.113</v>
      </c>
      <c r="K17">
        <v>0.47799999999999998</v>
      </c>
      <c r="L17">
        <v>0.49399999999999999</v>
      </c>
      <c r="M17">
        <v>7.5999999999999998E-2</v>
      </c>
      <c r="N17">
        <v>4.0199999999999996</v>
      </c>
      <c r="O17">
        <v>6.3550000000000004</v>
      </c>
      <c r="P17">
        <v>5.327</v>
      </c>
      <c r="Q17">
        <v>7.82</v>
      </c>
      <c r="R17">
        <v>0.51400000000000001</v>
      </c>
      <c r="S17">
        <v>0.41699999999999998</v>
      </c>
      <c r="T17">
        <v>0.57499999999999996</v>
      </c>
      <c r="U17">
        <v>0.5</v>
      </c>
      <c r="V17">
        <v>0.77800000000000002</v>
      </c>
      <c r="W17">
        <v>0.66700000000000004</v>
      </c>
      <c r="X17">
        <v>0.69899999999999995</v>
      </c>
      <c r="Y17">
        <v>0.59499999999999997</v>
      </c>
      <c r="Z17">
        <v>0.2</v>
      </c>
      <c r="AA17">
        <v>0.2</v>
      </c>
      <c r="AB17">
        <v>0.20300000000000001</v>
      </c>
      <c r="AC17">
        <v>0.20599999999999999</v>
      </c>
      <c r="AD17">
        <v>2.097</v>
      </c>
      <c r="AE17">
        <v>3.6349999999999998</v>
      </c>
      <c r="AF17">
        <v>0.88300000000000001</v>
      </c>
      <c r="AG17">
        <v>0.9</v>
      </c>
      <c r="AH17">
        <v>1.7000000000000001E-2</v>
      </c>
      <c r="AI17">
        <v>-0.109</v>
      </c>
      <c r="AJ17">
        <v>-2.766</v>
      </c>
      <c r="AK17">
        <v>7.1429999999999998</v>
      </c>
      <c r="AL17">
        <v>0.5</v>
      </c>
      <c r="AM17">
        <v>3.9860000000000002</v>
      </c>
    </row>
    <row r="18" spans="1:39" x14ac:dyDescent="0.2">
      <c r="A18" t="s">
        <v>57</v>
      </c>
      <c r="B18" t="s">
        <v>40</v>
      </c>
      <c r="C18">
        <v>25</v>
      </c>
      <c r="D18">
        <v>5</v>
      </c>
      <c r="E18">
        <v>15</v>
      </c>
      <c r="F18">
        <v>0.29599999999999999</v>
      </c>
      <c r="G18">
        <v>0.70399999999999996</v>
      </c>
      <c r="H18">
        <v>0.20399999999999999</v>
      </c>
      <c r="I18">
        <v>0.45900000000000002</v>
      </c>
      <c r="J18">
        <v>0.36399999999999999</v>
      </c>
      <c r="K18">
        <v>0.50800000000000001</v>
      </c>
      <c r="L18">
        <v>0.50600000000000001</v>
      </c>
      <c r="M18">
        <v>0.04</v>
      </c>
      <c r="N18">
        <v>0.30099999999999999</v>
      </c>
      <c r="O18">
        <v>4.5469999999999997</v>
      </c>
      <c r="P18">
        <v>3.819</v>
      </c>
      <c r="Q18">
        <v>6.0430000000000001</v>
      </c>
      <c r="R18">
        <v>0.53200000000000003</v>
      </c>
      <c r="S18">
        <v>0.48099999999999998</v>
      </c>
      <c r="T18">
        <v>0.48399999999999999</v>
      </c>
      <c r="U18">
        <v>0.46600000000000003</v>
      </c>
      <c r="V18">
        <v>0.59699999999999998</v>
      </c>
      <c r="W18">
        <v>0.71199999999999997</v>
      </c>
      <c r="X18">
        <v>0.77400000000000002</v>
      </c>
      <c r="Y18">
        <v>0.63</v>
      </c>
      <c r="Z18">
        <v>0.17199999999999999</v>
      </c>
      <c r="AA18">
        <v>0.14399999999999999</v>
      </c>
      <c r="AB18">
        <v>8.5999999999999993E-2</v>
      </c>
      <c r="AC18">
        <v>0.20300000000000001</v>
      </c>
      <c r="AD18">
        <v>1.931</v>
      </c>
      <c r="AE18">
        <v>1.8640000000000001</v>
      </c>
      <c r="AF18">
        <v>0.55900000000000005</v>
      </c>
      <c r="AG18">
        <v>0.623</v>
      </c>
      <c r="AH18">
        <v>6.4000000000000001E-2</v>
      </c>
      <c r="AI18">
        <v>-0.28100000000000003</v>
      </c>
      <c r="AJ18">
        <v>-0.14699999999999999</v>
      </c>
      <c r="AK18">
        <v>0.20799999999999999</v>
      </c>
      <c r="AL18">
        <v>-0.69599999999999995</v>
      </c>
      <c r="AM18">
        <v>1.038</v>
      </c>
    </row>
    <row r="19" spans="1:39" x14ac:dyDescent="0.2">
      <c r="A19" t="s">
        <v>58</v>
      </c>
      <c r="B19" t="s">
        <v>40</v>
      </c>
      <c r="C19">
        <v>24</v>
      </c>
      <c r="D19">
        <v>7</v>
      </c>
      <c r="E19">
        <v>12</v>
      </c>
      <c r="F19">
        <v>0.38300000000000001</v>
      </c>
      <c r="G19">
        <v>0.61699999999999999</v>
      </c>
      <c r="H19">
        <v>0.11700000000000001</v>
      </c>
      <c r="I19">
        <v>0.43</v>
      </c>
      <c r="J19">
        <v>0.42</v>
      </c>
      <c r="K19">
        <v>0.51400000000000001</v>
      </c>
      <c r="L19">
        <v>0.51400000000000001</v>
      </c>
      <c r="M19">
        <v>0.184</v>
      </c>
      <c r="N19">
        <v>0.70299999999999996</v>
      </c>
      <c r="O19">
        <v>1.5660000000000001</v>
      </c>
      <c r="P19">
        <v>1.76</v>
      </c>
      <c r="Q19">
        <v>3.1920000000000002</v>
      </c>
      <c r="R19">
        <v>0.51700000000000002</v>
      </c>
      <c r="S19">
        <v>0.53</v>
      </c>
      <c r="T19">
        <v>0.58599999999999997</v>
      </c>
      <c r="U19">
        <v>0.46200000000000002</v>
      </c>
      <c r="V19">
        <v>0.58599999999999997</v>
      </c>
      <c r="W19">
        <v>0.59099999999999997</v>
      </c>
      <c r="X19">
        <v>0.56899999999999995</v>
      </c>
      <c r="Y19">
        <v>0.53800000000000003</v>
      </c>
      <c r="Z19">
        <v>0.24199999999999999</v>
      </c>
      <c r="AA19">
        <v>0.183</v>
      </c>
      <c r="AB19">
        <v>0.161</v>
      </c>
      <c r="AC19">
        <v>0.217</v>
      </c>
      <c r="AD19">
        <v>0.92800000000000005</v>
      </c>
      <c r="AE19">
        <v>0.68899999999999995</v>
      </c>
      <c r="AF19">
        <v>0.46700000000000003</v>
      </c>
      <c r="AG19">
        <v>0.56699999999999995</v>
      </c>
      <c r="AH19">
        <v>0.1</v>
      </c>
      <c r="AI19">
        <v>-0.32100000000000001</v>
      </c>
      <c r="AJ19">
        <v>-0.71899999999999997</v>
      </c>
      <c r="AK19">
        <v>0.34399999999999997</v>
      </c>
      <c r="AL19">
        <v>-1.423</v>
      </c>
      <c r="AM19">
        <v>1.37</v>
      </c>
    </row>
    <row r="20" spans="1:39" x14ac:dyDescent="0.2">
      <c r="A20" s="2" t="s">
        <v>59</v>
      </c>
      <c r="B20" s="2" t="s">
        <v>42</v>
      </c>
      <c r="C20" s="2">
        <v>33</v>
      </c>
      <c r="D20" s="2">
        <v>8</v>
      </c>
      <c r="E20" s="2">
        <v>13</v>
      </c>
      <c r="F20" s="2">
        <v>0.57499999999999996</v>
      </c>
      <c r="G20" s="2">
        <v>0.42499999999999999</v>
      </c>
      <c r="H20" s="2">
        <v>7.4999999999999997E-2</v>
      </c>
      <c r="I20" s="2">
        <v>2.1640000000000001</v>
      </c>
      <c r="J20" s="2">
        <v>0.14199999999999999</v>
      </c>
      <c r="K20" s="2">
        <v>0.48299999999999998</v>
      </c>
      <c r="L20" s="2">
        <v>0.5</v>
      </c>
      <c r="M20" s="2">
        <v>0.61099999999999999</v>
      </c>
      <c r="N20" s="2">
        <v>2.2330000000000001</v>
      </c>
      <c r="O20" s="2">
        <v>1.7509999999999999</v>
      </c>
      <c r="P20" s="2">
        <v>1.766</v>
      </c>
      <c r="Q20" s="2">
        <v>3.5030000000000001</v>
      </c>
      <c r="R20" s="2">
        <v>0.54200000000000004</v>
      </c>
      <c r="S20" s="2">
        <v>0.55000000000000004</v>
      </c>
      <c r="T20" s="2">
        <v>0.40899999999999997</v>
      </c>
      <c r="U20" s="2">
        <v>0.56499999999999995</v>
      </c>
      <c r="V20" s="2">
        <v>0.45800000000000002</v>
      </c>
      <c r="W20" s="2">
        <v>0.45</v>
      </c>
      <c r="X20" s="2">
        <v>0.40899999999999997</v>
      </c>
      <c r="Y20" s="2">
        <v>0.47799999999999998</v>
      </c>
      <c r="Z20" s="2">
        <v>0.2</v>
      </c>
      <c r="AA20" s="2">
        <v>0.16700000000000001</v>
      </c>
      <c r="AB20" s="2">
        <v>0.183</v>
      </c>
      <c r="AC20" s="2">
        <v>0.192</v>
      </c>
      <c r="AD20" s="2">
        <v>6.5830000000000002</v>
      </c>
      <c r="AE20" s="2">
        <v>13.134</v>
      </c>
      <c r="AF20" s="2">
        <v>0.65</v>
      </c>
      <c r="AG20" s="2">
        <v>0.8</v>
      </c>
      <c r="AH20" s="2">
        <v>0.15</v>
      </c>
      <c r="AI20" s="2">
        <v>-4.3</v>
      </c>
      <c r="AJ20" s="2">
        <v>4.4169999999999998</v>
      </c>
      <c r="AK20" s="2">
        <v>4.8330000000000002</v>
      </c>
      <c r="AL20" s="2">
        <v>-7.75</v>
      </c>
      <c r="AM20" s="2">
        <v>21.3</v>
      </c>
    </row>
    <row r="21" spans="1:39" x14ac:dyDescent="0.2">
      <c r="A21" t="s">
        <v>60</v>
      </c>
      <c r="B21" t="s">
        <v>40</v>
      </c>
      <c r="C21">
        <v>27</v>
      </c>
      <c r="D21">
        <v>9</v>
      </c>
      <c r="E21">
        <v>8</v>
      </c>
      <c r="F21">
        <v>0.92100000000000004</v>
      </c>
      <c r="G21">
        <v>7.9000000000000001E-2</v>
      </c>
      <c r="H21">
        <v>0.42099999999999999</v>
      </c>
      <c r="I21">
        <v>2.3260000000000001</v>
      </c>
      <c r="J21">
        <v>1.5169999999999999</v>
      </c>
      <c r="K21">
        <v>0.50600000000000001</v>
      </c>
      <c r="L21">
        <v>0.47799999999999998</v>
      </c>
      <c r="M21">
        <v>0.18099999999999999</v>
      </c>
      <c r="N21">
        <v>0.38</v>
      </c>
      <c r="O21">
        <v>3.6840000000000002</v>
      </c>
      <c r="P21">
        <v>4.5250000000000004</v>
      </c>
      <c r="Q21">
        <v>6.4930000000000003</v>
      </c>
      <c r="R21">
        <v>0.37</v>
      </c>
      <c r="S21">
        <v>0.52900000000000003</v>
      </c>
      <c r="T21">
        <v>0.44900000000000001</v>
      </c>
      <c r="U21">
        <v>0.51300000000000001</v>
      </c>
      <c r="V21">
        <v>0.27200000000000002</v>
      </c>
      <c r="W21">
        <v>0.24299999999999999</v>
      </c>
      <c r="X21">
        <v>0.17899999999999999</v>
      </c>
      <c r="Y21">
        <v>0.19700000000000001</v>
      </c>
      <c r="Z21">
        <v>0.22500000000000001</v>
      </c>
      <c r="AA21">
        <v>0.19400000000000001</v>
      </c>
      <c r="AB21">
        <v>0.217</v>
      </c>
      <c r="AC21">
        <v>0.21099999999999999</v>
      </c>
      <c r="AD21">
        <v>5.3920000000000003</v>
      </c>
      <c r="AE21">
        <v>5.23</v>
      </c>
      <c r="AF21">
        <v>0.63900000000000001</v>
      </c>
      <c r="AG21">
        <v>0.69499999999999995</v>
      </c>
      <c r="AH21">
        <v>5.6000000000000001E-2</v>
      </c>
      <c r="AI21">
        <v>-0.55600000000000005</v>
      </c>
      <c r="AJ21">
        <v>-0.72199999999999998</v>
      </c>
      <c r="AK21">
        <v>2.3639999999999999</v>
      </c>
      <c r="AL21">
        <v>2.056</v>
      </c>
      <c r="AM21">
        <v>0.14099999999999999</v>
      </c>
    </row>
    <row r="22" spans="1:39" x14ac:dyDescent="0.2">
      <c r="A22" t="s">
        <v>61</v>
      </c>
      <c r="B22" t="s">
        <v>42</v>
      </c>
      <c r="C22">
        <v>20</v>
      </c>
      <c r="D22">
        <v>9</v>
      </c>
      <c r="E22">
        <v>15</v>
      </c>
      <c r="F22">
        <v>0.9</v>
      </c>
      <c r="G22">
        <v>0.1</v>
      </c>
      <c r="H22">
        <v>0.4</v>
      </c>
      <c r="I22">
        <v>0.82499999999999996</v>
      </c>
      <c r="J22">
        <v>2.6629999999999998</v>
      </c>
      <c r="K22">
        <v>0.48599999999999999</v>
      </c>
      <c r="L22">
        <v>0.50600000000000001</v>
      </c>
      <c r="M22">
        <v>4.8920000000000003</v>
      </c>
      <c r="N22">
        <v>2.8079999999999998</v>
      </c>
      <c r="O22">
        <v>1.9019999999999999</v>
      </c>
      <c r="P22">
        <v>2.0569999999999999</v>
      </c>
      <c r="Q22">
        <v>3.9249999999999998</v>
      </c>
      <c r="R22">
        <v>0.58199999999999996</v>
      </c>
      <c r="S22">
        <v>0.46200000000000002</v>
      </c>
      <c r="T22">
        <v>0.50700000000000001</v>
      </c>
      <c r="U22">
        <v>0.48199999999999998</v>
      </c>
      <c r="V22">
        <v>0.313</v>
      </c>
      <c r="W22">
        <v>0.15</v>
      </c>
      <c r="X22">
        <v>0.22500000000000001</v>
      </c>
      <c r="Y22">
        <v>0.253</v>
      </c>
      <c r="Z22">
        <v>0.186</v>
      </c>
      <c r="AA22">
        <v>0.222</v>
      </c>
      <c r="AB22">
        <v>0.19700000000000001</v>
      </c>
      <c r="AC22">
        <v>0.23100000000000001</v>
      </c>
      <c r="AD22">
        <v>18.658000000000001</v>
      </c>
      <c r="AE22">
        <v>17.219000000000001</v>
      </c>
      <c r="AF22">
        <v>0.91700000000000004</v>
      </c>
      <c r="AG22">
        <v>0.91700000000000004</v>
      </c>
      <c r="AH22">
        <v>0</v>
      </c>
      <c r="AI22">
        <v>-4.7839999999999998</v>
      </c>
      <c r="AJ22">
        <v>-3.4340000000000002</v>
      </c>
      <c r="AK22">
        <v>1.2</v>
      </c>
      <c r="AL22">
        <v>-5</v>
      </c>
      <c r="AM22">
        <v>7.55</v>
      </c>
    </row>
    <row r="23" spans="1:39" x14ac:dyDescent="0.2">
      <c r="A23" t="s">
        <v>62</v>
      </c>
      <c r="B23" t="s">
        <v>42</v>
      </c>
      <c r="C23">
        <v>25</v>
      </c>
      <c r="D23">
        <v>5</v>
      </c>
      <c r="E23">
        <v>9</v>
      </c>
      <c r="F23">
        <v>0.39600000000000002</v>
      </c>
      <c r="G23">
        <v>0.60399999999999998</v>
      </c>
      <c r="H23">
        <v>0.104</v>
      </c>
      <c r="I23">
        <v>0.52500000000000002</v>
      </c>
      <c r="J23">
        <v>0.26300000000000001</v>
      </c>
      <c r="K23">
        <v>0.436</v>
      </c>
      <c r="L23">
        <v>0.56399999999999995</v>
      </c>
      <c r="M23">
        <v>0.90100000000000002</v>
      </c>
      <c r="N23">
        <v>1.714</v>
      </c>
      <c r="O23">
        <v>1.855</v>
      </c>
      <c r="P23">
        <v>1.589</v>
      </c>
      <c r="Q23">
        <v>3.3140000000000001</v>
      </c>
      <c r="R23">
        <v>0.5</v>
      </c>
      <c r="S23">
        <v>0.47499999999999998</v>
      </c>
      <c r="T23">
        <v>0</v>
      </c>
      <c r="U23">
        <v>0.61799999999999999</v>
      </c>
      <c r="V23">
        <v>0.5</v>
      </c>
      <c r="W23">
        <v>0.65</v>
      </c>
      <c r="X23">
        <v>0</v>
      </c>
      <c r="Y23">
        <v>0.32400000000000001</v>
      </c>
      <c r="Z23">
        <v>2.8000000000000001E-2</v>
      </c>
      <c r="AA23">
        <v>0.111</v>
      </c>
      <c r="AB23">
        <v>0</v>
      </c>
      <c r="AC23">
        <v>9.4E-2</v>
      </c>
      <c r="AD23">
        <v>0.28299999999999997</v>
      </c>
      <c r="AE23">
        <v>4.9660000000000002</v>
      </c>
      <c r="AF23">
        <v>0.433</v>
      </c>
      <c r="AG23">
        <v>0.5</v>
      </c>
      <c r="AH23">
        <v>6.7000000000000004E-2</v>
      </c>
      <c r="AI23">
        <v>-1.714</v>
      </c>
      <c r="AJ23">
        <v>-1</v>
      </c>
      <c r="AK23">
        <v>-0.13300000000000001</v>
      </c>
      <c r="AL23">
        <v>-1.357</v>
      </c>
      <c r="AM23">
        <v>1.9379999999999999</v>
      </c>
    </row>
    <row r="24" spans="1:39" x14ac:dyDescent="0.2">
      <c r="A24" s="3" t="s">
        <v>63</v>
      </c>
      <c r="B24" s="3" t="s">
        <v>42</v>
      </c>
      <c r="C24" s="3">
        <v>32</v>
      </c>
      <c r="D24" s="3">
        <v>3</v>
      </c>
      <c r="E24" s="3">
        <v>14</v>
      </c>
      <c r="F24" s="3">
        <v>0.15</v>
      </c>
      <c r="G24" s="3">
        <v>0.85</v>
      </c>
      <c r="H24" s="3">
        <v>0.35</v>
      </c>
      <c r="I24" s="3">
        <v>0.1</v>
      </c>
      <c r="J24" s="3">
        <v>0.14199999999999999</v>
      </c>
      <c r="K24" s="3">
        <v>0.48099999999999998</v>
      </c>
      <c r="L24" s="3">
        <v>0.53600000000000003</v>
      </c>
      <c r="M24" s="3">
        <v>5.0999999999999997E-2</v>
      </c>
      <c r="N24" s="3">
        <v>3.1E-2</v>
      </c>
      <c r="O24" s="3">
        <v>1.952</v>
      </c>
      <c r="P24" s="3">
        <v>1.821</v>
      </c>
      <c r="Q24" s="3">
        <v>3.4820000000000002</v>
      </c>
      <c r="R24" s="3">
        <v>0.47099999999999997</v>
      </c>
      <c r="S24" s="3">
        <v>0</v>
      </c>
      <c r="T24" s="3">
        <v>0</v>
      </c>
      <c r="U24" s="3">
        <v>0.45200000000000001</v>
      </c>
      <c r="V24" s="3">
        <v>0.70599999999999996</v>
      </c>
      <c r="W24" s="3">
        <v>0</v>
      </c>
      <c r="X24" s="3">
        <v>0</v>
      </c>
      <c r="Y24" s="3">
        <v>0.753</v>
      </c>
      <c r="Z24" s="3">
        <v>4.7E-2</v>
      </c>
      <c r="AA24" s="3">
        <v>0</v>
      </c>
      <c r="AB24" s="3">
        <v>0</v>
      </c>
      <c r="AC24" s="3">
        <v>0.20300000000000001</v>
      </c>
      <c r="AD24" s="3">
        <v>0.35799999999999998</v>
      </c>
      <c r="AE24" s="3">
        <v>0.28100000000000003</v>
      </c>
      <c r="AF24" s="3">
        <v>0.6</v>
      </c>
      <c r="AG24" s="3">
        <v>0.68300000000000005</v>
      </c>
      <c r="AH24" s="3">
        <v>8.3000000000000004E-2</v>
      </c>
      <c r="AI24" s="3">
        <v>-7.0999999999999994E-2</v>
      </c>
      <c r="AJ24" s="3">
        <v>-0.11799999999999999</v>
      </c>
      <c r="AK24" s="3">
        <v>-0.05</v>
      </c>
      <c r="AL24" s="3">
        <v>5.6000000000000001E-2</v>
      </c>
      <c r="AM24" s="3">
        <v>-0.152</v>
      </c>
    </row>
    <row r="25" spans="1:39" x14ac:dyDescent="0.2">
      <c r="A25" t="s">
        <v>64</v>
      </c>
      <c r="B25" t="s">
        <v>40</v>
      </c>
      <c r="C25">
        <v>39</v>
      </c>
      <c r="D25">
        <v>4</v>
      </c>
      <c r="E25">
        <v>14</v>
      </c>
      <c r="F25">
        <v>0.41199999999999998</v>
      </c>
      <c r="G25">
        <v>0.58799999999999997</v>
      </c>
      <c r="H25">
        <v>8.7999999999999995E-2</v>
      </c>
      <c r="I25">
        <v>2.028</v>
      </c>
      <c r="J25">
        <v>1.2430000000000001</v>
      </c>
      <c r="K25">
        <v>0.51100000000000001</v>
      </c>
      <c r="L25">
        <v>0.51700000000000002</v>
      </c>
      <c r="M25">
        <v>1.5740000000000001</v>
      </c>
      <c r="N25">
        <v>1.609</v>
      </c>
      <c r="O25">
        <v>2.8679999999999999</v>
      </c>
      <c r="P25">
        <v>2.7349999999999999</v>
      </c>
      <c r="Q25">
        <v>4.7880000000000003</v>
      </c>
      <c r="R25">
        <v>0.36799999999999999</v>
      </c>
      <c r="S25">
        <v>0.48499999999999999</v>
      </c>
      <c r="T25">
        <v>0.56599999999999995</v>
      </c>
      <c r="U25">
        <v>0.52800000000000002</v>
      </c>
      <c r="V25">
        <v>0.56100000000000005</v>
      </c>
      <c r="W25">
        <v>0.45500000000000002</v>
      </c>
      <c r="X25">
        <v>0.59199999999999997</v>
      </c>
      <c r="Y25">
        <v>0.52800000000000002</v>
      </c>
      <c r="Z25">
        <v>0.158</v>
      </c>
      <c r="AA25">
        <v>9.1999999999999998E-2</v>
      </c>
      <c r="AB25">
        <v>0.21099999999999999</v>
      </c>
      <c r="AC25">
        <v>0.2</v>
      </c>
      <c r="AD25">
        <v>20.143999999999998</v>
      </c>
      <c r="AE25">
        <v>18.420999999999999</v>
      </c>
      <c r="AF25">
        <v>0.53300000000000003</v>
      </c>
      <c r="AG25">
        <v>0.5</v>
      </c>
      <c r="AH25">
        <v>-3.3000000000000002E-2</v>
      </c>
      <c r="AI25">
        <v>1.5940000000000001</v>
      </c>
      <c r="AJ25">
        <v>1.5</v>
      </c>
      <c r="AK25">
        <v>1.929</v>
      </c>
      <c r="AL25">
        <v>1.867</v>
      </c>
      <c r="AM25">
        <v>-3.2000000000000001E-2</v>
      </c>
    </row>
    <row r="26" spans="1:39" x14ac:dyDescent="0.2">
      <c r="A26" t="s">
        <v>65</v>
      </c>
      <c r="B26" t="s">
        <v>40</v>
      </c>
      <c r="C26">
        <v>21</v>
      </c>
      <c r="D26">
        <v>6</v>
      </c>
      <c r="E26">
        <v>9</v>
      </c>
      <c r="F26">
        <v>0.66200000000000003</v>
      </c>
      <c r="G26">
        <v>0.33800000000000002</v>
      </c>
      <c r="H26">
        <v>0.16200000000000001</v>
      </c>
      <c r="I26">
        <v>1.619</v>
      </c>
      <c r="J26">
        <v>0.378</v>
      </c>
      <c r="K26">
        <v>0.44400000000000001</v>
      </c>
      <c r="L26">
        <v>0.50600000000000001</v>
      </c>
      <c r="M26">
        <v>1.0880000000000001</v>
      </c>
      <c r="N26">
        <v>0.73099999999999998</v>
      </c>
      <c r="O26">
        <v>3.698</v>
      </c>
      <c r="P26">
        <v>1.746</v>
      </c>
      <c r="Q26">
        <v>3.6019999999999999</v>
      </c>
      <c r="R26">
        <v>0.54800000000000004</v>
      </c>
      <c r="S26">
        <v>0.38200000000000001</v>
      </c>
      <c r="T26">
        <v>0.56699999999999995</v>
      </c>
      <c r="U26">
        <v>0.40600000000000003</v>
      </c>
      <c r="V26">
        <v>0.34200000000000003</v>
      </c>
      <c r="W26">
        <v>0.35299999999999998</v>
      </c>
      <c r="X26">
        <v>0.38300000000000001</v>
      </c>
      <c r="Y26">
        <v>0.435</v>
      </c>
      <c r="Z26">
        <v>0.20300000000000001</v>
      </c>
      <c r="AA26">
        <v>0.189</v>
      </c>
      <c r="AB26">
        <v>0.16700000000000001</v>
      </c>
      <c r="AC26">
        <v>0.192</v>
      </c>
      <c r="AD26">
        <v>5.2439999999999998</v>
      </c>
      <c r="AE26">
        <v>2.9409999999999998</v>
      </c>
      <c r="AF26">
        <v>0.8</v>
      </c>
      <c r="AG26">
        <v>0.86699999999999999</v>
      </c>
      <c r="AH26">
        <v>6.7000000000000004E-2</v>
      </c>
      <c r="AI26">
        <v>-0.05</v>
      </c>
      <c r="AJ26">
        <v>0.45500000000000002</v>
      </c>
      <c r="AK26">
        <v>-1.5449999999999999</v>
      </c>
      <c r="AL26">
        <v>-2.5</v>
      </c>
      <c r="AM26">
        <v>1.4590000000000001</v>
      </c>
    </row>
    <row r="27" spans="1:39" x14ac:dyDescent="0.2">
      <c r="A27" t="s">
        <v>66</v>
      </c>
      <c r="B27" t="s">
        <v>40</v>
      </c>
      <c r="C27">
        <v>41</v>
      </c>
      <c r="D27">
        <v>9</v>
      </c>
      <c r="E27">
        <v>7</v>
      </c>
      <c r="F27">
        <v>0.47899999999999998</v>
      </c>
      <c r="G27">
        <v>0.52100000000000002</v>
      </c>
      <c r="H27">
        <v>2.1000000000000001E-2</v>
      </c>
      <c r="I27">
        <v>0.45300000000000001</v>
      </c>
      <c r="J27">
        <v>1.2999999999999999E-2</v>
      </c>
      <c r="K27">
        <v>0.52500000000000002</v>
      </c>
      <c r="L27">
        <v>0.52800000000000002</v>
      </c>
      <c r="M27">
        <v>3.4000000000000002E-2</v>
      </c>
      <c r="N27">
        <v>0.192</v>
      </c>
      <c r="O27">
        <v>2.0640000000000001</v>
      </c>
      <c r="P27">
        <v>1.7330000000000001</v>
      </c>
      <c r="Q27">
        <v>3.585</v>
      </c>
      <c r="R27">
        <v>0.51400000000000001</v>
      </c>
      <c r="S27">
        <v>0.59699999999999998</v>
      </c>
      <c r="T27">
        <v>0.49199999999999999</v>
      </c>
      <c r="U27">
        <v>0.50700000000000001</v>
      </c>
      <c r="V27">
        <v>0.54100000000000004</v>
      </c>
      <c r="W27">
        <v>0.46300000000000002</v>
      </c>
      <c r="X27">
        <v>0.56899999999999995</v>
      </c>
      <c r="Y27">
        <v>0.47799999999999998</v>
      </c>
      <c r="Z27">
        <v>0.20599999999999999</v>
      </c>
      <c r="AA27">
        <v>0.186</v>
      </c>
      <c r="AB27">
        <v>0.18099999999999999</v>
      </c>
      <c r="AC27">
        <v>0.192</v>
      </c>
      <c r="AD27">
        <v>3.0190000000000001</v>
      </c>
      <c r="AE27">
        <v>0.85699999999999998</v>
      </c>
      <c r="AF27">
        <v>0.75</v>
      </c>
      <c r="AG27">
        <v>0.85</v>
      </c>
      <c r="AH27">
        <v>0.1</v>
      </c>
      <c r="AI27">
        <v>1.333</v>
      </c>
      <c r="AJ27">
        <v>0.14599999999999999</v>
      </c>
      <c r="AK27">
        <v>2.6</v>
      </c>
      <c r="AL27">
        <v>-1.222</v>
      </c>
      <c r="AM27">
        <v>2.6349999999999998</v>
      </c>
    </row>
    <row r="28" spans="1:39" x14ac:dyDescent="0.2">
      <c r="A28" t="s">
        <v>67</v>
      </c>
      <c r="B28" t="s">
        <v>42</v>
      </c>
      <c r="C28">
        <v>54</v>
      </c>
      <c r="D28">
        <v>9</v>
      </c>
      <c r="E28">
        <v>15</v>
      </c>
      <c r="F28">
        <v>0.66200000000000003</v>
      </c>
      <c r="G28">
        <v>0.33800000000000002</v>
      </c>
      <c r="H28">
        <v>0.16200000000000001</v>
      </c>
      <c r="I28">
        <v>3.8410000000000002</v>
      </c>
      <c r="J28">
        <v>2.23</v>
      </c>
      <c r="K28">
        <v>0.48099999999999998</v>
      </c>
      <c r="L28">
        <v>0.5</v>
      </c>
      <c r="M28">
        <v>0.83799999999999997</v>
      </c>
      <c r="N28">
        <v>0.376</v>
      </c>
      <c r="O28">
        <v>2.4540000000000002</v>
      </c>
      <c r="P28">
        <v>2.5779999999999998</v>
      </c>
      <c r="Q28">
        <v>4.516</v>
      </c>
      <c r="R28">
        <v>0.58299999999999996</v>
      </c>
      <c r="S28">
        <v>0.39700000000000002</v>
      </c>
      <c r="T28">
        <v>0.52700000000000002</v>
      </c>
      <c r="U28">
        <v>0.45900000000000002</v>
      </c>
      <c r="V28">
        <v>0.36099999999999999</v>
      </c>
      <c r="W28">
        <v>0.47599999999999998</v>
      </c>
      <c r="X28">
        <v>0.27</v>
      </c>
      <c r="Y28">
        <v>0.52700000000000002</v>
      </c>
      <c r="Z28">
        <v>0.2</v>
      </c>
      <c r="AA28">
        <v>0.17499999999999999</v>
      </c>
      <c r="AB28">
        <v>0.20599999999999999</v>
      </c>
      <c r="AC28">
        <v>0.20599999999999999</v>
      </c>
      <c r="AD28">
        <v>6.7439999999999998</v>
      </c>
      <c r="AE28">
        <v>3.3780000000000001</v>
      </c>
      <c r="AF28">
        <v>0.95</v>
      </c>
      <c r="AG28">
        <v>0.91700000000000004</v>
      </c>
      <c r="AH28">
        <v>-3.3000000000000002E-2</v>
      </c>
      <c r="AI28">
        <v>-0.2</v>
      </c>
      <c r="AJ28">
        <v>0.77800000000000002</v>
      </c>
      <c r="AK28">
        <v>0.33300000000000002</v>
      </c>
      <c r="AL28">
        <v>0</v>
      </c>
      <c r="AM28">
        <v>1.3109999999999999</v>
      </c>
    </row>
    <row r="29" spans="1:39" x14ac:dyDescent="0.2">
      <c r="A29" t="s">
        <v>68</v>
      </c>
      <c r="B29" t="s">
        <v>42</v>
      </c>
      <c r="C29">
        <v>27</v>
      </c>
      <c r="D29">
        <v>5</v>
      </c>
      <c r="E29">
        <v>13</v>
      </c>
      <c r="F29">
        <v>0.75800000000000001</v>
      </c>
      <c r="G29">
        <v>0.24199999999999999</v>
      </c>
      <c r="H29">
        <v>0.25800000000000001</v>
      </c>
      <c r="I29">
        <v>0.11700000000000001</v>
      </c>
      <c r="J29">
        <v>0.84</v>
      </c>
      <c r="K29">
        <v>0.47499999999999998</v>
      </c>
      <c r="L29">
        <v>0.46100000000000002</v>
      </c>
      <c r="M29">
        <v>1.0189999999999999</v>
      </c>
      <c r="N29">
        <v>0.3</v>
      </c>
      <c r="O29">
        <v>2.8820000000000001</v>
      </c>
      <c r="P29">
        <v>2.8279999999999998</v>
      </c>
      <c r="Q29">
        <v>4.7539999999999996</v>
      </c>
      <c r="R29">
        <v>0.49399999999999999</v>
      </c>
      <c r="S29">
        <v>0.438</v>
      </c>
      <c r="T29">
        <v>0.48599999999999999</v>
      </c>
      <c r="U29">
        <v>0.47299999999999998</v>
      </c>
      <c r="V29">
        <v>0.23499999999999999</v>
      </c>
      <c r="W29">
        <v>0.35399999999999998</v>
      </c>
      <c r="X29">
        <v>0.44600000000000001</v>
      </c>
      <c r="Y29">
        <v>0.28399999999999997</v>
      </c>
      <c r="Z29">
        <v>0.22500000000000001</v>
      </c>
      <c r="AA29">
        <v>0.13300000000000001</v>
      </c>
      <c r="AB29">
        <v>0.20599999999999999</v>
      </c>
      <c r="AC29">
        <v>0.20599999999999999</v>
      </c>
      <c r="AD29">
        <v>2.278</v>
      </c>
      <c r="AE29">
        <v>2.8490000000000002</v>
      </c>
      <c r="AF29">
        <v>0.78700000000000003</v>
      </c>
      <c r="AG29">
        <v>0.64400000000000002</v>
      </c>
      <c r="AH29">
        <v>-0.14299999999999999</v>
      </c>
      <c r="AI29">
        <v>-2.0699999999999998</v>
      </c>
      <c r="AJ29">
        <v>-1</v>
      </c>
      <c r="AK29">
        <v>1.3080000000000001</v>
      </c>
      <c r="AL29">
        <v>0.38100000000000001</v>
      </c>
      <c r="AM29">
        <v>1.9970000000000001</v>
      </c>
    </row>
    <row r="30" spans="1:39" x14ac:dyDescent="0.2">
      <c r="A30" t="s">
        <v>69</v>
      </c>
      <c r="B30" t="s">
        <v>42</v>
      </c>
      <c r="C30">
        <v>52</v>
      </c>
      <c r="D30">
        <v>2</v>
      </c>
      <c r="E30">
        <v>11</v>
      </c>
      <c r="F30">
        <v>0.39200000000000002</v>
      </c>
      <c r="G30">
        <v>0.60799999999999998</v>
      </c>
      <c r="H30">
        <v>0.108</v>
      </c>
      <c r="I30">
        <v>2.778</v>
      </c>
      <c r="J30">
        <v>3.4289999999999998</v>
      </c>
      <c r="K30">
        <v>0.50800000000000001</v>
      </c>
      <c r="L30">
        <v>0.51700000000000002</v>
      </c>
      <c r="M30">
        <v>0.221</v>
      </c>
      <c r="N30">
        <v>0.83899999999999997</v>
      </c>
      <c r="O30">
        <v>2.75</v>
      </c>
      <c r="P30">
        <v>3.552</v>
      </c>
      <c r="Q30">
        <v>5.72</v>
      </c>
      <c r="R30">
        <v>0.49399999999999999</v>
      </c>
      <c r="S30">
        <v>0.40300000000000002</v>
      </c>
      <c r="T30">
        <v>0.49399999999999999</v>
      </c>
      <c r="U30">
        <v>0.59499999999999997</v>
      </c>
      <c r="V30">
        <v>0.53</v>
      </c>
      <c r="W30">
        <v>0.48099999999999998</v>
      </c>
      <c r="X30">
        <v>0.56599999999999995</v>
      </c>
      <c r="Y30">
        <v>0.67900000000000005</v>
      </c>
      <c r="Z30">
        <v>0.23100000000000001</v>
      </c>
      <c r="AA30">
        <v>0.214</v>
      </c>
      <c r="AB30">
        <v>0.23100000000000001</v>
      </c>
      <c r="AC30">
        <v>0.23300000000000001</v>
      </c>
      <c r="AD30">
        <v>0.97199999999999998</v>
      </c>
      <c r="AE30">
        <v>0.28199999999999997</v>
      </c>
      <c r="AF30">
        <v>0.433</v>
      </c>
      <c r="AG30">
        <v>0.61699999999999999</v>
      </c>
      <c r="AH30">
        <v>0.183</v>
      </c>
      <c r="AI30">
        <v>1.208</v>
      </c>
      <c r="AJ30">
        <v>1.486</v>
      </c>
      <c r="AK30">
        <v>-1.2350000000000001</v>
      </c>
      <c r="AL30">
        <v>-2.13</v>
      </c>
      <c r="AM30">
        <v>1.173</v>
      </c>
    </row>
    <row r="31" spans="1:39" x14ac:dyDescent="0.2">
      <c r="A31" t="s">
        <v>70</v>
      </c>
      <c r="B31" t="s">
        <v>42</v>
      </c>
      <c r="C31">
        <v>43</v>
      </c>
      <c r="D31">
        <v>2</v>
      </c>
      <c r="E31">
        <v>14</v>
      </c>
      <c r="F31">
        <v>0.45800000000000002</v>
      </c>
      <c r="G31">
        <v>0.54200000000000004</v>
      </c>
      <c r="H31">
        <v>4.2000000000000003E-2</v>
      </c>
      <c r="I31">
        <v>1.073</v>
      </c>
      <c r="J31">
        <v>1.228</v>
      </c>
      <c r="K31">
        <v>0.48299999999999998</v>
      </c>
      <c r="L31">
        <v>0.497</v>
      </c>
      <c r="M31">
        <v>8.5999999999999993E-2</v>
      </c>
      <c r="N31">
        <v>3.7999999999999999E-2</v>
      </c>
      <c r="O31">
        <v>2.0179999999999998</v>
      </c>
      <c r="P31">
        <v>1.78</v>
      </c>
      <c r="Q31">
        <v>3.5790000000000002</v>
      </c>
      <c r="R31">
        <v>0.49199999999999999</v>
      </c>
      <c r="S31">
        <v>0.5</v>
      </c>
      <c r="T31">
        <v>0</v>
      </c>
      <c r="U31">
        <v>0.41699999999999998</v>
      </c>
      <c r="V31">
        <v>0.57099999999999995</v>
      </c>
      <c r="W31">
        <v>0.63800000000000001</v>
      </c>
      <c r="X31">
        <v>0</v>
      </c>
      <c r="Y31">
        <v>0.51200000000000001</v>
      </c>
      <c r="Z31">
        <v>0.17499999999999999</v>
      </c>
      <c r="AA31">
        <v>0.161</v>
      </c>
      <c r="AB31">
        <v>0</v>
      </c>
      <c r="AC31">
        <v>0.23300000000000001</v>
      </c>
      <c r="AD31">
        <v>1.675</v>
      </c>
      <c r="AE31">
        <v>1.948</v>
      </c>
      <c r="AF31">
        <v>0.627</v>
      </c>
      <c r="AG31">
        <v>0.623</v>
      </c>
      <c r="AH31">
        <v>-4.0000000000000001E-3</v>
      </c>
      <c r="AI31">
        <v>0.20599999999999999</v>
      </c>
      <c r="AJ31">
        <v>0.25700000000000001</v>
      </c>
      <c r="AK31">
        <v>-0.22700000000000001</v>
      </c>
      <c r="AL31">
        <v>4.2999999999999997E-2</v>
      </c>
      <c r="AM31">
        <v>-0.219</v>
      </c>
    </row>
    <row r="32" spans="1:39" x14ac:dyDescent="0.2">
      <c r="A32" s="2" t="s">
        <v>71</v>
      </c>
      <c r="B32" s="2" t="s">
        <v>42</v>
      </c>
      <c r="C32" s="2">
        <v>57</v>
      </c>
      <c r="D32" s="2">
        <v>2</v>
      </c>
      <c r="E32" s="2">
        <v>15</v>
      </c>
      <c r="F32" s="2">
        <v>0.36699999999999999</v>
      </c>
      <c r="G32" s="2">
        <v>0.63300000000000001</v>
      </c>
      <c r="H32" s="2">
        <v>0.13300000000000001</v>
      </c>
      <c r="I32" s="2">
        <v>2.2690000000000001</v>
      </c>
      <c r="J32" s="2">
        <v>5.391</v>
      </c>
      <c r="K32" s="2">
        <v>0.53100000000000003</v>
      </c>
      <c r="L32" s="2">
        <v>0.48299999999999998</v>
      </c>
      <c r="M32" s="2">
        <v>1.333</v>
      </c>
      <c r="N32" s="2">
        <v>1.5029999999999999</v>
      </c>
      <c r="O32" s="2">
        <v>3.9580000000000002</v>
      </c>
      <c r="P32" s="2">
        <v>4.0949999999999998</v>
      </c>
      <c r="Q32" s="2">
        <v>6.3940000000000001</v>
      </c>
      <c r="R32" s="2">
        <v>0.54700000000000004</v>
      </c>
      <c r="S32" s="2">
        <v>0.48499999999999999</v>
      </c>
      <c r="T32" s="2">
        <v>0.41199999999999998</v>
      </c>
      <c r="U32" s="2">
        <v>0.438</v>
      </c>
      <c r="V32" s="2">
        <v>0.66700000000000004</v>
      </c>
      <c r="W32" s="2">
        <v>0.5</v>
      </c>
      <c r="X32" s="2">
        <v>0.42599999999999999</v>
      </c>
      <c r="Y32" s="2">
        <v>0.74</v>
      </c>
      <c r="Z32" s="2">
        <v>0.20799999999999999</v>
      </c>
      <c r="AA32" s="2">
        <v>0.189</v>
      </c>
      <c r="AB32" s="2">
        <v>0.189</v>
      </c>
      <c r="AC32" s="2">
        <v>0.20300000000000001</v>
      </c>
      <c r="AD32" s="2">
        <v>0.50600000000000001</v>
      </c>
      <c r="AE32" s="2">
        <v>9.923</v>
      </c>
      <c r="AF32" s="2">
        <v>0.93400000000000005</v>
      </c>
      <c r="AG32" s="2">
        <v>0.94899999999999995</v>
      </c>
      <c r="AH32" s="2">
        <v>1.4999999999999999E-2</v>
      </c>
      <c r="AI32" s="2">
        <v>0.33300000000000002</v>
      </c>
      <c r="AJ32" s="2">
        <v>1.2270000000000001</v>
      </c>
      <c r="AK32" s="2">
        <v>-1.25</v>
      </c>
      <c r="AL32" s="2">
        <v>-1</v>
      </c>
      <c r="AM32" s="2">
        <v>0.64400000000000002</v>
      </c>
    </row>
    <row r="33" spans="1:39" x14ac:dyDescent="0.2">
      <c r="A33" t="s">
        <v>72</v>
      </c>
      <c r="B33" t="s">
        <v>42</v>
      </c>
      <c r="C33">
        <v>36</v>
      </c>
      <c r="D33">
        <v>9</v>
      </c>
      <c r="E33">
        <v>11</v>
      </c>
      <c r="F33">
        <v>0.45</v>
      </c>
      <c r="G33">
        <v>0.55000000000000004</v>
      </c>
      <c r="H33">
        <v>0.05</v>
      </c>
      <c r="I33">
        <v>0.61</v>
      </c>
      <c r="J33">
        <v>0.97</v>
      </c>
      <c r="K33">
        <v>0.48299999999999998</v>
      </c>
      <c r="L33">
        <v>0.44700000000000001</v>
      </c>
      <c r="M33">
        <v>1.2E-2</v>
      </c>
      <c r="N33">
        <v>1.6E-2</v>
      </c>
      <c r="O33">
        <v>1.387</v>
      </c>
      <c r="P33">
        <v>1.6870000000000001</v>
      </c>
      <c r="Q33">
        <v>3.25</v>
      </c>
      <c r="R33">
        <v>0.5</v>
      </c>
      <c r="S33">
        <v>0.52100000000000002</v>
      </c>
      <c r="T33">
        <v>0.33300000000000002</v>
      </c>
      <c r="U33">
        <v>0.435</v>
      </c>
      <c r="V33">
        <v>0.56100000000000005</v>
      </c>
      <c r="W33">
        <v>0.50700000000000001</v>
      </c>
      <c r="X33">
        <v>0.51500000000000001</v>
      </c>
      <c r="Y33">
        <v>0.55300000000000005</v>
      </c>
      <c r="Z33">
        <v>0.22800000000000001</v>
      </c>
      <c r="AA33">
        <v>0.19700000000000001</v>
      </c>
      <c r="AB33">
        <v>0.183</v>
      </c>
      <c r="AC33">
        <v>0.23599999999999999</v>
      </c>
      <c r="AD33">
        <v>0.30599999999999999</v>
      </c>
      <c r="AE33">
        <v>9.6000000000000002E-2</v>
      </c>
      <c r="AF33">
        <v>0.53300000000000003</v>
      </c>
      <c r="AG33">
        <v>0.5</v>
      </c>
      <c r="AH33">
        <v>-3.3000000000000002E-2</v>
      </c>
      <c r="AI33">
        <v>0.33300000000000002</v>
      </c>
      <c r="AJ33">
        <v>-3.6999999999999998E-2</v>
      </c>
      <c r="AK33">
        <v>-0.89300000000000002</v>
      </c>
      <c r="AL33">
        <v>1.4330000000000001</v>
      </c>
      <c r="AM33">
        <v>-2.6970000000000001</v>
      </c>
    </row>
    <row r="34" spans="1:39" x14ac:dyDescent="0.2">
      <c r="A34" s="2" t="s">
        <v>73</v>
      </c>
      <c r="B34" s="2" t="s">
        <v>40</v>
      </c>
      <c r="C34" s="2">
        <v>25</v>
      </c>
      <c r="D34" s="2">
        <v>6</v>
      </c>
      <c r="E34" s="2">
        <v>12</v>
      </c>
      <c r="F34" s="2">
        <v>0.23499999999999999</v>
      </c>
      <c r="G34" s="2">
        <v>0.76500000000000001</v>
      </c>
      <c r="H34" s="2">
        <v>0.26500000000000001</v>
      </c>
      <c r="I34" s="2">
        <v>0.59299999999999997</v>
      </c>
      <c r="J34" s="2">
        <v>0.48599999999999999</v>
      </c>
      <c r="K34" s="2">
        <v>0.51700000000000002</v>
      </c>
      <c r="L34" s="2">
        <v>0.53300000000000003</v>
      </c>
      <c r="M34" s="2">
        <v>1.048</v>
      </c>
      <c r="N34" s="2">
        <v>4.3609999999999998</v>
      </c>
      <c r="O34" s="2">
        <v>1.8520000000000001</v>
      </c>
      <c r="P34" s="2">
        <v>1.944</v>
      </c>
      <c r="Q34" s="2">
        <v>3.7650000000000001</v>
      </c>
      <c r="R34" s="2">
        <v>0.55000000000000004</v>
      </c>
      <c r="S34" s="2">
        <v>0.5</v>
      </c>
      <c r="T34" s="2">
        <v>0.61</v>
      </c>
      <c r="U34" s="2">
        <v>0.52500000000000002</v>
      </c>
      <c r="V34" s="2">
        <v>0.71699999999999997</v>
      </c>
      <c r="W34" s="2">
        <v>0.63300000000000001</v>
      </c>
      <c r="X34" s="2">
        <v>0.72899999999999998</v>
      </c>
      <c r="Y34" s="2">
        <v>0.59</v>
      </c>
      <c r="Z34" s="2">
        <v>0.2</v>
      </c>
      <c r="AA34" s="2">
        <v>0.2</v>
      </c>
      <c r="AB34" s="2">
        <v>0.19700000000000001</v>
      </c>
      <c r="AC34" s="2">
        <v>0.20300000000000001</v>
      </c>
      <c r="AD34" s="2">
        <v>3.2170000000000001</v>
      </c>
      <c r="AE34" s="2">
        <v>3.7629999999999999</v>
      </c>
      <c r="AF34" s="2">
        <v>0.64</v>
      </c>
      <c r="AG34" s="2">
        <v>0.86</v>
      </c>
      <c r="AH34" s="2">
        <v>0.22</v>
      </c>
      <c r="AI34" s="2">
        <v>-2.7930000000000001</v>
      </c>
      <c r="AJ34" s="2">
        <v>-4.1109999999999998</v>
      </c>
      <c r="AK34" s="2">
        <v>-2.4380000000000002</v>
      </c>
      <c r="AL34" s="2">
        <v>-5.2859999999999996</v>
      </c>
      <c r="AM34" s="2">
        <v>1.53</v>
      </c>
    </row>
    <row r="35" spans="1:39" x14ac:dyDescent="0.2">
      <c r="A35" t="s">
        <v>74</v>
      </c>
      <c r="B35" t="s">
        <v>42</v>
      </c>
      <c r="C35">
        <v>46</v>
      </c>
      <c r="D35">
        <v>9</v>
      </c>
      <c r="E35">
        <v>14</v>
      </c>
      <c r="F35">
        <v>4.5999999999999999E-2</v>
      </c>
      <c r="G35">
        <v>0.95399999999999996</v>
      </c>
      <c r="H35">
        <v>0.45400000000000001</v>
      </c>
      <c r="I35">
        <v>8.4000000000000005E-2</v>
      </c>
      <c r="J35">
        <v>5.5E-2</v>
      </c>
      <c r="K35">
        <v>0.50600000000000001</v>
      </c>
      <c r="L35">
        <v>0.503</v>
      </c>
      <c r="M35">
        <v>4.2999999999999997E-2</v>
      </c>
      <c r="N35">
        <v>0.23599999999999999</v>
      </c>
      <c r="O35">
        <v>1.794</v>
      </c>
      <c r="P35">
        <v>2.0219999999999998</v>
      </c>
      <c r="Q35">
        <v>3.831</v>
      </c>
      <c r="R35">
        <v>0.41199999999999998</v>
      </c>
      <c r="S35">
        <v>0.64100000000000001</v>
      </c>
      <c r="T35">
        <v>0.60299999999999998</v>
      </c>
      <c r="U35">
        <v>0.36199999999999999</v>
      </c>
      <c r="V35">
        <v>0.76500000000000001</v>
      </c>
      <c r="W35">
        <v>0.79500000000000004</v>
      </c>
      <c r="X35">
        <v>0.83299999999999996</v>
      </c>
      <c r="Y35">
        <v>0.86199999999999999</v>
      </c>
      <c r="Z35">
        <v>0.23599999999999999</v>
      </c>
      <c r="AA35">
        <v>0.217</v>
      </c>
      <c r="AB35">
        <v>0.217</v>
      </c>
      <c r="AC35">
        <v>0.222</v>
      </c>
      <c r="AD35">
        <v>1.508</v>
      </c>
      <c r="AE35">
        <v>1.5529999999999999</v>
      </c>
      <c r="AF35">
        <v>0.52500000000000002</v>
      </c>
      <c r="AG35">
        <v>0.57399999999999995</v>
      </c>
      <c r="AH35">
        <v>4.8000000000000001E-2</v>
      </c>
      <c r="AI35">
        <v>-0.46700000000000003</v>
      </c>
      <c r="AJ35">
        <v>-0.83899999999999997</v>
      </c>
      <c r="AK35">
        <v>0.75</v>
      </c>
      <c r="AL35">
        <v>1.038</v>
      </c>
      <c r="AM35">
        <v>-0.66100000000000003</v>
      </c>
    </row>
    <row r="36" spans="1:39" x14ac:dyDescent="0.2">
      <c r="A36" t="s">
        <v>75</v>
      </c>
      <c r="B36" t="s">
        <v>40</v>
      </c>
      <c r="C36">
        <v>19</v>
      </c>
      <c r="D36">
        <v>9</v>
      </c>
      <c r="E36">
        <v>14</v>
      </c>
      <c r="F36">
        <v>0.82899999999999996</v>
      </c>
      <c r="G36">
        <v>0.17100000000000001</v>
      </c>
      <c r="H36">
        <v>0.32900000000000001</v>
      </c>
      <c r="I36">
        <v>2.2440000000000002</v>
      </c>
      <c r="J36">
        <v>0.40699999999999997</v>
      </c>
      <c r="K36">
        <v>0.46899999999999997</v>
      </c>
      <c r="L36">
        <v>0.49199999999999999</v>
      </c>
      <c r="M36">
        <v>0.33300000000000002</v>
      </c>
      <c r="N36">
        <v>0.374</v>
      </c>
      <c r="O36">
        <v>4.3680000000000003</v>
      </c>
      <c r="P36">
        <v>2.7919999999999998</v>
      </c>
      <c r="Q36">
        <v>4.5640000000000001</v>
      </c>
      <c r="R36">
        <v>0.48799999999999999</v>
      </c>
      <c r="S36">
        <v>0.45700000000000002</v>
      </c>
      <c r="T36">
        <v>0.46300000000000002</v>
      </c>
      <c r="U36">
        <v>0.49399999999999999</v>
      </c>
      <c r="V36">
        <v>0.25</v>
      </c>
      <c r="W36">
        <v>0.24299999999999999</v>
      </c>
      <c r="X36">
        <v>0.317</v>
      </c>
      <c r="Y36">
        <v>0.26500000000000001</v>
      </c>
      <c r="Z36">
        <v>0.222</v>
      </c>
      <c r="AA36">
        <v>0.19400000000000001</v>
      </c>
      <c r="AB36">
        <v>0.22800000000000001</v>
      </c>
      <c r="AC36">
        <v>0.23100000000000001</v>
      </c>
      <c r="AD36">
        <v>2.1579999999999999</v>
      </c>
      <c r="AE36">
        <v>1.698</v>
      </c>
      <c r="AF36">
        <v>0.61699999999999999</v>
      </c>
      <c r="AG36">
        <v>0.7</v>
      </c>
      <c r="AH36">
        <v>8.3000000000000004E-2</v>
      </c>
      <c r="AI36">
        <v>-0.2</v>
      </c>
      <c r="AJ36">
        <v>-0.83299999999999996</v>
      </c>
      <c r="AK36">
        <v>-1.3480000000000001</v>
      </c>
      <c r="AL36">
        <v>3.1110000000000002</v>
      </c>
      <c r="AM36">
        <v>-5.0919999999999996</v>
      </c>
    </row>
    <row r="37" spans="1:39" x14ac:dyDescent="0.2">
      <c r="A37" t="s">
        <v>76</v>
      </c>
      <c r="B37" t="s">
        <v>42</v>
      </c>
      <c r="C37">
        <v>21</v>
      </c>
      <c r="D37">
        <v>5</v>
      </c>
      <c r="E37">
        <v>11</v>
      </c>
      <c r="F37">
        <v>0.38300000000000001</v>
      </c>
      <c r="G37">
        <v>0.61699999999999999</v>
      </c>
      <c r="H37">
        <v>0.11700000000000001</v>
      </c>
      <c r="I37">
        <v>1.3320000000000001</v>
      </c>
      <c r="J37">
        <v>2.1</v>
      </c>
      <c r="K37">
        <v>0.51900000000000002</v>
      </c>
      <c r="L37">
        <v>0.52500000000000002</v>
      </c>
      <c r="M37">
        <v>0.72</v>
      </c>
      <c r="N37">
        <v>0.745</v>
      </c>
      <c r="O37">
        <v>2.8650000000000002</v>
      </c>
      <c r="P37">
        <v>3.0640000000000001</v>
      </c>
      <c r="Q37">
        <v>5.0519999999999996</v>
      </c>
      <c r="R37">
        <v>0.57599999999999996</v>
      </c>
      <c r="S37">
        <v>0.47799999999999998</v>
      </c>
      <c r="T37">
        <v>0.47499999999999998</v>
      </c>
      <c r="U37">
        <v>0.47399999999999998</v>
      </c>
      <c r="V37">
        <v>0.57599999999999996</v>
      </c>
      <c r="W37">
        <v>0.67200000000000004</v>
      </c>
      <c r="X37">
        <v>0.48799999999999999</v>
      </c>
      <c r="Y37">
        <v>0.63200000000000001</v>
      </c>
      <c r="Z37">
        <v>0.23599999999999999</v>
      </c>
      <c r="AA37">
        <v>0.186</v>
      </c>
      <c r="AB37">
        <v>0.222</v>
      </c>
      <c r="AC37">
        <v>0.21099999999999999</v>
      </c>
      <c r="AD37">
        <v>4.5419999999999998</v>
      </c>
      <c r="AE37">
        <v>5.3659999999999997</v>
      </c>
      <c r="AF37">
        <v>0.55700000000000005</v>
      </c>
      <c r="AG37">
        <v>0.61</v>
      </c>
      <c r="AH37">
        <v>5.2999999999999999E-2</v>
      </c>
      <c r="AI37">
        <v>-1.6359999999999999</v>
      </c>
      <c r="AJ37">
        <v>0.22900000000000001</v>
      </c>
      <c r="AK37">
        <v>-0.37</v>
      </c>
      <c r="AL37">
        <v>0.17399999999999999</v>
      </c>
      <c r="AM37">
        <v>1.321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H33" sqref="H33"/>
    </sheetView>
  </sheetViews>
  <sheetFormatPr baseColWidth="10" defaultRowHeight="16" x14ac:dyDescent="0.2"/>
  <cols>
    <col min="1" max="1" width="21.1640625" bestFit="1" customWidth="1"/>
    <col min="2" max="2" width="19.6640625" bestFit="1" customWidth="1"/>
  </cols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>
        <v>-3.3860000000000001</v>
      </c>
      <c r="B2">
        <v>-0.57499999999999996</v>
      </c>
      <c r="C2">
        <v>-1.2</v>
      </c>
      <c r="D2">
        <v>-3.3570000000000002</v>
      </c>
    </row>
    <row r="3" spans="1:4" x14ac:dyDescent="0.2">
      <c r="A3">
        <v>-1.8380000000000001</v>
      </c>
      <c r="B3">
        <v>-0.86499999999999999</v>
      </c>
      <c r="C3">
        <v>1.619</v>
      </c>
      <c r="D3">
        <v>4.3330000000000002</v>
      </c>
    </row>
    <row r="4" spans="1:4" x14ac:dyDescent="0.2">
      <c r="A4">
        <v>-5.0910000000000002</v>
      </c>
      <c r="B4">
        <v>-6.4720000000000004</v>
      </c>
      <c r="C4">
        <v>6.4290000000000003</v>
      </c>
      <c r="D4">
        <v>6.9379999999999997</v>
      </c>
    </row>
    <row r="5" spans="1:4" x14ac:dyDescent="0.2">
      <c r="A5">
        <v>-0.20799999999999999</v>
      </c>
      <c r="B5">
        <v>6.2E-2</v>
      </c>
      <c r="C5">
        <v>-0.114</v>
      </c>
      <c r="D5">
        <v>-3.5999999999999997E-2</v>
      </c>
    </row>
    <row r="6" spans="1:4" x14ac:dyDescent="0.2">
      <c r="A6">
        <v>-2.0790000000000002</v>
      </c>
      <c r="B6">
        <v>-1.083</v>
      </c>
      <c r="C6">
        <v>-6.4669999999999996</v>
      </c>
      <c r="D6">
        <v>-2.278</v>
      </c>
    </row>
    <row r="7" spans="1:4" x14ac:dyDescent="0.2">
      <c r="A7">
        <v>0.6</v>
      </c>
      <c r="B7">
        <v>0.20599999999999999</v>
      </c>
      <c r="C7">
        <v>-1.5449999999999999</v>
      </c>
      <c r="D7">
        <v>0.61899999999999999</v>
      </c>
    </row>
    <row r="8" spans="1:4" x14ac:dyDescent="0.2">
      <c r="A8">
        <v>0.65400000000000003</v>
      </c>
      <c r="B8">
        <v>0.3</v>
      </c>
      <c r="C8">
        <v>-0.75800000000000001</v>
      </c>
      <c r="D8">
        <v>-0.46200000000000002</v>
      </c>
    </row>
    <row r="9" spans="1:4" x14ac:dyDescent="0.2">
      <c r="A9">
        <v>-0.25700000000000001</v>
      </c>
      <c r="B9">
        <v>2.0329999999999999</v>
      </c>
      <c r="C9">
        <v>-0.7</v>
      </c>
      <c r="D9">
        <v>-0.56499999999999995</v>
      </c>
    </row>
    <row r="10" spans="1:4" x14ac:dyDescent="0.2">
      <c r="A10">
        <v>0.255</v>
      </c>
      <c r="B10">
        <v>7.4999999999999997E-2</v>
      </c>
      <c r="C10">
        <v>-1</v>
      </c>
      <c r="D10">
        <v>0</v>
      </c>
    </row>
    <row r="11" spans="1:4" x14ac:dyDescent="0.2">
      <c r="A11">
        <v>-0.92300000000000004</v>
      </c>
      <c r="B11">
        <v>-2.1880000000000002</v>
      </c>
      <c r="C11">
        <v>2</v>
      </c>
      <c r="D11">
        <v>0.14299999999999999</v>
      </c>
    </row>
    <row r="12" spans="1:4" x14ac:dyDescent="0.2">
      <c r="A12">
        <v>-0.82499999999999996</v>
      </c>
      <c r="B12">
        <v>-0.95699999999999996</v>
      </c>
      <c r="C12">
        <v>-1.643</v>
      </c>
      <c r="D12">
        <v>6.3330000000000002</v>
      </c>
    </row>
    <row r="13" spans="1:4" x14ac:dyDescent="0.2">
      <c r="A13">
        <v>-1.4710000000000001</v>
      </c>
      <c r="B13">
        <v>-1.294</v>
      </c>
      <c r="C13">
        <v>0.6</v>
      </c>
      <c r="D13">
        <v>1.462</v>
      </c>
    </row>
    <row r="14" spans="1:4" x14ac:dyDescent="0.2">
      <c r="A14">
        <v>-0.109</v>
      </c>
      <c r="B14">
        <v>-2.766</v>
      </c>
      <c r="C14">
        <v>7.1429999999999998</v>
      </c>
      <c r="D14">
        <v>0.5</v>
      </c>
    </row>
    <row r="15" spans="1:4" x14ac:dyDescent="0.2">
      <c r="A15">
        <v>-0.28100000000000003</v>
      </c>
      <c r="B15">
        <v>-0.14699999999999999</v>
      </c>
      <c r="C15">
        <v>0.20799999999999999</v>
      </c>
      <c r="D15">
        <v>-0.69599999999999995</v>
      </c>
    </row>
    <row r="16" spans="1:4" x14ac:dyDescent="0.2">
      <c r="A16">
        <v>-0.32100000000000001</v>
      </c>
      <c r="B16">
        <v>-0.71899999999999997</v>
      </c>
      <c r="C16">
        <v>0.34399999999999997</v>
      </c>
      <c r="D16">
        <v>-1.423</v>
      </c>
    </row>
    <row r="17" spans="1:4" x14ac:dyDescent="0.2">
      <c r="A17">
        <v>-0.55600000000000005</v>
      </c>
      <c r="B17">
        <v>-0.72199999999999998</v>
      </c>
      <c r="C17">
        <v>2.3639999999999999</v>
      </c>
      <c r="D17">
        <v>2.056</v>
      </c>
    </row>
    <row r="18" spans="1:4" x14ac:dyDescent="0.2">
      <c r="A18">
        <v>-4.7839999999999998</v>
      </c>
      <c r="B18">
        <v>-3.4340000000000002</v>
      </c>
      <c r="C18">
        <v>1.2</v>
      </c>
      <c r="D18">
        <v>-5</v>
      </c>
    </row>
    <row r="19" spans="1:4" x14ac:dyDescent="0.2">
      <c r="A19">
        <v>-1.714</v>
      </c>
      <c r="B19">
        <v>-1</v>
      </c>
      <c r="C19">
        <v>-0.13300000000000001</v>
      </c>
      <c r="D19">
        <v>-1.357</v>
      </c>
    </row>
    <row r="20" spans="1:4" x14ac:dyDescent="0.2">
      <c r="A20">
        <v>1.5940000000000001</v>
      </c>
      <c r="B20">
        <v>1.5</v>
      </c>
      <c r="C20">
        <v>1.929</v>
      </c>
      <c r="D20">
        <v>1.867</v>
      </c>
    </row>
    <row r="21" spans="1:4" x14ac:dyDescent="0.2">
      <c r="A21">
        <v>-0.05</v>
      </c>
      <c r="B21">
        <v>0.45500000000000002</v>
      </c>
      <c r="C21">
        <v>-1.5449999999999999</v>
      </c>
      <c r="D21">
        <v>-2.5</v>
      </c>
    </row>
    <row r="22" spans="1:4" x14ac:dyDescent="0.2">
      <c r="A22">
        <v>1.333</v>
      </c>
      <c r="B22">
        <v>0.14599999999999999</v>
      </c>
      <c r="C22">
        <v>2.6</v>
      </c>
      <c r="D22">
        <v>-1.222</v>
      </c>
    </row>
    <row r="23" spans="1:4" x14ac:dyDescent="0.2">
      <c r="A23">
        <v>-0.2</v>
      </c>
      <c r="B23">
        <v>0.77800000000000002</v>
      </c>
      <c r="C23">
        <v>0.33300000000000002</v>
      </c>
      <c r="D23">
        <v>0</v>
      </c>
    </row>
    <row r="24" spans="1:4" x14ac:dyDescent="0.2">
      <c r="A24">
        <v>-2.0699999999999998</v>
      </c>
      <c r="B24">
        <v>-1</v>
      </c>
      <c r="C24">
        <v>1.3080000000000001</v>
      </c>
      <c r="D24">
        <v>0.38100000000000001</v>
      </c>
    </row>
    <row r="25" spans="1:4" x14ac:dyDescent="0.2">
      <c r="A25">
        <v>1.208</v>
      </c>
      <c r="B25">
        <v>1.486</v>
      </c>
      <c r="C25">
        <v>-1.2350000000000001</v>
      </c>
      <c r="D25">
        <v>-2.13</v>
      </c>
    </row>
    <row r="26" spans="1:4" x14ac:dyDescent="0.2">
      <c r="A26">
        <v>0.20599999999999999</v>
      </c>
      <c r="B26">
        <v>0.25700000000000001</v>
      </c>
      <c r="C26">
        <v>-0.22700000000000001</v>
      </c>
      <c r="D26">
        <v>4.2999999999999997E-2</v>
      </c>
    </row>
    <row r="27" spans="1:4" x14ac:dyDescent="0.2">
      <c r="A27">
        <v>0.33300000000000002</v>
      </c>
      <c r="B27">
        <v>-3.6999999999999998E-2</v>
      </c>
      <c r="C27">
        <v>-0.89300000000000002</v>
      </c>
      <c r="D27">
        <v>1.4330000000000001</v>
      </c>
    </row>
    <row r="28" spans="1:4" x14ac:dyDescent="0.2">
      <c r="A28">
        <v>-0.46700000000000003</v>
      </c>
      <c r="B28">
        <v>-0.83899999999999997</v>
      </c>
      <c r="C28">
        <v>0.75</v>
      </c>
      <c r="D28">
        <v>1.038</v>
      </c>
    </row>
    <row r="29" spans="1:4" x14ac:dyDescent="0.2">
      <c r="A29">
        <v>-0.2</v>
      </c>
      <c r="B29">
        <v>-0.83299999999999996</v>
      </c>
      <c r="C29">
        <v>-1.3480000000000001</v>
      </c>
      <c r="D29">
        <v>3.1110000000000002</v>
      </c>
    </row>
    <row r="30" spans="1:4" x14ac:dyDescent="0.2">
      <c r="A30">
        <v>-1.6359999999999999</v>
      </c>
      <c r="B30">
        <v>0.22900000000000001</v>
      </c>
      <c r="C30">
        <v>-0.37</v>
      </c>
      <c r="D30">
        <v>0.17399999999999999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Q23" sqref="Q23"/>
    </sheetView>
  </sheetViews>
  <sheetFormatPr baseColWidth="10" defaultRowHeight="16" x14ac:dyDescent="0.2"/>
  <sheetData>
    <row r="1" spans="1:6" x14ac:dyDescent="0.2">
      <c r="A1" t="s">
        <v>29</v>
      </c>
      <c r="B1" t="s">
        <v>31</v>
      </c>
      <c r="C1" t="s">
        <v>32</v>
      </c>
      <c r="D1" t="s">
        <v>33</v>
      </c>
      <c r="E1" t="s">
        <v>38</v>
      </c>
      <c r="F1" t="s">
        <v>5</v>
      </c>
    </row>
    <row r="2" spans="1:6" x14ac:dyDescent="0.2">
      <c r="A2">
        <v>14.272</v>
      </c>
      <c r="B2">
        <v>0.75</v>
      </c>
      <c r="C2">
        <v>0.76700000000000002</v>
      </c>
      <c r="D2">
        <v>1.7000000000000001E-2</v>
      </c>
      <c r="E2">
        <v>4.9690000000000003</v>
      </c>
      <c r="F2">
        <v>0.46700000000000003</v>
      </c>
    </row>
    <row r="3" spans="1:6" x14ac:dyDescent="0.2">
      <c r="A3">
        <v>6.05</v>
      </c>
      <c r="B3">
        <v>0.65600000000000003</v>
      </c>
      <c r="C3">
        <v>0.64400000000000002</v>
      </c>
      <c r="D3">
        <v>-1.2E-2</v>
      </c>
      <c r="E3">
        <v>-1.7410000000000001</v>
      </c>
      <c r="F3">
        <v>0.59199999999999997</v>
      </c>
    </row>
    <row r="4" spans="1:6" x14ac:dyDescent="0.2">
      <c r="A4">
        <v>18.114000000000001</v>
      </c>
      <c r="B4">
        <v>0.76700000000000002</v>
      </c>
      <c r="C4">
        <v>0.73299999999999998</v>
      </c>
      <c r="D4">
        <v>-3.3000000000000002E-2</v>
      </c>
      <c r="E4">
        <v>-1.89</v>
      </c>
      <c r="F4">
        <v>0.53700000000000003</v>
      </c>
    </row>
    <row r="5" spans="1:6" x14ac:dyDescent="0.2">
      <c r="A5">
        <v>0.93300000000000005</v>
      </c>
      <c r="B5">
        <v>0.40699999999999997</v>
      </c>
      <c r="C5">
        <v>0.54100000000000004</v>
      </c>
      <c r="D5">
        <v>0.13400000000000001</v>
      </c>
      <c r="E5">
        <v>0.192</v>
      </c>
      <c r="F5">
        <v>0.44600000000000001</v>
      </c>
    </row>
    <row r="6" spans="1:6" x14ac:dyDescent="0.2">
      <c r="A6">
        <v>1.7470000000000001</v>
      </c>
      <c r="B6">
        <v>0.73299999999999998</v>
      </c>
      <c r="C6">
        <v>0.66700000000000004</v>
      </c>
      <c r="D6">
        <v>-6.7000000000000004E-2</v>
      </c>
      <c r="E6">
        <v>-3.1930000000000001</v>
      </c>
      <c r="F6">
        <v>0.86699999999999999</v>
      </c>
    </row>
    <row r="7" spans="1:6" x14ac:dyDescent="0.2">
      <c r="A7">
        <v>9.3330000000000002</v>
      </c>
      <c r="B7">
        <v>0.46700000000000003</v>
      </c>
      <c r="C7">
        <v>0.63300000000000001</v>
      </c>
      <c r="D7">
        <v>0.16700000000000001</v>
      </c>
      <c r="E7">
        <v>-2.5590000000000002</v>
      </c>
      <c r="F7">
        <v>0.438</v>
      </c>
    </row>
    <row r="8" spans="1:6" x14ac:dyDescent="0.2">
      <c r="A8">
        <v>3.097</v>
      </c>
      <c r="B8">
        <v>0.45</v>
      </c>
      <c r="C8">
        <v>0.55000000000000004</v>
      </c>
      <c r="D8">
        <v>0.1</v>
      </c>
      <c r="E8">
        <v>-0.65</v>
      </c>
      <c r="F8">
        <v>0.47099999999999997</v>
      </c>
    </row>
    <row r="9" spans="1:6" x14ac:dyDescent="0.2">
      <c r="A9">
        <v>3.556</v>
      </c>
      <c r="B9">
        <v>0.66100000000000003</v>
      </c>
      <c r="C9">
        <v>0.60699999999999998</v>
      </c>
      <c r="D9">
        <v>-5.3999999999999999E-2</v>
      </c>
      <c r="E9">
        <v>2.1560000000000001</v>
      </c>
      <c r="F9">
        <v>9.1999999999999998E-2</v>
      </c>
    </row>
    <row r="10" spans="1:6" x14ac:dyDescent="0.2">
      <c r="A10">
        <v>0.192</v>
      </c>
      <c r="B10">
        <v>0.98299999999999998</v>
      </c>
      <c r="C10">
        <v>0.96699999999999997</v>
      </c>
      <c r="D10">
        <v>-1.7000000000000001E-2</v>
      </c>
      <c r="E10">
        <v>-1.18</v>
      </c>
      <c r="F10">
        <v>0.48299999999999998</v>
      </c>
    </row>
    <row r="11" spans="1:6" x14ac:dyDescent="0.2">
      <c r="A11">
        <v>5.1280000000000001</v>
      </c>
      <c r="B11">
        <v>0.48299999999999998</v>
      </c>
      <c r="C11">
        <v>0.61699999999999999</v>
      </c>
      <c r="D11">
        <v>0.13300000000000001</v>
      </c>
      <c r="E11">
        <v>0.59299999999999997</v>
      </c>
      <c r="F11">
        <v>0.442</v>
      </c>
    </row>
    <row r="12" spans="1:6" x14ac:dyDescent="0.2">
      <c r="A12">
        <v>0.53300000000000003</v>
      </c>
      <c r="B12">
        <v>0.76300000000000001</v>
      </c>
      <c r="C12">
        <v>0.95099999999999996</v>
      </c>
      <c r="D12">
        <v>0.188</v>
      </c>
      <c r="E12">
        <v>-8.109</v>
      </c>
      <c r="F12">
        <v>9.1999999999999998E-2</v>
      </c>
    </row>
    <row r="13" spans="1:6" x14ac:dyDescent="0.2">
      <c r="A13">
        <v>24.521999999999998</v>
      </c>
      <c r="B13">
        <v>0.66700000000000004</v>
      </c>
      <c r="C13">
        <v>0.78300000000000003</v>
      </c>
      <c r="D13">
        <v>0.11700000000000001</v>
      </c>
      <c r="E13">
        <v>-0.68500000000000005</v>
      </c>
      <c r="F13">
        <v>0.371</v>
      </c>
    </row>
    <row r="14" spans="1:6" x14ac:dyDescent="0.2">
      <c r="A14">
        <v>2.097</v>
      </c>
      <c r="B14">
        <v>0.88300000000000001</v>
      </c>
      <c r="C14">
        <v>0.9</v>
      </c>
      <c r="D14">
        <v>1.7000000000000001E-2</v>
      </c>
      <c r="E14">
        <v>3.9860000000000002</v>
      </c>
      <c r="F14">
        <v>0.22500000000000001</v>
      </c>
    </row>
    <row r="15" spans="1:6" x14ac:dyDescent="0.2">
      <c r="A15">
        <v>1.931</v>
      </c>
      <c r="B15">
        <v>0.55900000000000005</v>
      </c>
      <c r="C15">
        <v>0.623</v>
      </c>
      <c r="D15">
        <v>6.4000000000000001E-2</v>
      </c>
      <c r="E15">
        <v>1.038</v>
      </c>
      <c r="F15">
        <v>0.29599999999999999</v>
      </c>
    </row>
    <row r="16" spans="1:6" x14ac:dyDescent="0.2">
      <c r="A16">
        <v>0.92800000000000005</v>
      </c>
      <c r="B16">
        <v>0.46700000000000003</v>
      </c>
      <c r="C16">
        <v>0.56699999999999995</v>
      </c>
      <c r="D16">
        <v>0.1</v>
      </c>
      <c r="E16">
        <v>1.37</v>
      </c>
      <c r="F16">
        <v>0.38300000000000001</v>
      </c>
    </row>
    <row r="17" spans="1:6" x14ac:dyDescent="0.2">
      <c r="A17">
        <v>5.3920000000000003</v>
      </c>
      <c r="B17">
        <v>0.63900000000000001</v>
      </c>
      <c r="C17">
        <v>0.69499999999999995</v>
      </c>
      <c r="D17">
        <v>5.6000000000000001E-2</v>
      </c>
      <c r="E17">
        <v>0.14099999999999999</v>
      </c>
      <c r="F17">
        <v>0.92100000000000004</v>
      </c>
    </row>
    <row r="18" spans="1:6" x14ac:dyDescent="0.2">
      <c r="A18">
        <v>18.658000000000001</v>
      </c>
      <c r="B18">
        <v>0.91700000000000004</v>
      </c>
      <c r="C18">
        <v>0.91700000000000004</v>
      </c>
      <c r="D18">
        <v>0</v>
      </c>
      <c r="E18">
        <v>7.55</v>
      </c>
      <c r="F18">
        <v>0.9</v>
      </c>
    </row>
    <row r="19" spans="1:6" x14ac:dyDescent="0.2">
      <c r="A19">
        <v>0.28299999999999997</v>
      </c>
      <c r="B19">
        <v>0.433</v>
      </c>
      <c r="C19">
        <v>0.5</v>
      </c>
      <c r="D19">
        <v>6.7000000000000004E-2</v>
      </c>
      <c r="E19">
        <v>1.9379999999999999</v>
      </c>
      <c r="F19">
        <v>0.39600000000000002</v>
      </c>
    </row>
    <row r="20" spans="1:6" x14ac:dyDescent="0.2">
      <c r="A20">
        <v>20.143999999999998</v>
      </c>
      <c r="B20">
        <v>0.53300000000000003</v>
      </c>
      <c r="C20">
        <v>0.5</v>
      </c>
      <c r="D20">
        <v>-3.3000000000000002E-2</v>
      </c>
      <c r="E20">
        <v>-3.2000000000000001E-2</v>
      </c>
      <c r="F20">
        <v>0.41199999999999998</v>
      </c>
    </row>
    <row r="21" spans="1:6" x14ac:dyDescent="0.2">
      <c r="A21">
        <v>5.2439999999999998</v>
      </c>
      <c r="B21">
        <v>0.8</v>
      </c>
      <c r="C21">
        <v>0.86699999999999999</v>
      </c>
      <c r="D21">
        <v>6.7000000000000004E-2</v>
      </c>
      <c r="E21">
        <v>1.4590000000000001</v>
      </c>
      <c r="F21">
        <v>0.66200000000000003</v>
      </c>
    </row>
    <row r="22" spans="1:6" x14ac:dyDescent="0.2">
      <c r="A22">
        <v>3.0190000000000001</v>
      </c>
      <c r="B22">
        <v>0.75</v>
      </c>
      <c r="C22">
        <v>0.85</v>
      </c>
      <c r="D22">
        <v>0.1</v>
      </c>
      <c r="E22">
        <v>2.6349999999999998</v>
      </c>
      <c r="F22">
        <v>0.47899999999999998</v>
      </c>
    </row>
    <row r="23" spans="1:6" x14ac:dyDescent="0.2">
      <c r="A23">
        <v>6.7439999999999998</v>
      </c>
      <c r="B23">
        <v>0.95</v>
      </c>
      <c r="C23">
        <v>0.91700000000000004</v>
      </c>
      <c r="D23">
        <v>-3.3000000000000002E-2</v>
      </c>
      <c r="E23">
        <v>1.3109999999999999</v>
      </c>
      <c r="F23">
        <v>0.66200000000000003</v>
      </c>
    </row>
    <row r="24" spans="1:6" x14ac:dyDescent="0.2">
      <c r="A24">
        <v>2.278</v>
      </c>
      <c r="B24">
        <v>0.78700000000000003</v>
      </c>
      <c r="C24">
        <v>0.64400000000000002</v>
      </c>
      <c r="D24">
        <v>-0.14299999999999999</v>
      </c>
      <c r="E24">
        <v>1.9970000000000001</v>
      </c>
      <c r="F24">
        <v>0.75800000000000001</v>
      </c>
    </row>
    <row r="25" spans="1:6" x14ac:dyDescent="0.2">
      <c r="A25">
        <v>0.97199999999999998</v>
      </c>
      <c r="B25">
        <v>0.433</v>
      </c>
      <c r="C25">
        <v>0.61699999999999999</v>
      </c>
      <c r="D25">
        <v>0.183</v>
      </c>
      <c r="E25">
        <v>1.173</v>
      </c>
      <c r="F25">
        <v>0.39200000000000002</v>
      </c>
    </row>
    <row r="26" spans="1:6" x14ac:dyDescent="0.2">
      <c r="A26">
        <v>1.675</v>
      </c>
      <c r="B26">
        <v>0.627</v>
      </c>
      <c r="C26">
        <v>0.623</v>
      </c>
      <c r="D26">
        <v>-4.0000000000000001E-3</v>
      </c>
      <c r="E26">
        <v>-0.219</v>
      </c>
      <c r="F26">
        <v>0.45800000000000002</v>
      </c>
    </row>
    <row r="27" spans="1:6" x14ac:dyDescent="0.2">
      <c r="A27">
        <v>0.30599999999999999</v>
      </c>
      <c r="B27">
        <v>0.53300000000000003</v>
      </c>
      <c r="C27">
        <v>0.5</v>
      </c>
      <c r="D27">
        <v>-3.3000000000000002E-2</v>
      </c>
      <c r="E27">
        <v>-2.6970000000000001</v>
      </c>
      <c r="F27">
        <v>0.45</v>
      </c>
    </row>
    <row r="28" spans="1:6" x14ac:dyDescent="0.2">
      <c r="A28">
        <v>1.508</v>
      </c>
      <c r="B28">
        <v>0.52500000000000002</v>
      </c>
      <c r="C28">
        <v>0.57399999999999995</v>
      </c>
      <c r="D28">
        <v>4.8000000000000001E-2</v>
      </c>
      <c r="E28">
        <v>-0.66100000000000003</v>
      </c>
      <c r="F28">
        <v>4.5999999999999999E-2</v>
      </c>
    </row>
    <row r="29" spans="1:6" x14ac:dyDescent="0.2">
      <c r="A29">
        <v>2.1579999999999999</v>
      </c>
      <c r="B29">
        <v>0.61699999999999999</v>
      </c>
      <c r="C29">
        <v>0.7</v>
      </c>
      <c r="D29">
        <v>8.3000000000000004E-2</v>
      </c>
      <c r="E29">
        <v>-5.0919999999999996</v>
      </c>
      <c r="F29">
        <v>0.82899999999999996</v>
      </c>
    </row>
    <row r="30" spans="1:6" x14ac:dyDescent="0.2">
      <c r="A30">
        <v>4.5419999999999998</v>
      </c>
      <c r="B30">
        <v>0.55700000000000005</v>
      </c>
      <c r="C30">
        <v>0.61</v>
      </c>
      <c r="D30">
        <v>5.2999999999999999E-2</v>
      </c>
      <c r="E30">
        <v>1.321</v>
      </c>
      <c r="F30">
        <v>0.38300000000000001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O28" sqref="O28"/>
    </sheetView>
  </sheetViews>
  <sheetFormatPr baseColWidth="10" defaultRowHeight="16" x14ac:dyDescent="0.2"/>
  <sheetData>
    <row r="1" spans="1:12" x14ac:dyDescent="0.2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spans="1:12" x14ac:dyDescent="0.2">
      <c r="A2" s="4">
        <v>0.53600000000000003</v>
      </c>
      <c r="B2" s="4">
        <v>0.375</v>
      </c>
      <c r="C2" s="4">
        <v>0.56399999999999995</v>
      </c>
      <c r="D2" s="4">
        <v>0.60499999999999998</v>
      </c>
      <c r="E2" s="4">
        <v>0.54800000000000004</v>
      </c>
      <c r="F2" s="4">
        <v>0.56200000000000006</v>
      </c>
      <c r="G2" s="4">
        <v>0.52600000000000002</v>
      </c>
      <c r="H2" s="4">
        <v>0.46899999999999997</v>
      </c>
      <c r="I2" s="4">
        <v>0.23300000000000001</v>
      </c>
      <c r="J2" s="4">
        <v>0.17799999999999999</v>
      </c>
      <c r="K2" s="4">
        <v>0.217</v>
      </c>
      <c r="L2" s="4">
        <v>0.22500000000000001</v>
      </c>
    </row>
    <row r="3" spans="1:12" x14ac:dyDescent="0.2">
      <c r="A3" s="4">
        <v>0.50600000000000001</v>
      </c>
      <c r="B3" s="4">
        <v>0.50600000000000001</v>
      </c>
      <c r="C3" s="4">
        <v>0.51800000000000002</v>
      </c>
      <c r="D3" s="4">
        <v>0.51300000000000001</v>
      </c>
      <c r="E3" s="4">
        <v>0.44700000000000001</v>
      </c>
      <c r="F3" s="4">
        <v>0.48099999999999998</v>
      </c>
      <c r="G3" s="4">
        <v>0.375</v>
      </c>
      <c r="H3" s="4">
        <v>0.436</v>
      </c>
      <c r="I3" s="4">
        <v>0.23599999999999999</v>
      </c>
      <c r="J3" s="4">
        <v>0.219</v>
      </c>
      <c r="K3" s="4">
        <v>0.156</v>
      </c>
      <c r="L3" s="4">
        <v>0.217</v>
      </c>
    </row>
    <row r="4" spans="1:12" x14ac:dyDescent="0.2">
      <c r="A4" s="4">
        <v>0.56899999999999995</v>
      </c>
      <c r="B4" s="4">
        <v>0.50700000000000001</v>
      </c>
      <c r="C4" s="4">
        <v>0.56899999999999995</v>
      </c>
      <c r="D4" s="4">
        <v>0.47299999999999998</v>
      </c>
      <c r="E4" s="4">
        <v>0.47199999999999998</v>
      </c>
      <c r="F4" s="4">
        <v>0.435</v>
      </c>
      <c r="G4" s="4">
        <v>0.47699999999999998</v>
      </c>
      <c r="H4" s="4">
        <v>0.51400000000000001</v>
      </c>
      <c r="I4" s="4">
        <v>0.2</v>
      </c>
      <c r="J4" s="4">
        <v>0.192</v>
      </c>
      <c r="K4" s="4">
        <v>0.18099999999999999</v>
      </c>
      <c r="L4" s="4">
        <v>0.20599999999999999</v>
      </c>
    </row>
    <row r="5" spans="1:12" x14ac:dyDescent="0.2">
      <c r="A5" s="4">
        <v>0.45500000000000002</v>
      </c>
      <c r="B5" s="4">
        <v>0.44400000000000001</v>
      </c>
      <c r="C5" s="4">
        <v>0.55600000000000005</v>
      </c>
      <c r="D5" s="4">
        <v>0.435</v>
      </c>
      <c r="E5" s="4">
        <v>0.40899999999999997</v>
      </c>
      <c r="F5" s="4">
        <v>0.57099999999999995</v>
      </c>
      <c r="G5" s="4">
        <v>0.622</v>
      </c>
      <c r="H5" s="4">
        <v>0.55100000000000005</v>
      </c>
      <c r="I5" s="4">
        <v>0.122</v>
      </c>
      <c r="J5" s="4">
        <v>0.17499999999999999</v>
      </c>
      <c r="K5" s="4">
        <v>0.125</v>
      </c>
      <c r="L5" s="4">
        <v>0.192</v>
      </c>
    </row>
    <row r="6" spans="1:12" x14ac:dyDescent="0.2">
      <c r="A6" s="4">
        <v>0.51400000000000001</v>
      </c>
      <c r="B6" s="4">
        <v>0.5</v>
      </c>
      <c r="C6" s="4">
        <v>0.59099999999999997</v>
      </c>
      <c r="D6" s="4">
        <v>0.53300000000000003</v>
      </c>
      <c r="E6" s="4">
        <v>0.29699999999999999</v>
      </c>
      <c r="F6" s="4">
        <v>0.20799999999999999</v>
      </c>
      <c r="G6" s="4">
        <v>0.28799999999999998</v>
      </c>
      <c r="H6" s="4">
        <v>0.24</v>
      </c>
      <c r="I6" s="4">
        <v>0.20599999999999999</v>
      </c>
      <c r="J6" s="4">
        <v>0.2</v>
      </c>
      <c r="K6" s="4">
        <v>0.183</v>
      </c>
      <c r="L6" s="4">
        <v>0.20799999999999999</v>
      </c>
    </row>
    <row r="7" spans="1:12" x14ac:dyDescent="0.2">
      <c r="A7" s="4">
        <v>0.55900000000000005</v>
      </c>
      <c r="B7" s="4">
        <v>0.56699999999999995</v>
      </c>
      <c r="C7" s="4">
        <v>0.42099999999999999</v>
      </c>
      <c r="D7" s="4">
        <v>0.5</v>
      </c>
      <c r="E7" s="4">
        <v>0.91500000000000004</v>
      </c>
      <c r="F7" s="4">
        <v>0.83299999999999996</v>
      </c>
      <c r="G7" s="4">
        <v>0.56100000000000005</v>
      </c>
      <c r="H7" s="4">
        <v>0.51700000000000002</v>
      </c>
      <c r="I7" s="4">
        <v>0.16400000000000001</v>
      </c>
      <c r="J7" s="4">
        <v>0.16700000000000001</v>
      </c>
      <c r="K7" s="4">
        <v>0.158</v>
      </c>
      <c r="L7" s="4">
        <v>0.16700000000000001</v>
      </c>
    </row>
    <row r="8" spans="1:12" x14ac:dyDescent="0.2">
      <c r="A8" s="4">
        <v>0.51800000000000002</v>
      </c>
      <c r="B8" s="4">
        <v>0.49399999999999999</v>
      </c>
      <c r="C8" s="4">
        <v>0.54700000000000004</v>
      </c>
      <c r="D8" s="4">
        <v>0.54500000000000004</v>
      </c>
      <c r="E8" s="4">
        <v>0.50600000000000001</v>
      </c>
      <c r="F8" s="4">
        <v>0.53100000000000003</v>
      </c>
      <c r="G8" s="4">
        <v>0.5</v>
      </c>
      <c r="H8" s="4">
        <v>0.54500000000000004</v>
      </c>
      <c r="I8" s="4">
        <v>0.23100000000000001</v>
      </c>
      <c r="J8" s="4">
        <v>0.22500000000000001</v>
      </c>
      <c r="K8" s="4">
        <v>0.23899999999999999</v>
      </c>
      <c r="L8" s="4">
        <v>0.24399999999999999</v>
      </c>
    </row>
    <row r="9" spans="1:12" x14ac:dyDescent="0.2">
      <c r="A9" s="4">
        <v>0.48599999999999999</v>
      </c>
      <c r="B9" s="4">
        <v>0.50700000000000001</v>
      </c>
      <c r="C9" s="4">
        <v>0.53300000000000003</v>
      </c>
      <c r="D9" s="4">
        <v>0.64900000000000002</v>
      </c>
      <c r="E9" s="4">
        <v>0.70299999999999996</v>
      </c>
      <c r="F9" s="4">
        <v>0.69</v>
      </c>
      <c r="G9" s="4">
        <v>0.82699999999999996</v>
      </c>
      <c r="H9" s="4">
        <v>0.81100000000000005</v>
      </c>
      <c r="I9" s="4">
        <v>0.20599999999999999</v>
      </c>
      <c r="J9" s="4">
        <v>0.19700000000000001</v>
      </c>
      <c r="K9" s="4">
        <v>0.20799999999999999</v>
      </c>
      <c r="L9" s="4">
        <v>0.20599999999999999</v>
      </c>
    </row>
    <row r="10" spans="1:12" x14ac:dyDescent="0.2">
      <c r="A10" s="4">
        <v>0.5</v>
      </c>
      <c r="B10" s="4">
        <v>0.47699999999999998</v>
      </c>
      <c r="C10" s="4">
        <v>0.44400000000000001</v>
      </c>
      <c r="D10" s="4">
        <v>0.59399999999999997</v>
      </c>
      <c r="E10" s="4">
        <v>0.54300000000000004</v>
      </c>
      <c r="F10" s="4">
        <v>0.52300000000000002</v>
      </c>
      <c r="G10" s="4">
        <v>0.46700000000000003</v>
      </c>
      <c r="H10" s="4">
        <v>0.56200000000000006</v>
      </c>
      <c r="I10" s="4">
        <v>0.128</v>
      </c>
      <c r="J10" s="4">
        <v>0.122</v>
      </c>
      <c r="K10" s="4">
        <v>0.125</v>
      </c>
      <c r="L10" s="4">
        <v>8.8999999999999996E-2</v>
      </c>
    </row>
    <row r="11" spans="1:12" x14ac:dyDescent="0.2">
      <c r="A11" s="4">
        <v>0.55800000000000005</v>
      </c>
      <c r="B11" s="4">
        <v>0.48699999999999999</v>
      </c>
      <c r="C11" s="4">
        <v>0.373</v>
      </c>
      <c r="D11" s="4">
        <v>0.49399999999999999</v>
      </c>
      <c r="E11" s="4">
        <v>0.59699999999999998</v>
      </c>
      <c r="F11" s="4">
        <v>0.51300000000000001</v>
      </c>
      <c r="G11" s="4">
        <v>0.47799999999999998</v>
      </c>
      <c r="H11" s="4">
        <v>0.54400000000000004</v>
      </c>
      <c r="I11" s="4">
        <v>0.214</v>
      </c>
      <c r="J11" s="4">
        <v>0.21099999999999999</v>
      </c>
      <c r="K11" s="4">
        <v>0.186</v>
      </c>
      <c r="L11" s="4">
        <v>0.219</v>
      </c>
    </row>
    <row r="12" spans="1:12" x14ac:dyDescent="0.2">
      <c r="A12" s="4">
        <v>0.52100000000000002</v>
      </c>
      <c r="B12" s="4">
        <v>0.57599999999999996</v>
      </c>
      <c r="C12" s="4">
        <v>0.43099999999999999</v>
      </c>
      <c r="D12" s="4">
        <v>0.5</v>
      </c>
      <c r="E12" s="4">
        <v>0.746</v>
      </c>
      <c r="F12" s="4">
        <v>0.74199999999999999</v>
      </c>
      <c r="G12" s="4">
        <v>0.82799999999999996</v>
      </c>
      <c r="H12" s="4">
        <v>0.69099999999999995</v>
      </c>
      <c r="I12" s="4">
        <v>0.19700000000000001</v>
      </c>
      <c r="J12" s="4">
        <v>0.183</v>
      </c>
      <c r="K12" s="4">
        <v>0.161</v>
      </c>
      <c r="L12" s="4">
        <v>0.189</v>
      </c>
    </row>
    <row r="13" spans="1:12" x14ac:dyDescent="0.2">
      <c r="A13" s="4">
        <v>0.51400000000000001</v>
      </c>
      <c r="B13" s="4">
        <v>0.6</v>
      </c>
      <c r="C13" s="4">
        <v>0.41499999999999998</v>
      </c>
      <c r="D13" s="4">
        <v>0.56899999999999995</v>
      </c>
      <c r="E13" s="4">
        <v>0.56799999999999995</v>
      </c>
      <c r="F13" s="4">
        <v>0.6</v>
      </c>
      <c r="G13" s="4">
        <v>0.52300000000000002</v>
      </c>
      <c r="H13" s="4">
        <v>0.55600000000000005</v>
      </c>
      <c r="I13" s="4">
        <v>0.20599999999999999</v>
      </c>
      <c r="J13" s="4">
        <v>0.18099999999999999</v>
      </c>
      <c r="K13" s="4">
        <v>0.18099999999999999</v>
      </c>
      <c r="L13" s="4">
        <v>0.2</v>
      </c>
    </row>
    <row r="14" spans="1:12" x14ac:dyDescent="0.2">
      <c r="A14" s="4">
        <v>0.51400000000000001</v>
      </c>
      <c r="B14" s="4">
        <v>0.41699999999999998</v>
      </c>
      <c r="C14" s="4">
        <v>0.57499999999999996</v>
      </c>
      <c r="D14" s="4">
        <v>0.5</v>
      </c>
      <c r="E14" s="4">
        <v>0.77800000000000002</v>
      </c>
      <c r="F14" s="4">
        <v>0.66700000000000004</v>
      </c>
      <c r="G14" s="4">
        <v>0.69899999999999995</v>
      </c>
      <c r="H14" s="4">
        <v>0.59499999999999997</v>
      </c>
      <c r="I14" s="4">
        <v>0.2</v>
      </c>
      <c r="J14" s="4">
        <v>0.2</v>
      </c>
      <c r="K14" s="4">
        <v>0.20300000000000001</v>
      </c>
      <c r="L14" s="4">
        <v>0.20599999999999999</v>
      </c>
    </row>
    <row r="15" spans="1:12" x14ac:dyDescent="0.2">
      <c r="A15" s="4">
        <v>0.53200000000000003</v>
      </c>
      <c r="B15" s="4">
        <v>0.48099999999999998</v>
      </c>
      <c r="C15" s="4">
        <v>0.48399999999999999</v>
      </c>
      <c r="D15" s="4">
        <v>0.46600000000000003</v>
      </c>
      <c r="E15" s="4">
        <v>0.59699999999999998</v>
      </c>
      <c r="F15" s="4">
        <v>0.71199999999999997</v>
      </c>
      <c r="G15" s="4">
        <v>0.77400000000000002</v>
      </c>
      <c r="H15" s="4">
        <v>0.63</v>
      </c>
      <c r="I15" s="4">
        <v>0.17199999999999999</v>
      </c>
      <c r="J15" s="4">
        <v>0.14399999999999999</v>
      </c>
      <c r="K15" s="4">
        <v>8.5999999999999993E-2</v>
      </c>
      <c r="L15" s="4">
        <v>0.20300000000000001</v>
      </c>
    </row>
    <row r="16" spans="1:12" x14ac:dyDescent="0.2">
      <c r="A16" s="4">
        <v>0.51700000000000002</v>
      </c>
      <c r="B16" s="4">
        <v>0.53</v>
      </c>
      <c r="C16" s="4">
        <v>0.58599999999999997</v>
      </c>
      <c r="D16" s="4">
        <v>0.46200000000000002</v>
      </c>
      <c r="E16" s="4">
        <v>0.58599999999999997</v>
      </c>
      <c r="F16" s="4">
        <v>0.59099999999999997</v>
      </c>
      <c r="G16" s="4">
        <v>0.56899999999999995</v>
      </c>
      <c r="H16" s="4">
        <v>0.53800000000000003</v>
      </c>
      <c r="I16" s="4">
        <v>0.24199999999999999</v>
      </c>
      <c r="J16" s="4">
        <v>0.183</v>
      </c>
      <c r="K16" s="4">
        <v>0.161</v>
      </c>
      <c r="L16" s="4">
        <v>0.217</v>
      </c>
    </row>
    <row r="17" spans="1:12" x14ac:dyDescent="0.2">
      <c r="A17" s="4">
        <v>0.37</v>
      </c>
      <c r="B17" s="4">
        <v>0.52900000000000003</v>
      </c>
      <c r="C17" s="4">
        <v>0.44900000000000001</v>
      </c>
      <c r="D17" s="4">
        <v>0.51300000000000001</v>
      </c>
      <c r="E17" s="4">
        <v>0.27200000000000002</v>
      </c>
      <c r="F17" s="4">
        <v>0.24299999999999999</v>
      </c>
      <c r="G17" s="4">
        <v>0.17899999999999999</v>
      </c>
      <c r="H17" s="4">
        <v>0.19700000000000001</v>
      </c>
      <c r="I17" s="4">
        <v>0.22500000000000001</v>
      </c>
      <c r="J17" s="4">
        <v>0.19400000000000001</v>
      </c>
      <c r="K17" s="4">
        <v>0.217</v>
      </c>
      <c r="L17" s="4">
        <v>0.21099999999999999</v>
      </c>
    </row>
    <row r="18" spans="1:12" x14ac:dyDescent="0.2">
      <c r="A18" s="4">
        <v>0.58199999999999996</v>
      </c>
      <c r="B18" s="4">
        <v>0.46200000000000002</v>
      </c>
      <c r="C18" s="4">
        <v>0.50700000000000001</v>
      </c>
      <c r="D18" s="4">
        <v>0.48199999999999998</v>
      </c>
      <c r="E18" s="4">
        <v>0.313</v>
      </c>
      <c r="F18" s="4">
        <v>0.15</v>
      </c>
      <c r="G18" s="4">
        <v>0.22500000000000001</v>
      </c>
      <c r="H18" s="4">
        <v>0.253</v>
      </c>
      <c r="I18" s="4">
        <v>0.186</v>
      </c>
      <c r="J18" s="4">
        <v>0.222</v>
      </c>
      <c r="K18" s="4">
        <v>0.19700000000000001</v>
      </c>
      <c r="L18" s="4">
        <v>0.23100000000000001</v>
      </c>
    </row>
    <row r="19" spans="1:12" x14ac:dyDescent="0.2">
      <c r="A19" s="4">
        <v>0.5</v>
      </c>
      <c r="B19" s="4">
        <v>0.47499999999999998</v>
      </c>
      <c r="C19" s="4">
        <v>0</v>
      </c>
      <c r="D19" s="4">
        <v>0.61799999999999999</v>
      </c>
      <c r="E19" s="4">
        <v>0.5</v>
      </c>
      <c r="F19" s="4">
        <v>0.65</v>
      </c>
      <c r="G19" s="4">
        <v>0</v>
      </c>
      <c r="H19" s="4">
        <v>0.32400000000000001</v>
      </c>
      <c r="I19" s="4">
        <v>2.8000000000000001E-2</v>
      </c>
      <c r="J19" s="4">
        <v>0.111</v>
      </c>
      <c r="K19" s="4">
        <v>0</v>
      </c>
      <c r="L19" s="4">
        <v>9.4E-2</v>
      </c>
    </row>
    <row r="20" spans="1:12" x14ac:dyDescent="0.2">
      <c r="A20" s="4">
        <v>0.36799999999999999</v>
      </c>
      <c r="B20" s="4">
        <v>0.48499999999999999</v>
      </c>
      <c r="C20" s="4">
        <v>0.56599999999999995</v>
      </c>
      <c r="D20" s="4">
        <v>0.52800000000000002</v>
      </c>
      <c r="E20" s="4">
        <v>0.56100000000000005</v>
      </c>
      <c r="F20" s="4">
        <v>0.45500000000000002</v>
      </c>
      <c r="G20" s="4">
        <v>0.59199999999999997</v>
      </c>
      <c r="H20" s="4">
        <v>0.52800000000000002</v>
      </c>
      <c r="I20" s="4">
        <v>0.158</v>
      </c>
      <c r="J20" s="4">
        <v>9.1999999999999998E-2</v>
      </c>
      <c r="K20" s="4">
        <v>0.21099999999999999</v>
      </c>
      <c r="L20" s="4">
        <v>0.2</v>
      </c>
    </row>
    <row r="21" spans="1:12" x14ac:dyDescent="0.2">
      <c r="A21" s="4">
        <v>0.54800000000000004</v>
      </c>
      <c r="B21" s="4">
        <v>0.38200000000000001</v>
      </c>
      <c r="C21" s="4">
        <v>0.56699999999999995</v>
      </c>
      <c r="D21" s="4">
        <v>0.40600000000000003</v>
      </c>
      <c r="E21" s="4">
        <v>0.34200000000000003</v>
      </c>
      <c r="F21" s="4">
        <v>0.35299999999999998</v>
      </c>
      <c r="G21" s="4">
        <v>0.38300000000000001</v>
      </c>
      <c r="H21" s="4">
        <v>0.435</v>
      </c>
      <c r="I21" s="4">
        <v>0.20300000000000001</v>
      </c>
      <c r="J21" s="4">
        <v>0.189</v>
      </c>
      <c r="K21" s="4">
        <v>0.16700000000000001</v>
      </c>
      <c r="L21" s="4">
        <v>0.192</v>
      </c>
    </row>
    <row r="22" spans="1:12" x14ac:dyDescent="0.2">
      <c r="A22" s="4">
        <v>0.51400000000000001</v>
      </c>
      <c r="B22" s="4">
        <v>0.59699999999999998</v>
      </c>
      <c r="C22" s="4">
        <v>0.49199999999999999</v>
      </c>
      <c r="D22" s="4">
        <v>0.50700000000000001</v>
      </c>
      <c r="E22" s="4">
        <v>0.54100000000000004</v>
      </c>
      <c r="F22" s="4">
        <v>0.46300000000000002</v>
      </c>
      <c r="G22" s="4">
        <v>0.56899999999999995</v>
      </c>
      <c r="H22" s="4">
        <v>0.47799999999999998</v>
      </c>
      <c r="I22" s="4">
        <v>0.20599999999999999</v>
      </c>
      <c r="J22" s="4">
        <v>0.186</v>
      </c>
      <c r="K22" s="4">
        <v>0.18099999999999999</v>
      </c>
      <c r="L22" s="4">
        <v>0.192</v>
      </c>
    </row>
    <row r="23" spans="1:12" x14ac:dyDescent="0.2">
      <c r="A23" s="4">
        <v>0.58299999999999996</v>
      </c>
      <c r="B23" s="4">
        <v>0.39700000000000002</v>
      </c>
      <c r="C23" s="4">
        <v>0.52700000000000002</v>
      </c>
      <c r="D23" s="4">
        <v>0.45900000000000002</v>
      </c>
      <c r="E23" s="4">
        <v>0.36099999999999999</v>
      </c>
      <c r="F23" s="4">
        <v>0.47599999999999998</v>
      </c>
      <c r="G23" s="4">
        <v>0.27</v>
      </c>
      <c r="H23" s="4">
        <v>0.52700000000000002</v>
      </c>
      <c r="I23" s="4">
        <v>0.2</v>
      </c>
      <c r="J23" s="4">
        <v>0.17499999999999999</v>
      </c>
      <c r="K23" s="4">
        <v>0.20599999999999999</v>
      </c>
      <c r="L23" s="4">
        <v>0.20599999999999999</v>
      </c>
    </row>
    <row r="24" spans="1:12" x14ac:dyDescent="0.2">
      <c r="A24" s="4">
        <v>0.49399999999999999</v>
      </c>
      <c r="B24" s="4">
        <v>0.438</v>
      </c>
      <c r="C24" s="4">
        <v>0.48599999999999999</v>
      </c>
      <c r="D24" s="4">
        <v>0.47299999999999998</v>
      </c>
      <c r="E24" s="4">
        <v>0.23499999999999999</v>
      </c>
      <c r="F24" s="4">
        <v>0.35399999999999998</v>
      </c>
      <c r="G24" s="4">
        <v>0.44600000000000001</v>
      </c>
      <c r="H24" s="4">
        <v>0.28399999999999997</v>
      </c>
      <c r="I24" s="4">
        <v>0.22500000000000001</v>
      </c>
      <c r="J24" s="4">
        <v>0.13300000000000001</v>
      </c>
      <c r="K24" s="4">
        <v>0.20599999999999999</v>
      </c>
      <c r="L24" s="4">
        <v>0.20599999999999999</v>
      </c>
    </row>
    <row r="25" spans="1:12" x14ac:dyDescent="0.2">
      <c r="A25" s="4">
        <v>0.49399999999999999</v>
      </c>
      <c r="B25" s="4">
        <v>0.40300000000000002</v>
      </c>
      <c r="C25" s="4">
        <v>0.49399999999999999</v>
      </c>
      <c r="D25" s="4">
        <v>0.59499999999999997</v>
      </c>
      <c r="E25" s="4">
        <v>0.53</v>
      </c>
      <c r="F25" s="4">
        <v>0.48099999999999998</v>
      </c>
      <c r="G25" s="4">
        <v>0.56599999999999995</v>
      </c>
      <c r="H25" s="4">
        <v>0.67900000000000005</v>
      </c>
      <c r="I25" s="4">
        <v>0.23100000000000001</v>
      </c>
      <c r="J25" s="4">
        <v>0.214</v>
      </c>
      <c r="K25" s="4">
        <v>0.23100000000000001</v>
      </c>
      <c r="L25" s="4">
        <v>0.23300000000000001</v>
      </c>
    </row>
    <row r="26" spans="1:12" x14ac:dyDescent="0.2">
      <c r="A26" s="4">
        <v>0.49199999999999999</v>
      </c>
      <c r="B26" s="4">
        <v>0.5</v>
      </c>
      <c r="C26" s="4">
        <v>0</v>
      </c>
      <c r="D26" s="4">
        <v>0.41699999999999998</v>
      </c>
      <c r="E26" s="4">
        <v>0.57099999999999995</v>
      </c>
      <c r="F26" s="4">
        <v>0.63800000000000001</v>
      </c>
      <c r="G26" s="4">
        <v>0</v>
      </c>
      <c r="H26" s="4">
        <v>0.51200000000000001</v>
      </c>
      <c r="I26" s="4">
        <v>0.17499999999999999</v>
      </c>
      <c r="J26" s="4">
        <v>0.161</v>
      </c>
      <c r="K26" s="4">
        <v>0</v>
      </c>
      <c r="L26" s="4">
        <v>0.23300000000000001</v>
      </c>
    </row>
    <row r="27" spans="1:12" x14ac:dyDescent="0.2">
      <c r="A27" s="4">
        <v>0.5</v>
      </c>
      <c r="B27" s="4">
        <v>0.52100000000000002</v>
      </c>
      <c r="C27" s="4">
        <v>0.33300000000000002</v>
      </c>
      <c r="D27" s="4">
        <v>0.435</v>
      </c>
      <c r="E27" s="4">
        <v>0.56100000000000005</v>
      </c>
      <c r="F27" s="4">
        <v>0.50700000000000001</v>
      </c>
      <c r="G27" s="4">
        <v>0.51500000000000001</v>
      </c>
      <c r="H27" s="4">
        <v>0.55300000000000005</v>
      </c>
      <c r="I27" s="4">
        <v>0.22800000000000001</v>
      </c>
      <c r="J27" s="4">
        <v>0.19700000000000001</v>
      </c>
      <c r="K27" s="4">
        <v>0.183</v>
      </c>
      <c r="L27" s="4">
        <v>0.23599999999999999</v>
      </c>
    </row>
    <row r="28" spans="1:12" x14ac:dyDescent="0.2">
      <c r="A28" s="4">
        <v>0.41199999999999998</v>
      </c>
      <c r="B28" s="4">
        <v>0.64100000000000001</v>
      </c>
      <c r="C28" s="4">
        <v>0.60299999999999998</v>
      </c>
      <c r="D28" s="4">
        <v>0.36199999999999999</v>
      </c>
      <c r="E28" s="4">
        <v>0.76500000000000001</v>
      </c>
      <c r="F28" s="4">
        <v>0.79500000000000004</v>
      </c>
      <c r="G28" s="4">
        <v>0.83299999999999996</v>
      </c>
      <c r="H28" s="4">
        <v>0.86199999999999999</v>
      </c>
      <c r="I28" s="4">
        <v>0.23599999999999999</v>
      </c>
      <c r="J28" s="4">
        <v>0.217</v>
      </c>
      <c r="K28" s="4">
        <v>0.217</v>
      </c>
      <c r="L28" s="4">
        <v>0.222</v>
      </c>
    </row>
    <row r="29" spans="1:12" x14ac:dyDescent="0.2">
      <c r="A29" s="4">
        <v>0.48799999999999999</v>
      </c>
      <c r="B29" s="4">
        <v>0.45700000000000002</v>
      </c>
      <c r="C29" s="4">
        <v>0.46300000000000002</v>
      </c>
      <c r="D29" s="4">
        <v>0.49399999999999999</v>
      </c>
      <c r="E29" s="4">
        <v>0.25</v>
      </c>
      <c r="F29" s="4">
        <v>0.24299999999999999</v>
      </c>
      <c r="G29" s="4">
        <v>0.317</v>
      </c>
      <c r="H29" s="4">
        <v>0.26500000000000001</v>
      </c>
      <c r="I29" s="4">
        <v>0.222</v>
      </c>
      <c r="J29" s="4">
        <v>0.19400000000000001</v>
      </c>
      <c r="K29" s="4">
        <v>0.22800000000000001</v>
      </c>
      <c r="L29" s="4">
        <v>0.23100000000000001</v>
      </c>
    </row>
    <row r="30" spans="1:12" x14ac:dyDescent="0.2">
      <c r="A30" s="4">
        <v>0.57599999999999996</v>
      </c>
      <c r="B30" s="4">
        <v>0.47799999999999998</v>
      </c>
      <c r="C30" s="4">
        <v>0.47499999999999998</v>
      </c>
      <c r="D30" s="4">
        <v>0.47399999999999998</v>
      </c>
      <c r="E30" s="4">
        <v>0.57599999999999996</v>
      </c>
      <c r="F30" s="4">
        <v>0.67200000000000004</v>
      </c>
      <c r="G30" s="4">
        <v>0.48799999999999999</v>
      </c>
      <c r="H30" s="4">
        <v>0.63200000000000001</v>
      </c>
      <c r="I30" s="4">
        <v>0.23599999999999999</v>
      </c>
      <c r="J30" s="4">
        <v>0.186</v>
      </c>
      <c r="K30" s="4">
        <v>0.222</v>
      </c>
      <c r="L30" s="4">
        <v>0.21099999999999999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O17" sqref="O17"/>
    </sheetView>
  </sheetViews>
  <sheetFormatPr baseColWidth="10" defaultRowHeight="16" x14ac:dyDescent="0.2"/>
  <cols>
    <col min="1" max="2" width="18.1640625" bestFit="1" customWidth="1"/>
    <col min="3" max="4" width="16.6640625" bestFit="1" customWidth="1"/>
  </cols>
  <sheetData>
    <row r="1" spans="1:4" x14ac:dyDescent="0.2">
      <c r="A1" s="4" t="s">
        <v>8</v>
      </c>
      <c r="B1" s="4" t="s">
        <v>9</v>
      </c>
      <c r="C1" s="4" t="s">
        <v>10</v>
      </c>
      <c r="D1" s="4" t="s">
        <v>11</v>
      </c>
    </row>
    <row r="2" spans="1:4" x14ac:dyDescent="0.2">
      <c r="A2" s="4">
        <v>2.2189999999999999</v>
      </c>
      <c r="B2" s="4">
        <v>2.4060000000000001</v>
      </c>
      <c r="C2" s="4">
        <v>0.53100000000000003</v>
      </c>
      <c r="D2" s="4">
        <v>0.53900000000000003</v>
      </c>
    </row>
    <row r="3" spans="1:4" x14ac:dyDescent="0.2">
      <c r="A3" s="4">
        <v>0.91600000000000004</v>
      </c>
      <c r="B3" s="4">
        <v>3.0000000000000001E-3</v>
      </c>
      <c r="C3" s="4">
        <v>0.51900000000000002</v>
      </c>
      <c r="D3" s="4">
        <v>0.50600000000000001</v>
      </c>
    </row>
    <row r="4" spans="1:4" x14ac:dyDescent="0.2">
      <c r="A4" s="4">
        <v>1.5329999999999999</v>
      </c>
      <c r="B4" s="4">
        <v>1.7989999999999999</v>
      </c>
      <c r="C4" s="4">
        <v>0.51700000000000002</v>
      </c>
      <c r="D4" s="4">
        <v>0.51900000000000002</v>
      </c>
    </row>
    <row r="5" spans="1:4" x14ac:dyDescent="0.2">
      <c r="A5" s="4">
        <v>8.1000000000000003E-2</v>
      </c>
      <c r="B5" s="4">
        <v>0.04</v>
      </c>
      <c r="C5" s="4">
        <v>0.46899999999999997</v>
      </c>
      <c r="D5" s="4">
        <v>0.47199999999999998</v>
      </c>
    </row>
    <row r="6" spans="1:4" x14ac:dyDescent="0.2">
      <c r="A6" s="4">
        <v>1.9370000000000001</v>
      </c>
      <c r="B6" s="4">
        <v>1.841</v>
      </c>
      <c r="C6" s="4">
        <v>0.48599999999999999</v>
      </c>
      <c r="D6" s="4">
        <v>0.53600000000000003</v>
      </c>
    </row>
    <row r="7" spans="1:4" x14ac:dyDescent="0.2">
      <c r="A7" s="4">
        <v>2.11</v>
      </c>
      <c r="B7" s="4">
        <v>4.8630000000000004</v>
      </c>
      <c r="C7" s="4">
        <v>0.52800000000000002</v>
      </c>
      <c r="D7" s="4">
        <v>0.52800000000000002</v>
      </c>
    </row>
    <row r="8" spans="1:4" x14ac:dyDescent="0.2">
      <c r="A8" s="4">
        <v>0.47099999999999997</v>
      </c>
      <c r="B8" s="4">
        <v>3.4119999999999999</v>
      </c>
      <c r="C8" s="4">
        <v>0.52200000000000002</v>
      </c>
      <c r="D8" s="4">
        <v>0.51400000000000001</v>
      </c>
    </row>
    <row r="9" spans="1:4" x14ac:dyDescent="0.2">
      <c r="A9" s="4">
        <v>3.2530000000000001</v>
      </c>
      <c r="B9" s="4">
        <v>6.9409999999999998</v>
      </c>
      <c r="C9" s="4">
        <v>0.50800000000000001</v>
      </c>
      <c r="D9" s="4">
        <v>0.53100000000000003</v>
      </c>
    </row>
    <row r="10" spans="1:4" x14ac:dyDescent="0.2">
      <c r="A10" s="4">
        <v>0.29699999999999999</v>
      </c>
      <c r="B10" s="4">
        <v>0.52400000000000002</v>
      </c>
      <c r="C10" s="4">
        <v>0.46899999999999997</v>
      </c>
      <c r="D10" s="4">
        <v>0.497</v>
      </c>
    </row>
    <row r="11" spans="1:4" x14ac:dyDescent="0.2">
      <c r="A11" s="4">
        <v>0.28399999999999997</v>
      </c>
      <c r="B11" s="4">
        <v>1.708</v>
      </c>
      <c r="C11" s="4">
        <v>0.48899999999999999</v>
      </c>
      <c r="D11" s="4">
        <v>0.47199999999999998</v>
      </c>
    </row>
    <row r="12" spans="1:4" x14ac:dyDescent="0.2">
      <c r="A12" s="4">
        <v>0.193</v>
      </c>
      <c r="B12" s="4">
        <v>1.2809999999999999</v>
      </c>
      <c r="C12" s="4">
        <v>0.49199999999999999</v>
      </c>
      <c r="D12" s="4">
        <v>0.49199999999999999</v>
      </c>
    </row>
    <row r="13" spans="1:4" x14ac:dyDescent="0.2">
      <c r="A13" s="4">
        <v>1.2050000000000001</v>
      </c>
      <c r="B13" s="4">
        <v>0.20499999999999999</v>
      </c>
      <c r="C13" s="4">
        <v>0.503</v>
      </c>
      <c r="D13" s="4">
        <v>0.53100000000000003</v>
      </c>
    </row>
    <row r="14" spans="1:4" x14ac:dyDescent="0.2">
      <c r="A14" s="4">
        <v>0.17</v>
      </c>
      <c r="B14" s="4">
        <v>0.113</v>
      </c>
      <c r="C14" s="4">
        <v>0.47799999999999998</v>
      </c>
      <c r="D14" s="4">
        <v>0.49399999999999999</v>
      </c>
    </row>
    <row r="15" spans="1:4" x14ac:dyDescent="0.2">
      <c r="A15" s="4">
        <v>0.45900000000000002</v>
      </c>
      <c r="B15" s="4">
        <v>0.36399999999999999</v>
      </c>
      <c r="C15" s="4">
        <v>0.50800000000000001</v>
      </c>
      <c r="D15" s="4">
        <v>0.50600000000000001</v>
      </c>
    </row>
    <row r="16" spans="1:4" x14ac:dyDescent="0.2">
      <c r="A16" s="4">
        <v>0.43</v>
      </c>
      <c r="B16" s="4">
        <v>0.42</v>
      </c>
      <c r="C16" s="4">
        <v>0.51400000000000001</v>
      </c>
      <c r="D16" s="4">
        <v>0.51400000000000001</v>
      </c>
    </row>
    <row r="17" spans="1:4" x14ac:dyDescent="0.2">
      <c r="A17" s="4">
        <v>2.3260000000000001</v>
      </c>
      <c r="B17" s="4">
        <v>1.5169999999999999</v>
      </c>
      <c r="C17" s="4">
        <v>0.50600000000000001</v>
      </c>
      <c r="D17" s="4">
        <v>0.47799999999999998</v>
      </c>
    </row>
    <row r="18" spans="1:4" x14ac:dyDescent="0.2">
      <c r="A18" s="4">
        <v>0.82499999999999996</v>
      </c>
      <c r="B18" s="4">
        <v>2.6629999999999998</v>
      </c>
      <c r="C18" s="4">
        <v>0.48599999999999999</v>
      </c>
      <c r="D18" s="4">
        <v>0.50600000000000001</v>
      </c>
    </row>
    <row r="19" spans="1:4" x14ac:dyDescent="0.2">
      <c r="A19" s="4">
        <v>0.52500000000000002</v>
      </c>
      <c r="B19" s="4">
        <v>0.26300000000000001</v>
      </c>
      <c r="C19" s="4">
        <v>0.436</v>
      </c>
      <c r="D19" s="4">
        <v>0.56399999999999995</v>
      </c>
    </row>
    <row r="20" spans="1:4" x14ac:dyDescent="0.2">
      <c r="A20" s="4">
        <v>2.028</v>
      </c>
      <c r="B20" s="4">
        <v>1.2430000000000001</v>
      </c>
      <c r="C20" s="4">
        <v>0.51100000000000001</v>
      </c>
      <c r="D20" s="4">
        <v>0.51700000000000002</v>
      </c>
    </row>
    <row r="21" spans="1:4" x14ac:dyDescent="0.2">
      <c r="A21" s="4">
        <v>1.619</v>
      </c>
      <c r="B21" s="4">
        <v>0.378</v>
      </c>
      <c r="C21" s="4">
        <v>0.44400000000000001</v>
      </c>
      <c r="D21" s="4">
        <v>0.50600000000000001</v>
      </c>
    </row>
    <row r="22" spans="1:4" x14ac:dyDescent="0.2">
      <c r="A22" s="4">
        <v>0.45300000000000001</v>
      </c>
      <c r="B22" s="4">
        <v>1.2999999999999999E-2</v>
      </c>
      <c r="C22" s="4">
        <v>0.52500000000000002</v>
      </c>
      <c r="D22" s="4">
        <v>0.52800000000000002</v>
      </c>
    </row>
    <row r="23" spans="1:4" x14ac:dyDescent="0.2">
      <c r="A23" s="4">
        <v>3.8410000000000002</v>
      </c>
      <c r="B23" s="4">
        <v>2.23</v>
      </c>
      <c r="C23" s="4">
        <v>0.48099999999999998</v>
      </c>
      <c r="D23" s="4">
        <v>0.5</v>
      </c>
    </row>
    <row r="24" spans="1:4" x14ac:dyDescent="0.2">
      <c r="A24" s="4">
        <v>0.11700000000000001</v>
      </c>
      <c r="B24" s="4">
        <v>0.84</v>
      </c>
      <c r="C24" s="4">
        <v>0.47499999999999998</v>
      </c>
      <c r="D24" s="4">
        <v>0.46100000000000002</v>
      </c>
    </row>
    <row r="25" spans="1:4" x14ac:dyDescent="0.2">
      <c r="A25" s="4">
        <v>2.778</v>
      </c>
      <c r="B25" s="4">
        <v>3.4289999999999998</v>
      </c>
      <c r="C25" s="4">
        <v>0.50800000000000001</v>
      </c>
      <c r="D25" s="4">
        <v>0.51700000000000002</v>
      </c>
    </row>
    <row r="26" spans="1:4" x14ac:dyDescent="0.2">
      <c r="A26" s="4">
        <v>1.073</v>
      </c>
      <c r="B26" s="4">
        <v>1.228</v>
      </c>
      <c r="C26" s="4">
        <v>0.48299999999999998</v>
      </c>
      <c r="D26" s="4">
        <v>0.497</v>
      </c>
    </row>
    <row r="27" spans="1:4" x14ac:dyDescent="0.2">
      <c r="A27" s="4">
        <v>0.61</v>
      </c>
      <c r="B27" s="4">
        <v>0.97</v>
      </c>
      <c r="C27" s="4">
        <v>0.48299999999999998</v>
      </c>
      <c r="D27" s="4">
        <v>0.44700000000000001</v>
      </c>
    </row>
    <row r="28" spans="1:4" x14ac:dyDescent="0.2">
      <c r="A28" s="4">
        <v>8.4000000000000005E-2</v>
      </c>
      <c r="B28" s="4">
        <v>5.5E-2</v>
      </c>
      <c r="C28" s="4">
        <v>0.50600000000000001</v>
      </c>
      <c r="D28" s="4">
        <v>0.503</v>
      </c>
    </row>
    <row r="29" spans="1:4" x14ac:dyDescent="0.2">
      <c r="A29" s="4">
        <v>2.2440000000000002</v>
      </c>
      <c r="B29" s="4">
        <v>0.40699999999999997</v>
      </c>
      <c r="C29" s="4">
        <v>0.46899999999999997</v>
      </c>
      <c r="D29" s="4">
        <v>0.49199999999999999</v>
      </c>
    </row>
    <row r="30" spans="1:4" x14ac:dyDescent="0.2">
      <c r="A30" s="4">
        <v>1.3320000000000001</v>
      </c>
      <c r="B30" s="4">
        <v>2.1</v>
      </c>
      <c r="C30" s="4">
        <v>0.51900000000000002</v>
      </c>
      <c r="D30" s="4">
        <v>0.52500000000000002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T29" sqref="T29"/>
    </sheetView>
  </sheetViews>
  <sheetFormatPr baseColWidth="10" defaultRowHeight="16" x14ac:dyDescent="0.2"/>
  <sheetData>
    <row r="1" spans="1:6" x14ac:dyDescent="0.2">
      <c r="A1" s="4" t="s">
        <v>1</v>
      </c>
      <c r="B1" s="4" t="s">
        <v>2</v>
      </c>
      <c r="C1" s="4" t="s">
        <v>3</v>
      </c>
    </row>
    <row r="2" spans="1:6" x14ac:dyDescent="0.2">
      <c r="A2" s="4" t="s">
        <v>40</v>
      </c>
      <c r="B2" s="4">
        <v>35</v>
      </c>
      <c r="C2" s="4">
        <v>8</v>
      </c>
      <c r="E2" t="s">
        <v>83</v>
      </c>
      <c r="F2">
        <f>COUNTIF(A2:A37,"m")</f>
        <v>15</v>
      </c>
    </row>
    <row r="3" spans="1:6" x14ac:dyDescent="0.2">
      <c r="A3" s="4" t="s">
        <v>42</v>
      </c>
      <c r="B3" s="4">
        <v>33</v>
      </c>
      <c r="C3" s="4">
        <v>5</v>
      </c>
      <c r="E3" t="s">
        <v>84</v>
      </c>
      <c r="F3">
        <f>COUNTIF(A2:A37,"f")</f>
        <v>21</v>
      </c>
    </row>
    <row r="4" spans="1:6" x14ac:dyDescent="0.2">
      <c r="A4" s="4" t="s">
        <v>40</v>
      </c>
      <c r="B4" s="4">
        <v>25</v>
      </c>
      <c r="C4" s="4">
        <v>9</v>
      </c>
    </row>
    <row r="5" spans="1:6" x14ac:dyDescent="0.2">
      <c r="A5" s="4" t="s">
        <v>42</v>
      </c>
      <c r="B5" s="4">
        <v>57</v>
      </c>
      <c r="C5" s="4">
        <v>9</v>
      </c>
    </row>
    <row r="6" spans="1:6" x14ac:dyDescent="0.2">
      <c r="A6" s="5" t="s">
        <v>40</v>
      </c>
      <c r="B6" s="5">
        <v>18</v>
      </c>
      <c r="C6" s="5">
        <v>9</v>
      </c>
    </row>
    <row r="7" spans="1:6" x14ac:dyDescent="0.2">
      <c r="A7" s="4" t="s">
        <v>42</v>
      </c>
      <c r="B7" s="4">
        <v>51</v>
      </c>
      <c r="C7" s="4">
        <v>5</v>
      </c>
    </row>
    <row r="8" spans="1:6" x14ac:dyDescent="0.2">
      <c r="A8" s="4" t="s">
        <v>42</v>
      </c>
      <c r="B8" s="4">
        <v>20</v>
      </c>
      <c r="C8" s="4">
        <v>7</v>
      </c>
    </row>
    <row r="9" spans="1:6" x14ac:dyDescent="0.2">
      <c r="A9" s="5" t="s">
        <v>42</v>
      </c>
      <c r="B9" s="5">
        <v>41</v>
      </c>
      <c r="C9" s="5">
        <v>2</v>
      </c>
    </row>
    <row r="10" spans="1:6" x14ac:dyDescent="0.2">
      <c r="A10" s="4" t="s">
        <v>40</v>
      </c>
      <c r="B10" s="4">
        <v>21</v>
      </c>
      <c r="C10" s="4">
        <v>6</v>
      </c>
    </row>
    <row r="11" spans="1:6" x14ac:dyDescent="0.2">
      <c r="A11" s="4" t="s">
        <v>40</v>
      </c>
      <c r="B11" s="4">
        <v>23</v>
      </c>
      <c r="C11" s="4">
        <v>4</v>
      </c>
    </row>
    <row r="12" spans="1:6" x14ac:dyDescent="0.2">
      <c r="A12" s="4" t="s">
        <v>42</v>
      </c>
      <c r="B12" s="4">
        <v>20</v>
      </c>
      <c r="C12" s="4">
        <v>9</v>
      </c>
    </row>
    <row r="13" spans="1:6" x14ac:dyDescent="0.2">
      <c r="A13" s="4" t="s">
        <v>40</v>
      </c>
      <c r="B13" s="4">
        <v>18</v>
      </c>
      <c r="C13" s="4">
        <v>5</v>
      </c>
    </row>
    <row r="14" spans="1:6" x14ac:dyDescent="0.2">
      <c r="A14" s="4" t="s">
        <v>42</v>
      </c>
      <c r="B14" s="4">
        <v>20</v>
      </c>
      <c r="C14" s="4">
        <v>9</v>
      </c>
    </row>
    <row r="15" spans="1:6" x14ac:dyDescent="0.2">
      <c r="A15" s="4" t="s">
        <v>40</v>
      </c>
      <c r="B15" s="4">
        <v>20</v>
      </c>
      <c r="C15" s="4">
        <v>9</v>
      </c>
    </row>
    <row r="16" spans="1:6" x14ac:dyDescent="0.2">
      <c r="A16" s="6" t="s">
        <v>42</v>
      </c>
      <c r="B16" s="6">
        <v>18</v>
      </c>
      <c r="C16" s="6">
        <v>4</v>
      </c>
    </row>
    <row r="17" spans="1:3" x14ac:dyDescent="0.2">
      <c r="A17" s="4" t="s">
        <v>42</v>
      </c>
      <c r="B17" s="4">
        <v>27</v>
      </c>
      <c r="C17" s="4">
        <v>4</v>
      </c>
    </row>
    <row r="18" spans="1:3" x14ac:dyDescent="0.2">
      <c r="A18" s="4" t="s">
        <v>40</v>
      </c>
      <c r="B18" s="4">
        <v>25</v>
      </c>
      <c r="C18" s="4">
        <v>5</v>
      </c>
    </row>
    <row r="19" spans="1:3" x14ac:dyDescent="0.2">
      <c r="A19" s="4" t="s">
        <v>40</v>
      </c>
      <c r="B19" s="4">
        <v>24</v>
      </c>
      <c r="C19" s="4">
        <v>7</v>
      </c>
    </row>
    <row r="20" spans="1:3" x14ac:dyDescent="0.2">
      <c r="A20" s="6" t="s">
        <v>42</v>
      </c>
      <c r="B20" s="6">
        <v>33</v>
      </c>
      <c r="C20" s="6">
        <v>8</v>
      </c>
    </row>
    <row r="21" spans="1:3" x14ac:dyDescent="0.2">
      <c r="A21" s="4" t="s">
        <v>40</v>
      </c>
      <c r="B21" s="4">
        <v>27</v>
      </c>
      <c r="C21" s="4">
        <v>9</v>
      </c>
    </row>
    <row r="22" spans="1:3" x14ac:dyDescent="0.2">
      <c r="A22" s="4" t="s">
        <v>42</v>
      </c>
      <c r="B22" s="4">
        <v>20</v>
      </c>
      <c r="C22" s="4">
        <v>9</v>
      </c>
    </row>
    <row r="23" spans="1:3" x14ac:dyDescent="0.2">
      <c r="A23" s="4" t="s">
        <v>42</v>
      </c>
      <c r="B23" s="4">
        <v>25</v>
      </c>
      <c r="C23" s="4">
        <v>5</v>
      </c>
    </row>
    <row r="24" spans="1:3" x14ac:dyDescent="0.2">
      <c r="A24" s="5" t="s">
        <v>42</v>
      </c>
      <c r="B24" s="5">
        <v>32</v>
      </c>
      <c r="C24" s="5">
        <v>3</v>
      </c>
    </row>
    <row r="25" spans="1:3" x14ac:dyDescent="0.2">
      <c r="A25" s="4" t="s">
        <v>40</v>
      </c>
      <c r="B25" s="4">
        <v>39</v>
      </c>
      <c r="C25" s="4">
        <v>4</v>
      </c>
    </row>
    <row r="26" spans="1:3" x14ac:dyDescent="0.2">
      <c r="A26" s="4" t="s">
        <v>40</v>
      </c>
      <c r="B26" s="4">
        <v>21</v>
      </c>
      <c r="C26" s="4">
        <v>6</v>
      </c>
    </row>
    <row r="27" spans="1:3" x14ac:dyDescent="0.2">
      <c r="A27" s="4" t="s">
        <v>40</v>
      </c>
      <c r="B27" s="4">
        <v>41</v>
      </c>
      <c r="C27" s="4">
        <v>9</v>
      </c>
    </row>
    <row r="28" spans="1:3" x14ac:dyDescent="0.2">
      <c r="A28" s="4" t="s">
        <v>42</v>
      </c>
      <c r="B28" s="4">
        <v>54</v>
      </c>
      <c r="C28" s="4">
        <v>9</v>
      </c>
    </row>
    <row r="29" spans="1:3" x14ac:dyDescent="0.2">
      <c r="A29" s="4" t="s">
        <v>42</v>
      </c>
      <c r="B29" s="4">
        <v>27</v>
      </c>
      <c r="C29" s="4">
        <v>5</v>
      </c>
    </row>
    <row r="30" spans="1:3" x14ac:dyDescent="0.2">
      <c r="A30" s="4" t="s">
        <v>42</v>
      </c>
      <c r="B30" s="4">
        <v>52</v>
      </c>
      <c r="C30" s="4">
        <v>2</v>
      </c>
    </row>
    <row r="31" spans="1:3" x14ac:dyDescent="0.2">
      <c r="A31" s="4" t="s">
        <v>42</v>
      </c>
      <c r="B31" s="4">
        <v>43</v>
      </c>
      <c r="C31" s="4">
        <v>2</v>
      </c>
    </row>
    <row r="32" spans="1:3" x14ac:dyDescent="0.2">
      <c r="A32" s="6" t="s">
        <v>42</v>
      </c>
      <c r="B32" s="6">
        <v>57</v>
      </c>
      <c r="C32" s="6">
        <v>2</v>
      </c>
    </row>
    <row r="33" spans="1:3" x14ac:dyDescent="0.2">
      <c r="A33" s="4" t="s">
        <v>42</v>
      </c>
      <c r="B33" s="4">
        <v>36</v>
      </c>
      <c r="C33" s="4">
        <v>9</v>
      </c>
    </row>
    <row r="34" spans="1:3" x14ac:dyDescent="0.2">
      <c r="A34" s="6" t="s">
        <v>40</v>
      </c>
      <c r="B34" s="6">
        <v>25</v>
      </c>
      <c r="C34" s="6">
        <v>6</v>
      </c>
    </row>
    <row r="35" spans="1:3" x14ac:dyDescent="0.2">
      <c r="A35" s="4" t="s">
        <v>42</v>
      </c>
      <c r="B35" s="4">
        <v>46</v>
      </c>
      <c r="C35" s="4">
        <v>9</v>
      </c>
    </row>
    <row r="36" spans="1:3" x14ac:dyDescent="0.2">
      <c r="A36" s="4" t="s">
        <v>40</v>
      </c>
      <c r="B36" s="4">
        <v>19</v>
      </c>
      <c r="C36" s="4">
        <v>9</v>
      </c>
    </row>
    <row r="37" spans="1:3" x14ac:dyDescent="0.2">
      <c r="A37" s="4" t="s">
        <v>42</v>
      </c>
      <c r="B37" s="4">
        <v>21</v>
      </c>
      <c r="C37" s="4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A37"/>
    </sheetView>
  </sheetViews>
  <sheetFormatPr baseColWidth="10" defaultRowHeight="16" x14ac:dyDescent="0.2"/>
  <cols>
    <col min="1" max="1" width="15" bestFit="1" customWidth="1"/>
    <col min="2" max="2" width="17.5" bestFit="1" customWidth="1"/>
  </cols>
  <sheetData>
    <row r="1" spans="1:10" x14ac:dyDescent="0.2">
      <c r="A1" t="s">
        <v>5</v>
      </c>
      <c r="B1" t="s">
        <v>6</v>
      </c>
    </row>
    <row r="2" spans="1:10" x14ac:dyDescent="0.2">
      <c r="A2">
        <v>0.46700000000000003</v>
      </c>
      <c r="B2">
        <v>0.53300000000000003</v>
      </c>
      <c r="H2" t="s">
        <v>77</v>
      </c>
      <c r="I2" t="s">
        <v>78</v>
      </c>
      <c r="J2" t="s">
        <v>79</v>
      </c>
    </row>
    <row r="3" spans="1:10" x14ac:dyDescent="0.2">
      <c r="A3">
        <v>0.59199999999999997</v>
      </c>
      <c r="B3">
        <v>0.40799999999999997</v>
      </c>
      <c r="G3" t="s">
        <v>80</v>
      </c>
      <c r="H3">
        <f>AVERAGE(A2:A37)</f>
        <v>0.47455555555555545</v>
      </c>
      <c r="I3">
        <f>_xlfn.STDEV.S(A2:A121)/SQRT(COUNT(A2:A121))</f>
        <v>3.7836226959710735E-2</v>
      </c>
      <c r="J3">
        <f>_xlfn.STDEV.S(A2:A121)</f>
        <v>0.22701736175826442</v>
      </c>
    </row>
    <row r="4" spans="1:10" x14ac:dyDescent="0.2">
      <c r="A4">
        <v>0.53700000000000003</v>
      </c>
      <c r="B4">
        <v>0.46300000000000002</v>
      </c>
      <c r="G4" t="s">
        <v>81</v>
      </c>
      <c r="H4">
        <f>AVERAGE(B2:B121)</f>
        <v>0.52541666666666675</v>
      </c>
      <c r="I4">
        <f>_xlfn.STDEV.S(B2:B121)/SQRT(COUNT(B2:B121))</f>
        <v>3.7836498189421475E-2</v>
      </c>
      <c r="J4">
        <f>_xlfn.STDEV.S(B2:B121)</f>
        <v>0.22701898913652885</v>
      </c>
    </row>
    <row r="5" spans="1:10" x14ac:dyDescent="0.2">
      <c r="A5">
        <v>0.44600000000000001</v>
      </c>
      <c r="B5">
        <v>0.55400000000000005</v>
      </c>
    </row>
    <row r="6" spans="1:10" x14ac:dyDescent="0.2">
      <c r="A6" s="3">
        <v>0.88700000000000001</v>
      </c>
      <c r="B6" s="3">
        <v>0.113</v>
      </c>
    </row>
    <row r="7" spans="1:10" x14ac:dyDescent="0.2">
      <c r="A7">
        <v>0.86699999999999999</v>
      </c>
      <c r="B7">
        <v>0.13300000000000001</v>
      </c>
    </row>
    <row r="8" spans="1:10" x14ac:dyDescent="0.2">
      <c r="A8">
        <v>0.438</v>
      </c>
      <c r="B8">
        <v>0.56200000000000006</v>
      </c>
    </row>
    <row r="9" spans="1:10" x14ac:dyDescent="0.2">
      <c r="A9" s="3">
        <v>0.433</v>
      </c>
      <c r="B9" s="3">
        <v>0.56699999999999995</v>
      </c>
    </row>
    <row r="10" spans="1:10" x14ac:dyDescent="0.2">
      <c r="A10">
        <v>0.47099999999999997</v>
      </c>
      <c r="B10">
        <v>0.52900000000000003</v>
      </c>
    </row>
    <row r="11" spans="1:10" x14ac:dyDescent="0.2">
      <c r="A11">
        <v>9.1999999999999998E-2</v>
      </c>
      <c r="B11">
        <v>0.90800000000000003</v>
      </c>
    </row>
    <row r="12" spans="1:10" x14ac:dyDescent="0.2">
      <c r="A12">
        <v>0.48299999999999998</v>
      </c>
      <c r="B12">
        <v>0.51700000000000002</v>
      </c>
    </row>
    <row r="13" spans="1:10" x14ac:dyDescent="0.2">
      <c r="A13">
        <v>0.442</v>
      </c>
      <c r="B13">
        <v>0.55800000000000005</v>
      </c>
    </row>
    <row r="14" spans="1:10" x14ac:dyDescent="0.2">
      <c r="A14">
        <v>9.1999999999999998E-2</v>
      </c>
      <c r="B14">
        <v>0.90800000000000003</v>
      </c>
    </row>
    <row r="15" spans="1:10" x14ac:dyDescent="0.2">
      <c r="A15">
        <v>0.371</v>
      </c>
      <c r="B15">
        <v>0.629</v>
      </c>
    </row>
    <row r="16" spans="1:10" x14ac:dyDescent="0.2">
      <c r="A16" s="2">
        <v>0.48699999999999999</v>
      </c>
      <c r="B16" s="2">
        <v>0.51200000000000001</v>
      </c>
    </row>
    <row r="17" spans="1:2" x14ac:dyDescent="0.2">
      <c r="A17">
        <v>0.22500000000000001</v>
      </c>
      <c r="B17">
        <v>0.77500000000000002</v>
      </c>
    </row>
    <row r="18" spans="1:2" x14ac:dyDescent="0.2">
      <c r="A18">
        <v>0.29599999999999999</v>
      </c>
      <c r="B18">
        <v>0.70399999999999996</v>
      </c>
    </row>
    <row r="19" spans="1:2" x14ac:dyDescent="0.2">
      <c r="A19">
        <v>0.38300000000000001</v>
      </c>
      <c r="B19">
        <v>0.61699999999999999</v>
      </c>
    </row>
    <row r="20" spans="1:2" x14ac:dyDescent="0.2">
      <c r="A20" s="2">
        <v>0.57499999999999996</v>
      </c>
      <c r="B20" s="2">
        <v>0.42499999999999999</v>
      </c>
    </row>
    <row r="21" spans="1:2" x14ac:dyDescent="0.2">
      <c r="A21">
        <v>0.92100000000000004</v>
      </c>
      <c r="B21">
        <v>7.9000000000000001E-2</v>
      </c>
    </row>
    <row r="22" spans="1:2" x14ac:dyDescent="0.2">
      <c r="A22">
        <v>0.9</v>
      </c>
      <c r="B22">
        <v>0.1</v>
      </c>
    </row>
    <row r="23" spans="1:2" x14ac:dyDescent="0.2">
      <c r="A23">
        <v>0.39600000000000002</v>
      </c>
      <c r="B23">
        <v>0.60399999999999998</v>
      </c>
    </row>
    <row r="24" spans="1:2" x14ac:dyDescent="0.2">
      <c r="A24" s="3">
        <v>0.15</v>
      </c>
      <c r="B24" s="3">
        <v>0.85</v>
      </c>
    </row>
    <row r="25" spans="1:2" x14ac:dyDescent="0.2">
      <c r="A25">
        <v>0.41199999999999998</v>
      </c>
      <c r="B25">
        <v>0.58799999999999997</v>
      </c>
    </row>
    <row r="26" spans="1:2" x14ac:dyDescent="0.2">
      <c r="A26">
        <v>0.66200000000000003</v>
      </c>
      <c r="B26">
        <v>0.33800000000000002</v>
      </c>
    </row>
    <row r="27" spans="1:2" x14ac:dyDescent="0.2">
      <c r="A27">
        <v>0.47899999999999998</v>
      </c>
      <c r="B27">
        <v>0.52100000000000002</v>
      </c>
    </row>
    <row r="28" spans="1:2" x14ac:dyDescent="0.2">
      <c r="A28">
        <v>0.66200000000000003</v>
      </c>
      <c r="B28">
        <v>0.33800000000000002</v>
      </c>
    </row>
    <row r="29" spans="1:2" x14ac:dyDescent="0.2">
      <c r="A29">
        <v>0.75800000000000001</v>
      </c>
      <c r="B29">
        <v>0.24199999999999999</v>
      </c>
    </row>
    <row r="30" spans="1:2" x14ac:dyDescent="0.2">
      <c r="A30">
        <v>0.39200000000000002</v>
      </c>
      <c r="B30">
        <v>0.60799999999999998</v>
      </c>
    </row>
    <row r="31" spans="1:2" x14ac:dyDescent="0.2">
      <c r="A31">
        <v>0.45800000000000002</v>
      </c>
      <c r="B31">
        <v>0.54200000000000004</v>
      </c>
    </row>
    <row r="32" spans="1:2" x14ac:dyDescent="0.2">
      <c r="A32" s="2">
        <v>0.36699999999999999</v>
      </c>
      <c r="B32" s="2">
        <v>0.63300000000000001</v>
      </c>
    </row>
    <row r="33" spans="1:2" x14ac:dyDescent="0.2">
      <c r="A33">
        <v>0.45</v>
      </c>
      <c r="B33">
        <v>0.55000000000000004</v>
      </c>
    </row>
    <row r="34" spans="1:2" x14ac:dyDescent="0.2">
      <c r="A34" s="2">
        <v>0.23499999999999999</v>
      </c>
      <c r="B34" s="2">
        <v>0.76500000000000001</v>
      </c>
    </row>
    <row r="35" spans="1:2" x14ac:dyDescent="0.2">
      <c r="A35">
        <v>4.5999999999999999E-2</v>
      </c>
      <c r="B35">
        <v>0.95399999999999996</v>
      </c>
    </row>
    <row r="36" spans="1:2" x14ac:dyDescent="0.2">
      <c r="A36">
        <v>0.82899999999999996</v>
      </c>
      <c r="B36">
        <v>0.17100000000000001</v>
      </c>
    </row>
    <row r="37" spans="1:2" x14ac:dyDescent="0.2">
      <c r="A37">
        <v>0.38300000000000001</v>
      </c>
      <c r="B37">
        <v>0.61699999999999999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G35" sqref="G35"/>
    </sheetView>
  </sheetViews>
  <sheetFormatPr baseColWidth="10" defaultRowHeight="16" x14ac:dyDescent="0.2"/>
  <cols>
    <col min="1" max="1" width="15" bestFit="1" customWidth="1"/>
    <col min="2" max="2" width="17.5" bestFit="1" customWidth="1"/>
  </cols>
  <sheetData>
    <row r="1" spans="1:10" x14ac:dyDescent="0.2">
      <c r="A1" t="s">
        <v>5</v>
      </c>
      <c r="B1" t="s">
        <v>6</v>
      </c>
    </row>
    <row r="2" spans="1:10" x14ac:dyDescent="0.2">
      <c r="A2">
        <v>0.46700000000000003</v>
      </c>
      <c r="B2">
        <v>0.53300000000000003</v>
      </c>
      <c r="H2" t="s">
        <v>77</v>
      </c>
      <c r="I2" t="s">
        <v>78</v>
      </c>
      <c r="J2" t="s">
        <v>79</v>
      </c>
    </row>
    <row r="3" spans="1:10" x14ac:dyDescent="0.2">
      <c r="A3">
        <v>0.59199999999999997</v>
      </c>
      <c r="B3">
        <v>0.40799999999999997</v>
      </c>
      <c r="G3" t="s">
        <v>80</v>
      </c>
      <c r="H3">
        <f>AVERAGE(A2:A30)</f>
        <v>0.48103448275862076</v>
      </c>
      <c r="I3">
        <f>_xlfn.STDEV.S(A2:A114)/SQRT(COUNT(A2:A114))</f>
        <v>4.2202318322803752E-2</v>
      </c>
      <c r="J3">
        <f>_xlfn.STDEV.S(A2:A114)</f>
        <v>0.22726643941145042</v>
      </c>
    </row>
    <row r="4" spans="1:10" x14ac:dyDescent="0.2">
      <c r="A4">
        <v>0.53700000000000003</v>
      </c>
      <c r="B4">
        <v>0.46300000000000002</v>
      </c>
      <c r="G4" t="s">
        <v>81</v>
      </c>
      <c r="H4">
        <f>AVERAGE(B2:B114)</f>
        <v>0.51896551724137929</v>
      </c>
      <c r="I4">
        <f>_xlfn.STDEV.S(B2:B114)/SQRT(COUNT(B2:B114))</f>
        <v>4.2202318322803856E-2</v>
      </c>
      <c r="J4">
        <f>_xlfn.STDEV.S(B2:B114)</f>
        <v>0.22726643941145097</v>
      </c>
    </row>
    <row r="5" spans="1:10" x14ac:dyDescent="0.2">
      <c r="A5">
        <v>0.44600000000000001</v>
      </c>
      <c r="B5">
        <v>0.55400000000000005</v>
      </c>
    </row>
    <row r="6" spans="1:10" x14ac:dyDescent="0.2">
      <c r="A6">
        <v>0.86699999999999999</v>
      </c>
      <c r="B6">
        <v>0.13300000000000001</v>
      </c>
    </row>
    <row r="7" spans="1:10" x14ac:dyDescent="0.2">
      <c r="A7">
        <v>0.438</v>
      </c>
      <c r="B7">
        <v>0.56200000000000006</v>
      </c>
    </row>
    <row r="8" spans="1:10" x14ac:dyDescent="0.2">
      <c r="A8">
        <v>0.47099999999999997</v>
      </c>
      <c r="B8">
        <v>0.52900000000000003</v>
      </c>
    </row>
    <row r="9" spans="1:10" x14ac:dyDescent="0.2">
      <c r="A9">
        <v>9.1999999999999998E-2</v>
      </c>
      <c r="B9">
        <v>0.90800000000000003</v>
      </c>
    </row>
    <row r="10" spans="1:10" x14ac:dyDescent="0.2">
      <c r="A10">
        <v>0.48299999999999998</v>
      </c>
      <c r="B10">
        <v>0.51700000000000002</v>
      </c>
    </row>
    <row r="11" spans="1:10" x14ac:dyDescent="0.2">
      <c r="A11">
        <v>0.442</v>
      </c>
      <c r="B11">
        <v>0.55800000000000005</v>
      </c>
    </row>
    <row r="12" spans="1:10" x14ac:dyDescent="0.2">
      <c r="A12">
        <v>9.1999999999999998E-2</v>
      </c>
      <c r="B12">
        <v>0.90800000000000003</v>
      </c>
    </row>
    <row r="13" spans="1:10" x14ac:dyDescent="0.2">
      <c r="A13">
        <v>0.371</v>
      </c>
      <c r="B13">
        <v>0.629</v>
      </c>
    </row>
    <row r="14" spans="1:10" x14ac:dyDescent="0.2">
      <c r="A14">
        <v>0.22500000000000001</v>
      </c>
      <c r="B14">
        <v>0.77500000000000002</v>
      </c>
    </row>
    <row r="15" spans="1:10" x14ac:dyDescent="0.2">
      <c r="A15">
        <v>0.29599999999999999</v>
      </c>
      <c r="B15">
        <v>0.70399999999999996</v>
      </c>
    </row>
    <row r="16" spans="1:10" x14ac:dyDescent="0.2">
      <c r="A16">
        <v>0.38300000000000001</v>
      </c>
      <c r="B16">
        <v>0.61699999999999999</v>
      </c>
    </row>
    <row r="17" spans="1:8" x14ac:dyDescent="0.2">
      <c r="A17">
        <v>0.92100000000000004</v>
      </c>
      <c r="B17">
        <v>7.9000000000000001E-2</v>
      </c>
    </row>
    <row r="18" spans="1:8" x14ac:dyDescent="0.2">
      <c r="A18">
        <v>0.9</v>
      </c>
      <c r="B18">
        <v>0.1</v>
      </c>
    </row>
    <row r="19" spans="1:8" x14ac:dyDescent="0.2">
      <c r="A19">
        <v>0.39600000000000002</v>
      </c>
      <c r="B19">
        <v>0.60399999999999998</v>
      </c>
      <c r="H19" t="s">
        <v>82</v>
      </c>
    </row>
    <row r="20" spans="1:8" x14ac:dyDescent="0.2">
      <c r="A20">
        <v>0.41199999999999998</v>
      </c>
      <c r="B20">
        <v>0.58799999999999997</v>
      </c>
    </row>
    <row r="21" spans="1:8" x14ac:dyDescent="0.2">
      <c r="A21">
        <v>0.66200000000000003</v>
      </c>
      <c r="B21">
        <v>0.33800000000000002</v>
      </c>
    </row>
    <row r="22" spans="1:8" x14ac:dyDescent="0.2">
      <c r="A22">
        <v>0.47899999999999998</v>
      </c>
      <c r="B22">
        <v>0.52100000000000002</v>
      </c>
    </row>
    <row r="23" spans="1:8" x14ac:dyDescent="0.2">
      <c r="A23">
        <v>0.66200000000000003</v>
      </c>
      <c r="B23">
        <v>0.33800000000000002</v>
      </c>
    </row>
    <row r="24" spans="1:8" x14ac:dyDescent="0.2">
      <c r="A24">
        <v>0.75800000000000001</v>
      </c>
      <c r="B24">
        <v>0.24199999999999999</v>
      </c>
    </row>
    <row r="25" spans="1:8" x14ac:dyDescent="0.2">
      <c r="A25">
        <v>0.39200000000000002</v>
      </c>
      <c r="B25">
        <v>0.60799999999999998</v>
      </c>
    </row>
    <row r="26" spans="1:8" x14ac:dyDescent="0.2">
      <c r="A26">
        <v>0.45800000000000002</v>
      </c>
      <c r="B26">
        <v>0.54200000000000004</v>
      </c>
    </row>
    <row r="27" spans="1:8" x14ac:dyDescent="0.2">
      <c r="A27">
        <v>0.45</v>
      </c>
      <c r="B27">
        <v>0.55000000000000004</v>
      </c>
    </row>
    <row r="28" spans="1:8" x14ac:dyDescent="0.2">
      <c r="A28">
        <v>4.5999999999999999E-2</v>
      </c>
      <c r="B28">
        <v>0.95399999999999996</v>
      </c>
    </row>
    <row r="29" spans="1:8" x14ac:dyDescent="0.2">
      <c r="A29">
        <v>0.82899999999999996</v>
      </c>
      <c r="B29">
        <v>0.17100000000000001</v>
      </c>
    </row>
    <row r="30" spans="1:8" x14ac:dyDescent="0.2">
      <c r="A30">
        <v>0.38300000000000001</v>
      </c>
      <c r="B30">
        <v>0.61699999999999999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26" sqref="J26"/>
    </sheetView>
  </sheetViews>
  <sheetFormatPr baseColWidth="10" defaultRowHeight="16" x14ac:dyDescent="0.2"/>
  <cols>
    <col min="1" max="1" width="20" bestFit="1" customWidth="1"/>
    <col min="2" max="2" width="18.5" bestFit="1" customWidth="1"/>
  </cols>
  <sheetData>
    <row r="1" spans="1:10" x14ac:dyDescent="0.2">
      <c r="A1" t="s">
        <v>12</v>
      </c>
      <c r="B1" t="s">
        <v>13</v>
      </c>
    </row>
    <row r="2" spans="1:10" x14ac:dyDescent="0.2">
      <c r="A2">
        <v>1.528</v>
      </c>
      <c r="B2">
        <v>2.7559999999999998</v>
      </c>
      <c r="H2" t="s">
        <v>77</v>
      </c>
      <c r="I2" t="s">
        <v>78</v>
      </c>
      <c r="J2" t="s">
        <v>79</v>
      </c>
    </row>
    <row r="3" spans="1:10" x14ac:dyDescent="0.2">
      <c r="A3">
        <v>0.372</v>
      </c>
      <c r="B3">
        <v>5.2999999999999999E-2</v>
      </c>
      <c r="G3" t="s">
        <v>80</v>
      </c>
      <c r="H3">
        <f>AVERAGE(A2:A30)</f>
        <v>0.76468965517241361</v>
      </c>
      <c r="I3">
        <f>_xlfn.STDEV.S(A2:A114)/SQRT(COUNT(A2:A114))</f>
        <v>0.18207163170722868</v>
      </c>
      <c r="J3">
        <f>_xlfn.STDEV.S(A2:A114)</f>
        <v>0.98048574344732253</v>
      </c>
    </row>
    <row r="4" spans="1:10" x14ac:dyDescent="0.2">
      <c r="A4">
        <v>1.5860000000000001</v>
      </c>
      <c r="B4">
        <v>2.7280000000000002</v>
      </c>
      <c r="G4" t="s">
        <v>81</v>
      </c>
      <c r="H4">
        <f>AVERAGE(B2:B114)</f>
        <v>1.0565172413793102</v>
      </c>
      <c r="I4">
        <f>_xlfn.STDEV.S(B2:B114)/SQRT(COUNT(B2:B114))</f>
        <v>0.22069115358943278</v>
      </c>
      <c r="J4">
        <f>_xlfn.STDEV.S(B2:B114)</f>
        <v>1.188458233555729</v>
      </c>
    </row>
    <row r="5" spans="1:10" x14ac:dyDescent="0.2">
      <c r="A5">
        <v>6.6000000000000003E-2</v>
      </c>
      <c r="B5">
        <v>3.6999999999999998E-2</v>
      </c>
    </row>
    <row r="6" spans="1:10" x14ac:dyDescent="0.2">
      <c r="A6">
        <v>2.0939999999999999</v>
      </c>
      <c r="B6">
        <v>4.2560000000000002</v>
      </c>
    </row>
    <row r="7" spans="1:10" x14ac:dyDescent="0.2">
      <c r="A7">
        <v>0.68400000000000005</v>
      </c>
      <c r="B7">
        <v>0.90800000000000003</v>
      </c>
    </row>
    <row r="8" spans="1:10" x14ac:dyDescent="0.2">
      <c r="A8">
        <v>0.33300000000000002</v>
      </c>
      <c r="B8">
        <v>0.48399999999999999</v>
      </c>
    </row>
    <row r="9" spans="1:10" x14ac:dyDescent="0.2">
      <c r="A9">
        <v>1.0269999999999999</v>
      </c>
      <c r="B9">
        <v>0.38200000000000001</v>
      </c>
    </row>
    <row r="10" spans="1:10" x14ac:dyDescent="0.2">
      <c r="A10">
        <v>5.1999999999999998E-2</v>
      </c>
      <c r="B10">
        <v>0.161</v>
      </c>
    </row>
    <row r="11" spans="1:10" x14ac:dyDescent="0.2">
      <c r="A11">
        <v>0.40799999999999997</v>
      </c>
      <c r="B11">
        <v>1.137</v>
      </c>
    </row>
    <row r="12" spans="1:10" x14ac:dyDescent="0.2">
      <c r="A12">
        <v>0.57899999999999996</v>
      </c>
      <c r="B12">
        <v>0.504</v>
      </c>
    </row>
    <row r="13" spans="1:10" x14ac:dyDescent="0.2">
      <c r="A13">
        <v>1.2050000000000001</v>
      </c>
      <c r="B13">
        <v>1.851</v>
      </c>
    </row>
    <row r="14" spans="1:10" x14ac:dyDescent="0.2">
      <c r="A14">
        <v>7.5999999999999998E-2</v>
      </c>
      <c r="B14">
        <v>4.0199999999999996</v>
      </c>
    </row>
    <row r="15" spans="1:10" x14ac:dyDescent="0.2">
      <c r="A15">
        <v>0.04</v>
      </c>
      <c r="B15">
        <v>0.30099999999999999</v>
      </c>
    </row>
    <row r="16" spans="1:10" x14ac:dyDescent="0.2">
      <c r="A16">
        <v>0.184</v>
      </c>
      <c r="B16">
        <v>0.70299999999999996</v>
      </c>
    </row>
    <row r="17" spans="1:2" x14ac:dyDescent="0.2">
      <c r="A17">
        <v>0.18099999999999999</v>
      </c>
      <c r="B17">
        <v>0.38</v>
      </c>
    </row>
    <row r="18" spans="1:2" x14ac:dyDescent="0.2">
      <c r="A18">
        <v>4.8920000000000003</v>
      </c>
      <c r="B18">
        <v>2.8079999999999998</v>
      </c>
    </row>
    <row r="19" spans="1:2" x14ac:dyDescent="0.2">
      <c r="A19">
        <v>0.90100000000000002</v>
      </c>
      <c r="B19">
        <v>1.714</v>
      </c>
    </row>
    <row r="20" spans="1:2" x14ac:dyDescent="0.2">
      <c r="A20">
        <v>1.5740000000000001</v>
      </c>
      <c r="B20">
        <v>1.609</v>
      </c>
    </row>
    <row r="21" spans="1:2" x14ac:dyDescent="0.2">
      <c r="A21">
        <v>1.0880000000000001</v>
      </c>
      <c r="B21">
        <v>0.73099999999999998</v>
      </c>
    </row>
    <row r="22" spans="1:2" x14ac:dyDescent="0.2">
      <c r="A22">
        <v>3.4000000000000002E-2</v>
      </c>
      <c r="B22">
        <v>0.192</v>
      </c>
    </row>
    <row r="23" spans="1:2" x14ac:dyDescent="0.2">
      <c r="A23">
        <v>0.83799999999999997</v>
      </c>
      <c r="B23">
        <v>0.376</v>
      </c>
    </row>
    <row r="24" spans="1:2" x14ac:dyDescent="0.2">
      <c r="A24">
        <v>1.0189999999999999</v>
      </c>
      <c r="B24">
        <v>0.3</v>
      </c>
    </row>
    <row r="25" spans="1:2" x14ac:dyDescent="0.2">
      <c r="A25">
        <v>0.221</v>
      </c>
      <c r="B25">
        <v>0.83899999999999997</v>
      </c>
    </row>
    <row r="26" spans="1:2" x14ac:dyDescent="0.2">
      <c r="A26">
        <v>8.5999999999999993E-2</v>
      </c>
      <c r="B26">
        <v>3.7999999999999999E-2</v>
      </c>
    </row>
    <row r="27" spans="1:2" x14ac:dyDescent="0.2">
      <c r="A27">
        <v>1.2E-2</v>
      </c>
      <c r="B27">
        <v>1.6E-2</v>
      </c>
    </row>
    <row r="28" spans="1:2" x14ac:dyDescent="0.2">
      <c r="A28">
        <v>4.2999999999999997E-2</v>
      </c>
      <c r="B28">
        <v>0.23599999999999999</v>
      </c>
    </row>
    <row r="29" spans="1:2" x14ac:dyDescent="0.2">
      <c r="A29">
        <v>0.33300000000000002</v>
      </c>
      <c r="B29">
        <v>0.374</v>
      </c>
    </row>
    <row r="30" spans="1:2" x14ac:dyDescent="0.2">
      <c r="A30">
        <v>0.72</v>
      </c>
      <c r="B30">
        <v>0.745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allSubjects</vt:lpstr>
      <vt:lpstr>Confidence Difference</vt:lpstr>
      <vt:lpstr>Drivers of Choice</vt:lpstr>
      <vt:lpstr>Quantiles</vt:lpstr>
      <vt:lpstr>Resolution and Accuracy</vt:lpstr>
      <vt:lpstr>Demographics</vt:lpstr>
      <vt:lpstr>CHOICE</vt:lpstr>
      <vt:lpstr>CHOICE (2)</vt:lpstr>
      <vt:lpstr>Sway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2020-01-16T14:12:57Z</dcterms:created>
  <dcterms:modified xsi:type="dcterms:W3CDTF">2020-01-16T14:36:23Z</dcterms:modified>
</cp:coreProperties>
</file>