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Ex2.xml" ContentType="application/vnd.ms-office.chartex+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Ex3.xml" ContentType="application/vnd.ms-office.chartex+xml"/>
  <Override PartName="/xl/charts/style19.xml" ContentType="application/vnd.ms-office.chartstyle+xml"/>
  <Override PartName="/xl/charts/colors19.xml" ContentType="application/vnd.ms-office.chartcolorstyle+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charts/chart20.xml" ContentType="application/vnd.openxmlformats-officedocument.drawingml.chart+xml"/>
  <Override PartName="/xl/charts/style23.xml" ContentType="application/vnd.ms-office.chartstyle+xml"/>
  <Override PartName="/xl/charts/colors23.xml" ContentType="application/vnd.ms-office.chartcolorstyle+xml"/>
  <Override PartName="/xl/charts/chart21.xml" ContentType="application/vnd.openxmlformats-officedocument.drawingml.chart+xml"/>
  <Override PartName="/xl/charts/style24.xml" ContentType="application/vnd.ms-office.chartstyle+xml"/>
  <Override PartName="/xl/charts/colors24.xml" ContentType="application/vnd.ms-office.chartcolorstyle+xml"/>
  <Override PartName="/xl/charts/chart22.xml" ContentType="application/vnd.openxmlformats-officedocument.drawingml.chart+xml"/>
  <Override PartName="/xl/charts/style25.xml" ContentType="application/vnd.ms-office.chartstyle+xml"/>
  <Override PartName="/xl/charts/colors25.xml" ContentType="application/vnd.ms-office.chartcolorstyle+xml"/>
  <Override PartName="/xl/charts/chart23.xml" ContentType="application/vnd.openxmlformats-officedocument.drawingml.chart+xml"/>
  <Override PartName="/xl/charts/style26.xml" ContentType="application/vnd.ms-office.chartstyle+xml"/>
  <Override PartName="/xl/charts/colors26.xml" ContentType="application/vnd.ms-office.chartcolorstyle+xml"/>
  <Override PartName="/xl/charts/chart24.xml" ContentType="application/vnd.openxmlformats-officedocument.drawingml.chart+xml"/>
  <Override PartName="/xl/charts/style27.xml" ContentType="application/vnd.ms-office.chartstyle+xml"/>
  <Override PartName="/xl/charts/colors27.xml" ContentType="application/vnd.ms-office.chartcolorstyle+xml"/>
  <Override PartName="/xl/charts/chart25.xml" ContentType="application/vnd.openxmlformats-officedocument.drawingml.chart+xml"/>
  <Override PartName="/xl/charts/style28.xml" ContentType="application/vnd.ms-office.chartstyle+xml"/>
  <Override PartName="/xl/charts/colors28.xml" ContentType="application/vnd.ms-office.chartcolorstyle+xml"/>
  <Override PartName="/xl/charts/chart26.xml" ContentType="application/vnd.openxmlformats-officedocument.drawingml.chart+xml"/>
  <Override PartName="/xl/charts/style29.xml" ContentType="application/vnd.ms-office.chartstyle+xml"/>
  <Override PartName="/xl/charts/colors29.xml" ContentType="application/vnd.ms-office.chartcolorstyle+xml"/>
  <Override PartName="/xl/charts/chart27.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dmin-PC\OneDrive\Documents\Desktop\Kaggle Projects\"/>
    </mc:Choice>
  </mc:AlternateContent>
  <xr:revisionPtr revIDLastSave="0" documentId="13_ncr:1_{72198D6C-F1CE-40C9-AD89-F8BC8CFFFDE8}" xr6:coauthVersionLast="47" xr6:coauthVersionMax="47" xr10:uidLastSave="{00000000-0000-0000-0000-000000000000}"/>
  <bookViews>
    <workbookView xWindow="-120" yWindow="-120" windowWidth="20730" windowHeight="11160" activeTab="3" xr2:uid="{B7C56750-2471-4EE7-B584-930BBA78EEAD}"/>
  </bookViews>
  <sheets>
    <sheet name="Raw Data" sheetId="1" r:id="rId1"/>
    <sheet name="Aggregate" sheetId="3" state="hidden" r:id="rId2"/>
    <sheet name="Campaign Wise" sheetId="4" state="hidden" r:id="rId3"/>
    <sheet name="Dashboard" sheetId="5" r:id="rId4"/>
  </sheets>
  <definedNames>
    <definedName name="_xlchart.v1.2" hidden="1">'Campaign Wise'!$DD$15:$DD$21</definedName>
    <definedName name="_xlchart.v1.3" hidden="1">'Campaign Wise'!$DF$15:$DF$21</definedName>
    <definedName name="_xlchart.v1.4" hidden="1">'Campaign Wise'!$DD$15:$DD$21</definedName>
    <definedName name="_xlchart.v1.5" hidden="1">'Campaign Wise'!$DE$15:$DE$21</definedName>
    <definedName name="_xlchart.v5.0" hidden="1">'Campaign Wise'!$BQ$18:$BQ$28</definedName>
    <definedName name="_xlchart.v5.1" hidden="1">'Campaign Wise'!$BR$18:$BR$28</definedName>
    <definedName name="Slicer_campaign_name">#N/A</definedName>
    <definedName name="Slicer_category">#N/A</definedName>
    <definedName name="Slicer_Day_category">#N/A</definedName>
    <definedName name="Slicer_Geo_Locations">#N/A</definedName>
    <definedName name="Slicer_Name_of_the_day">#N/A</definedName>
    <definedName name="Top_5_campaign_AOV">'Campaign Wise'!$BM$4:$BO$9</definedName>
    <definedName name="Top_5_campaign_clicks">'Campaign Wise'!$AC$4:$AE$9</definedName>
    <definedName name="Top_5_campaign_impressions">'Campaign Wise'!$T$4:$V$9</definedName>
    <definedName name="Top_5_campaign_leads">'Campaign Wise'!$AL$4:$AN$9</definedName>
    <definedName name="Top_5_campaign_mkt_spends">'Campaign Wise'!$K$4:$M$9</definedName>
    <definedName name="Top_5_campaign_orders">'Campaign Wise'!$AU$4:$AW$9</definedName>
    <definedName name="Top_5_campaign_revenue">'Campaign Wise'!$BD$4:$BF$9</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I6" i="4" l="1"/>
  <c r="GJ6" i="4"/>
  <c r="GI7" i="4"/>
  <c r="GJ7" i="4"/>
  <c r="GI8" i="4"/>
  <c r="GJ8" i="4"/>
  <c r="GI9" i="4"/>
  <c r="GJ9" i="4"/>
  <c r="GI10" i="4"/>
  <c r="GJ10" i="4"/>
  <c r="GI11" i="4"/>
  <c r="GJ11" i="4"/>
  <c r="GI12" i="4"/>
  <c r="GJ12" i="4"/>
  <c r="GI13" i="4"/>
  <c r="GJ13" i="4"/>
  <c r="GI14" i="4"/>
  <c r="GJ14" i="4"/>
  <c r="GI15" i="4"/>
  <c r="GJ15" i="4"/>
  <c r="GI16" i="4"/>
  <c r="GJ16" i="4"/>
  <c r="GI17" i="4"/>
  <c r="GJ17" i="4"/>
  <c r="GI18" i="4"/>
  <c r="GJ18" i="4"/>
  <c r="GI19" i="4"/>
  <c r="GJ19" i="4"/>
  <c r="GI20" i="4"/>
  <c r="GJ20" i="4"/>
  <c r="GI21" i="4"/>
  <c r="GJ21" i="4"/>
  <c r="GI22" i="4"/>
  <c r="GJ22" i="4"/>
  <c r="GI23" i="4"/>
  <c r="GJ23" i="4"/>
  <c r="GI24" i="4"/>
  <c r="GJ24" i="4"/>
  <c r="GI25" i="4"/>
  <c r="GJ25" i="4"/>
  <c r="GI26" i="4"/>
  <c r="GJ26" i="4"/>
  <c r="GI27" i="4"/>
  <c r="GJ27" i="4"/>
  <c r="GI28" i="4"/>
  <c r="GJ28" i="4"/>
  <c r="GI29" i="4"/>
  <c r="GJ29" i="4"/>
  <c r="GI30" i="4"/>
  <c r="GJ30" i="4"/>
  <c r="GI31" i="4"/>
  <c r="GJ31" i="4"/>
  <c r="GI32" i="4"/>
  <c r="GJ32" i="4"/>
  <c r="GJ4" i="4"/>
  <c r="GI4" i="4"/>
  <c r="GI5" i="4"/>
  <c r="GJ5" i="4"/>
  <c r="BE5" i="5"/>
  <c r="BF5" i="5"/>
  <c r="BG5" i="5"/>
  <c r="BH5" i="5"/>
  <c r="BI5" i="5"/>
  <c r="BE6" i="5"/>
  <c r="BF6" i="5"/>
  <c r="BG6" i="5"/>
  <c r="BH6" i="5"/>
  <c r="BI6" i="5"/>
  <c r="BE7" i="5"/>
  <c r="BF7" i="5"/>
  <c r="BG7" i="5"/>
  <c r="BH7" i="5"/>
  <c r="BI7" i="5"/>
  <c r="BE8" i="5"/>
  <c r="BF8" i="5"/>
  <c r="BG8" i="5"/>
  <c r="BH8" i="5"/>
  <c r="BI8" i="5"/>
  <c r="BE9" i="5"/>
  <c r="BF9" i="5"/>
  <c r="BG9" i="5"/>
  <c r="BH9" i="5"/>
  <c r="BI9" i="5"/>
  <c r="BE10" i="5"/>
  <c r="BF10" i="5"/>
  <c r="BG10" i="5"/>
  <c r="BH10" i="5"/>
  <c r="BI10" i="5"/>
  <c r="BE11" i="5"/>
  <c r="BF11" i="5"/>
  <c r="BG11" i="5"/>
  <c r="BH11" i="5"/>
  <c r="BI11" i="5"/>
  <c r="BE12" i="5"/>
  <c r="BF12" i="5"/>
  <c r="BG12" i="5"/>
  <c r="BH12" i="5"/>
  <c r="BI12" i="5"/>
  <c r="BE13" i="5"/>
  <c r="BF13" i="5"/>
  <c r="BG13" i="5"/>
  <c r="BH13" i="5"/>
  <c r="BI13" i="5"/>
  <c r="BE14" i="5"/>
  <c r="BF14" i="5"/>
  <c r="BG14" i="5"/>
  <c r="BH14" i="5"/>
  <c r="BI14" i="5"/>
  <c r="BE15" i="5"/>
  <c r="BF15" i="5"/>
  <c r="BG15" i="5"/>
  <c r="BH15" i="5"/>
  <c r="BI15" i="5"/>
  <c r="BE4" i="5"/>
  <c r="BF4" i="5"/>
  <c r="BG4" i="5"/>
  <c r="BH4" i="5"/>
  <c r="BI4" i="5"/>
  <c r="BD15" i="5"/>
  <c r="BD4" i="5"/>
  <c r="BD5" i="5"/>
  <c r="BD6" i="5"/>
  <c r="BD7" i="5"/>
  <c r="BD8" i="5"/>
  <c r="BD9" i="5"/>
  <c r="BD10" i="5"/>
  <c r="BD11" i="5"/>
  <c r="BD12" i="5"/>
  <c r="BD13" i="5"/>
  <c r="BD14" i="5"/>
  <c r="BE3" i="5"/>
  <c r="BF3" i="5"/>
  <c r="BG3" i="5"/>
  <c r="BH3" i="5"/>
  <c r="BI3" i="5"/>
  <c r="BD3" i="5"/>
  <c r="DF16" i="4"/>
  <c r="DF17" i="4"/>
  <c r="DF18" i="4"/>
  <c r="DF19" i="4"/>
  <c r="DF20" i="4"/>
  <c r="DF21" i="4"/>
  <c r="DF15" i="4"/>
  <c r="CV10" i="4"/>
  <c r="CV11" i="4"/>
  <c r="DE16" i="4"/>
  <c r="DE17" i="4"/>
  <c r="DE18" i="4"/>
  <c r="DE19" i="4"/>
  <c r="DE20" i="4"/>
  <c r="DE21" i="4"/>
  <c r="DE15" i="4"/>
  <c r="DD16" i="4"/>
  <c r="DD17" i="4"/>
  <c r="DD18" i="4"/>
  <c r="DD19" i="4"/>
  <c r="DD20" i="4"/>
  <c r="DD21" i="4"/>
  <c r="DD15" i="4"/>
  <c r="CU11" i="4"/>
  <c r="CU10" i="4"/>
  <c r="CT11" i="4"/>
  <c r="CT10" i="4"/>
  <c r="BQ19" i="4"/>
  <c r="BR19" i="4"/>
  <c r="BQ20" i="4"/>
  <c r="BR20" i="4"/>
  <c r="BQ21" i="4"/>
  <c r="BR21" i="4"/>
  <c r="BQ22" i="4"/>
  <c r="BR22" i="4"/>
  <c r="BQ23" i="4"/>
  <c r="BR23" i="4"/>
  <c r="BQ24" i="4"/>
  <c r="BR24" i="4"/>
  <c r="BQ25" i="4"/>
  <c r="BR25" i="4"/>
  <c r="BQ26" i="4"/>
  <c r="BR26" i="4"/>
  <c r="BQ27" i="4"/>
  <c r="BR27" i="4"/>
  <c r="BQ28" i="4"/>
  <c r="BR28" i="4"/>
  <c r="BR18" i="4"/>
  <c r="BQ18" i="4"/>
  <c r="EF13" i="4"/>
  <c r="EF14" i="4"/>
  <c r="EF15" i="4"/>
  <c r="EF12" i="4"/>
  <c r="EC13" i="4"/>
  <c r="EC14" i="4"/>
  <c r="EC15" i="4"/>
  <c r="EC12" i="4"/>
  <c r="DY12" i="4"/>
  <c r="DY13" i="4"/>
  <c r="DY14" i="4"/>
  <c r="DY15" i="4"/>
  <c r="DX13" i="4"/>
  <c r="DX14" i="4"/>
  <c r="DX15" i="4"/>
  <c r="DX12" i="4"/>
  <c r="AR7" i="3"/>
  <c r="AR6" i="3"/>
  <c r="AR5" i="3"/>
  <c r="AR4" i="3"/>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L2" i="1"/>
  <c r="M2" i="1" s="1" a="1"/>
  <c r="M2" i="1" s="1"/>
  <c r="L3" i="1"/>
  <c r="M3" i="1" s="1" a="1"/>
  <c r="M3" i="1" s="1"/>
  <c r="L4" i="1"/>
  <c r="M4" i="1" s="1" a="1"/>
  <c r="M4" i="1" s="1"/>
  <c r="L5" i="1"/>
  <c r="M5" i="1" s="1" a="1"/>
  <c r="M5" i="1" s="1"/>
  <c r="L6" i="1"/>
  <c r="M6" i="1" s="1" a="1"/>
  <c r="M6" i="1" s="1"/>
  <c r="L7" i="1"/>
  <c r="M7" i="1" s="1" a="1"/>
  <c r="M7" i="1" s="1"/>
  <c r="L8" i="1"/>
  <c r="M8" i="1" s="1" a="1"/>
  <c r="M8" i="1" s="1"/>
  <c r="L9" i="1"/>
  <c r="M9" i="1" s="1" a="1"/>
  <c r="M9" i="1" s="1"/>
  <c r="L10" i="1"/>
  <c r="M10" i="1" s="1" a="1"/>
  <c r="M10" i="1" s="1"/>
  <c r="L11" i="1"/>
  <c r="M11" i="1" s="1" a="1"/>
  <c r="M11" i="1" s="1"/>
  <c r="L12" i="1"/>
  <c r="M12" i="1" s="1" a="1"/>
  <c r="M12" i="1" s="1"/>
  <c r="L13" i="1"/>
  <c r="M13" i="1" s="1" a="1"/>
  <c r="M13" i="1" s="1"/>
  <c r="L14" i="1"/>
  <c r="M14" i="1" s="1" a="1"/>
  <c r="M14" i="1" s="1"/>
  <c r="L15" i="1"/>
  <c r="M15" i="1" s="1" a="1"/>
  <c r="M15" i="1" s="1"/>
  <c r="L16" i="1"/>
  <c r="M16" i="1" s="1" a="1"/>
  <c r="M16" i="1" s="1"/>
  <c r="L17" i="1"/>
  <c r="M17" i="1" s="1" a="1"/>
  <c r="M17" i="1" s="1"/>
  <c r="L18" i="1"/>
  <c r="M18" i="1" s="1" a="1"/>
  <c r="M18" i="1" s="1"/>
  <c r="L19" i="1"/>
  <c r="M19" i="1" s="1" a="1"/>
  <c r="M19" i="1" s="1"/>
  <c r="L20" i="1"/>
  <c r="M20" i="1" s="1" a="1"/>
  <c r="M20" i="1" s="1"/>
  <c r="L21" i="1"/>
  <c r="M21" i="1" s="1" a="1"/>
  <c r="M21" i="1" s="1"/>
  <c r="L22" i="1"/>
  <c r="M22" i="1" s="1" a="1"/>
  <c r="M22" i="1" s="1"/>
  <c r="L23" i="1"/>
  <c r="M23" i="1" s="1" a="1"/>
  <c r="M23" i="1" s="1"/>
  <c r="L24" i="1"/>
  <c r="M24" i="1" s="1" a="1"/>
  <c r="M24" i="1" s="1"/>
  <c r="L25" i="1"/>
  <c r="M25" i="1" s="1" a="1"/>
  <c r="M25" i="1" s="1"/>
  <c r="L26" i="1"/>
  <c r="M26" i="1" s="1" a="1"/>
  <c r="M26" i="1" s="1"/>
  <c r="L27" i="1"/>
  <c r="M27" i="1" s="1" a="1"/>
  <c r="M27" i="1" s="1"/>
  <c r="L28" i="1"/>
  <c r="M28" i="1" s="1" a="1"/>
  <c r="M28" i="1" s="1"/>
  <c r="L29" i="1"/>
  <c r="M29" i="1" s="1" a="1"/>
  <c r="M29" i="1" s="1"/>
  <c r="L30" i="1"/>
  <c r="M30" i="1" s="1" a="1"/>
  <c r="M30" i="1" s="1"/>
  <c r="L31" i="1"/>
  <c r="M31" i="1" s="1" a="1"/>
  <c r="M31" i="1" s="1"/>
  <c r="L32" i="1"/>
  <c r="M32" i="1" s="1" a="1"/>
  <c r="M32" i="1" s="1"/>
  <c r="L33" i="1"/>
  <c r="M33" i="1" s="1" a="1"/>
  <c r="M33" i="1" s="1"/>
  <c r="L34" i="1"/>
  <c r="M34" i="1" s="1" a="1"/>
  <c r="M34" i="1" s="1"/>
  <c r="L35" i="1"/>
  <c r="M35" i="1" s="1" a="1"/>
  <c r="M35" i="1" s="1"/>
  <c r="L36" i="1"/>
  <c r="M36" i="1" s="1" a="1"/>
  <c r="M36" i="1" s="1"/>
  <c r="L37" i="1"/>
  <c r="M37" i="1" s="1" a="1"/>
  <c r="M37" i="1" s="1"/>
  <c r="L38" i="1"/>
  <c r="M38" i="1" s="1" a="1"/>
  <c r="M38" i="1" s="1"/>
  <c r="L39" i="1"/>
  <c r="M39" i="1" s="1" a="1"/>
  <c r="M39" i="1" s="1"/>
  <c r="L40" i="1"/>
  <c r="M40" i="1" s="1" a="1"/>
  <c r="M40" i="1" s="1"/>
  <c r="L41" i="1"/>
  <c r="M41" i="1" s="1" a="1"/>
  <c r="M41" i="1" s="1"/>
  <c r="L42" i="1"/>
  <c r="M42" i="1" s="1" a="1"/>
  <c r="M42" i="1" s="1"/>
  <c r="L43" i="1"/>
  <c r="M43" i="1" s="1" a="1"/>
  <c r="M43" i="1" s="1"/>
  <c r="L44" i="1"/>
  <c r="M44" i="1" s="1" a="1"/>
  <c r="M44" i="1" s="1"/>
  <c r="L45" i="1"/>
  <c r="M45" i="1" s="1" a="1"/>
  <c r="M45" i="1" s="1"/>
  <c r="L46" i="1"/>
  <c r="M46" i="1" s="1" a="1"/>
  <c r="M46" i="1" s="1"/>
  <c r="L47" i="1"/>
  <c r="M47" i="1" s="1" a="1"/>
  <c r="M47" i="1" s="1"/>
  <c r="L48" i="1"/>
  <c r="M48" i="1" s="1" a="1"/>
  <c r="M48" i="1" s="1"/>
  <c r="L49" i="1"/>
  <c r="M49" i="1" s="1" a="1"/>
  <c r="M49" i="1" s="1"/>
  <c r="L50" i="1"/>
  <c r="M50" i="1" s="1" a="1"/>
  <c r="M50" i="1" s="1"/>
  <c r="L51" i="1"/>
  <c r="M51" i="1" s="1" a="1"/>
  <c r="M51" i="1" s="1"/>
  <c r="L52" i="1"/>
  <c r="M52" i="1" s="1" a="1"/>
  <c r="M52" i="1" s="1"/>
  <c r="L53" i="1"/>
  <c r="M53" i="1" s="1" a="1"/>
  <c r="M53" i="1" s="1"/>
  <c r="L54" i="1"/>
  <c r="M54" i="1" s="1" a="1"/>
  <c r="M54" i="1" s="1"/>
  <c r="L55" i="1"/>
  <c r="M55" i="1" s="1" a="1"/>
  <c r="M55" i="1" s="1"/>
  <c r="L56" i="1"/>
  <c r="M56" i="1" s="1" a="1"/>
  <c r="M56" i="1" s="1"/>
  <c r="L57" i="1"/>
  <c r="M57" i="1" s="1" a="1"/>
  <c r="M57" i="1" s="1"/>
  <c r="L58" i="1"/>
  <c r="M58" i="1" s="1" a="1"/>
  <c r="M58" i="1" s="1"/>
  <c r="L59" i="1"/>
  <c r="M59" i="1" s="1" a="1"/>
  <c r="M59" i="1" s="1"/>
  <c r="L60" i="1"/>
  <c r="M60" i="1" s="1" a="1"/>
  <c r="M60" i="1" s="1"/>
  <c r="L61" i="1"/>
  <c r="M61" i="1" s="1" a="1"/>
  <c r="M61" i="1" s="1"/>
  <c r="L62" i="1"/>
  <c r="M62" i="1" s="1" a="1"/>
  <c r="M62" i="1" s="1"/>
  <c r="L63" i="1"/>
  <c r="M63" i="1" s="1" a="1"/>
  <c r="M63" i="1" s="1"/>
  <c r="L64" i="1"/>
  <c r="M64" i="1" s="1" a="1"/>
  <c r="M64" i="1" s="1"/>
  <c r="L65" i="1"/>
  <c r="M65" i="1" s="1" a="1"/>
  <c r="M65" i="1" s="1"/>
  <c r="L66" i="1"/>
  <c r="M66" i="1" s="1" a="1"/>
  <c r="M66" i="1" s="1"/>
  <c r="L67" i="1"/>
  <c r="M67" i="1" s="1" a="1"/>
  <c r="M67" i="1" s="1"/>
  <c r="L68" i="1"/>
  <c r="M68" i="1" s="1" a="1"/>
  <c r="M68" i="1" s="1"/>
  <c r="L69" i="1"/>
  <c r="M69" i="1" s="1" a="1"/>
  <c r="M69" i="1" s="1"/>
  <c r="L70" i="1"/>
  <c r="M70" i="1" s="1" a="1"/>
  <c r="M70" i="1" s="1"/>
  <c r="L71" i="1"/>
  <c r="M71" i="1" s="1" a="1"/>
  <c r="M71" i="1" s="1"/>
  <c r="L72" i="1"/>
  <c r="M72" i="1" s="1" a="1"/>
  <c r="M72" i="1" s="1"/>
  <c r="L73" i="1"/>
  <c r="M73" i="1" s="1" a="1"/>
  <c r="M73" i="1" s="1"/>
  <c r="L74" i="1"/>
  <c r="M74" i="1" s="1" a="1"/>
  <c r="M74" i="1" s="1"/>
  <c r="L75" i="1"/>
  <c r="M75" i="1" s="1" a="1"/>
  <c r="M75" i="1" s="1"/>
  <c r="L76" i="1"/>
  <c r="M76" i="1" s="1" a="1"/>
  <c r="M76" i="1" s="1"/>
  <c r="L77" i="1"/>
  <c r="M77" i="1" s="1" a="1"/>
  <c r="M77" i="1" s="1"/>
  <c r="L78" i="1"/>
  <c r="M78" i="1" s="1" a="1"/>
  <c r="M78" i="1" s="1"/>
  <c r="L79" i="1"/>
  <c r="M79" i="1" s="1" a="1"/>
  <c r="M79" i="1" s="1"/>
  <c r="L80" i="1"/>
  <c r="M80" i="1" s="1" a="1"/>
  <c r="M80" i="1" s="1"/>
  <c r="L81" i="1"/>
  <c r="M81" i="1" s="1" a="1"/>
  <c r="M81" i="1" s="1"/>
  <c r="L82" i="1"/>
  <c r="M82" i="1" s="1" a="1"/>
  <c r="M82" i="1" s="1"/>
  <c r="L83" i="1"/>
  <c r="M83" i="1" s="1" a="1"/>
  <c r="M83" i="1" s="1"/>
  <c r="L84" i="1"/>
  <c r="M84" i="1" s="1" a="1"/>
  <c r="M84" i="1" s="1"/>
  <c r="L85" i="1"/>
  <c r="M85" i="1" s="1" a="1"/>
  <c r="M85" i="1" s="1"/>
  <c r="L86" i="1"/>
  <c r="M86" i="1" s="1" a="1"/>
  <c r="M86" i="1" s="1"/>
  <c r="L87" i="1"/>
  <c r="M87" i="1" s="1" a="1"/>
  <c r="M87" i="1" s="1"/>
  <c r="L88" i="1"/>
  <c r="M88" i="1" s="1" a="1"/>
  <c r="M88" i="1" s="1"/>
  <c r="L89" i="1"/>
  <c r="M89" i="1" s="1" a="1"/>
  <c r="M89" i="1" s="1"/>
  <c r="L90" i="1"/>
  <c r="M90" i="1" s="1" a="1"/>
  <c r="M90" i="1" s="1"/>
  <c r="L91" i="1"/>
  <c r="M91" i="1" s="1" a="1"/>
  <c r="M91" i="1" s="1"/>
  <c r="L92" i="1"/>
  <c r="M92" i="1" s="1" a="1"/>
  <c r="M92" i="1" s="1"/>
  <c r="L93" i="1"/>
  <c r="M93" i="1" s="1" a="1"/>
  <c r="M93" i="1" s="1"/>
  <c r="L94" i="1"/>
  <c r="M94" i="1" s="1" a="1"/>
  <c r="M94" i="1" s="1"/>
  <c r="L95" i="1"/>
  <c r="M95" i="1" s="1" a="1"/>
  <c r="M95" i="1" s="1"/>
  <c r="L96" i="1"/>
  <c r="M96" i="1" s="1" a="1"/>
  <c r="M96" i="1" s="1"/>
  <c r="L97" i="1"/>
  <c r="M97" i="1" s="1" a="1"/>
  <c r="M97" i="1" s="1"/>
  <c r="L98" i="1"/>
  <c r="M98" i="1" s="1" a="1"/>
  <c r="M98" i="1" s="1"/>
  <c r="L99" i="1"/>
  <c r="M99" i="1" s="1" a="1"/>
  <c r="M99" i="1" s="1"/>
  <c r="L100" i="1"/>
  <c r="M100" i="1" s="1" a="1"/>
  <c r="M100" i="1" s="1"/>
  <c r="L101" i="1"/>
  <c r="M101" i="1" s="1" a="1"/>
  <c r="M101" i="1" s="1"/>
  <c r="L102" i="1"/>
  <c r="M102" i="1" s="1" a="1"/>
  <c r="M102" i="1" s="1"/>
  <c r="L103" i="1"/>
  <c r="M103" i="1" s="1" a="1"/>
  <c r="M103" i="1" s="1"/>
  <c r="L104" i="1"/>
  <c r="M104" i="1" s="1" a="1"/>
  <c r="M104" i="1" s="1"/>
  <c r="L105" i="1"/>
  <c r="M105" i="1" s="1" a="1"/>
  <c r="M105" i="1" s="1"/>
  <c r="L106" i="1"/>
  <c r="M106" i="1" s="1" a="1"/>
  <c r="M106" i="1" s="1"/>
  <c r="L107" i="1"/>
  <c r="M107" i="1" s="1" a="1"/>
  <c r="M107" i="1" s="1"/>
  <c r="L108" i="1"/>
  <c r="M108" i="1" s="1" a="1"/>
  <c r="M108" i="1" s="1"/>
  <c r="L109" i="1"/>
  <c r="M109" i="1" s="1" a="1"/>
  <c r="M109" i="1" s="1"/>
  <c r="L110" i="1"/>
  <c r="M110" i="1" s="1" a="1"/>
  <c r="M110" i="1" s="1"/>
  <c r="L111" i="1"/>
  <c r="M111" i="1" s="1" a="1"/>
  <c r="M111" i="1" s="1"/>
  <c r="L112" i="1"/>
  <c r="M112" i="1" s="1" a="1"/>
  <c r="M112" i="1" s="1"/>
  <c r="L113" i="1"/>
  <c r="M113" i="1" s="1" a="1"/>
  <c r="M113" i="1" s="1"/>
  <c r="L114" i="1"/>
  <c r="M114" i="1" s="1" a="1"/>
  <c r="M114" i="1" s="1"/>
  <c r="L115" i="1"/>
  <c r="M115" i="1" s="1" a="1"/>
  <c r="M115" i="1" s="1"/>
  <c r="L116" i="1"/>
  <c r="M116" i="1" s="1" a="1"/>
  <c r="M116" i="1" s="1"/>
  <c r="L117" i="1"/>
  <c r="M117" i="1" s="1" a="1"/>
  <c r="M117" i="1" s="1"/>
  <c r="L118" i="1"/>
  <c r="M118" i="1" s="1" a="1"/>
  <c r="M118" i="1" s="1"/>
  <c r="L119" i="1"/>
  <c r="M119" i="1" s="1" a="1"/>
  <c r="M119" i="1" s="1"/>
  <c r="L120" i="1"/>
  <c r="M120" i="1" s="1" a="1"/>
  <c r="M120" i="1" s="1"/>
  <c r="L121" i="1"/>
  <c r="M121" i="1" s="1" a="1"/>
  <c r="M121" i="1" s="1"/>
  <c r="L122" i="1"/>
  <c r="M122" i="1" s="1" a="1"/>
  <c r="M122" i="1" s="1"/>
  <c r="L123" i="1"/>
  <c r="M123" i="1" s="1" a="1"/>
  <c r="M123" i="1" s="1"/>
  <c r="L124" i="1"/>
  <c r="M124" i="1" s="1" a="1"/>
  <c r="M124" i="1" s="1"/>
  <c r="L125" i="1"/>
  <c r="M125" i="1" s="1" a="1"/>
  <c r="M125" i="1" s="1"/>
  <c r="L126" i="1"/>
  <c r="M126" i="1" s="1" a="1"/>
  <c r="M126" i="1" s="1"/>
  <c r="L127" i="1"/>
  <c r="M127" i="1" s="1" a="1"/>
  <c r="M127" i="1" s="1"/>
  <c r="L128" i="1"/>
  <c r="M128" i="1" s="1" a="1"/>
  <c r="M128" i="1" s="1"/>
  <c r="L129" i="1"/>
  <c r="M129" i="1" s="1" a="1"/>
  <c r="M129" i="1" s="1"/>
  <c r="L130" i="1"/>
  <c r="M130" i="1" s="1" a="1"/>
  <c r="M130" i="1" s="1"/>
  <c r="L131" i="1"/>
  <c r="M131" i="1" s="1" a="1"/>
  <c r="M131" i="1" s="1"/>
  <c r="L132" i="1"/>
  <c r="M132" i="1" s="1" a="1"/>
  <c r="M132" i="1" s="1"/>
  <c r="L133" i="1"/>
  <c r="M133" i="1" s="1" a="1"/>
  <c r="M133" i="1" s="1"/>
  <c r="L134" i="1"/>
  <c r="M134" i="1" s="1" a="1"/>
  <c r="M134" i="1" s="1"/>
  <c r="L135" i="1"/>
  <c r="M135" i="1" s="1" a="1"/>
  <c r="M135" i="1" s="1"/>
  <c r="L136" i="1"/>
  <c r="M136" i="1" s="1" a="1"/>
  <c r="M136" i="1" s="1"/>
  <c r="L137" i="1"/>
  <c r="M137" i="1" s="1" a="1"/>
  <c r="M137" i="1" s="1"/>
  <c r="L138" i="1"/>
  <c r="M138" i="1" s="1" a="1"/>
  <c r="M138" i="1" s="1"/>
  <c r="L139" i="1"/>
  <c r="M139" i="1" s="1" a="1"/>
  <c r="M139" i="1" s="1"/>
  <c r="L140" i="1"/>
  <c r="M140" i="1" s="1" a="1"/>
  <c r="M140" i="1" s="1"/>
  <c r="L141" i="1"/>
  <c r="M141" i="1" s="1" a="1"/>
  <c r="M141" i="1" s="1"/>
  <c r="L142" i="1"/>
  <c r="M142" i="1" s="1" a="1"/>
  <c r="M142" i="1" s="1"/>
  <c r="L143" i="1"/>
  <c r="M143" i="1" s="1" a="1"/>
  <c r="M143" i="1" s="1"/>
  <c r="L144" i="1"/>
  <c r="M144" i="1" s="1" a="1"/>
  <c r="M144" i="1" s="1"/>
  <c r="L145" i="1"/>
  <c r="M145" i="1" s="1" a="1"/>
  <c r="M145" i="1" s="1"/>
  <c r="L146" i="1"/>
  <c r="M146" i="1" s="1" a="1"/>
  <c r="M146" i="1" s="1"/>
  <c r="L147" i="1"/>
  <c r="M147" i="1" s="1" a="1"/>
  <c r="M147" i="1" s="1"/>
  <c r="L148" i="1"/>
  <c r="M148" i="1" s="1" a="1"/>
  <c r="M148" i="1" s="1"/>
  <c r="L149" i="1"/>
  <c r="M149" i="1" s="1" a="1"/>
  <c r="M149" i="1" s="1"/>
  <c r="L150" i="1"/>
  <c r="M150" i="1" s="1" a="1"/>
  <c r="M150" i="1" s="1"/>
  <c r="L151" i="1"/>
  <c r="M151" i="1" s="1" a="1"/>
  <c r="M151" i="1" s="1"/>
  <c r="L152" i="1"/>
  <c r="M152" i="1" s="1" a="1"/>
  <c r="M152" i="1" s="1"/>
  <c r="L153" i="1"/>
  <c r="M153" i="1" s="1" a="1"/>
  <c r="M153" i="1" s="1"/>
  <c r="L154" i="1"/>
  <c r="M154" i="1" s="1" a="1"/>
  <c r="M154" i="1" s="1"/>
  <c r="L155" i="1"/>
  <c r="M155" i="1" s="1" a="1"/>
  <c r="M155" i="1" s="1"/>
  <c r="L156" i="1"/>
  <c r="M156" i="1" s="1" a="1"/>
  <c r="M156" i="1" s="1"/>
  <c r="L157" i="1"/>
  <c r="M157" i="1" s="1" a="1"/>
  <c r="M157" i="1" s="1"/>
  <c r="L158" i="1"/>
  <c r="M158" i="1" s="1" a="1"/>
  <c r="M158" i="1" s="1"/>
  <c r="L159" i="1"/>
  <c r="M159" i="1" s="1" a="1"/>
  <c r="M159" i="1" s="1"/>
  <c r="L160" i="1"/>
  <c r="M160" i="1" s="1" a="1"/>
  <c r="M160" i="1" s="1"/>
  <c r="L161" i="1"/>
  <c r="M161" i="1" s="1" a="1"/>
  <c r="M161" i="1" s="1"/>
  <c r="L162" i="1"/>
  <c r="M162" i="1" s="1" a="1"/>
  <c r="M162" i="1" s="1"/>
  <c r="L163" i="1"/>
  <c r="M163" i="1" s="1" a="1"/>
  <c r="M163" i="1" s="1"/>
  <c r="L164" i="1"/>
  <c r="M164" i="1" s="1" a="1"/>
  <c r="M164" i="1" s="1"/>
  <c r="L165" i="1"/>
  <c r="M165" i="1" s="1" a="1"/>
  <c r="M165" i="1" s="1"/>
  <c r="L166" i="1"/>
  <c r="M166" i="1" s="1" a="1"/>
  <c r="M166" i="1" s="1"/>
  <c r="L167" i="1"/>
  <c r="M167" i="1" s="1" a="1"/>
  <c r="M167" i="1" s="1"/>
  <c r="L168" i="1"/>
  <c r="M168" i="1" s="1" a="1"/>
  <c r="M168" i="1" s="1"/>
  <c r="L169" i="1"/>
  <c r="M169" i="1" s="1" a="1"/>
  <c r="M169" i="1" s="1"/>
  <c r="L170" i="1"/>
  <c r="M170" i="1" s="1" a="1"/>
  <c r="M170" i="1" s="1"/>
  <c r="L171" i="1"/>
  <c r="M171" i="1" s="1" a="1"/>
  <c r="M171" i="1" s="1"/>
  <c r="L172" i="1"/>
  <c r="M172" i="1" s="1" a="1"/>
  <c r="M172" i="1" s="1"/>
  <c r="L173" i="1"/>
  <c r="M173" i="1" s="1" a="1"/>
  <c r="M173" i="1" s="1"/>
  <c r="L174" i="1"/>
  <c r="M174" i="1" s="1" a="1"/>
  <c r="M174" i="1" s="1"/>
  <c r="L175" i="1"/>
  <c r="M175" i="1" s="1" a="1"/>
  <c r="M175" i="1" s="1"/>
  <c r="L176" i="1"/>
  <c r="M176" i="1" s="1" a="1"/>
  <c r="M176" i="1" s="1"/>
  <c r="L177" i="1"/>
  <c r="M177" i="1" s="1" a="1"/>
  <c r="M177" i="1" s="1"/>
  <c r="L178" i="1"/>
  <c r="M178" i="1" s="1" a="1"/>
  <c r="M178" i="1" s="1"/>
  <c r="L179" i="1"/>
  <c r="M179" i="1" s="1" a="1"/>
  <c r="M179" i="1" s="1"/>
  <c r="L180" i="1"/>
  <c r="M180" i="1" s="1" a="1"/>
  <c r="M180" i="1" s="1"/>
  <c r="L181" i="1"/>
  <c r="M181" i="1" s="1" a="1"/>
  <c r="M181" i="1" s="1"/>
  <c r="L182" i="1"/>
  <c r="M182" i="1" s="1" a="1"/>
  <c r="M182" i="1" s="1"/>
  <c r="L183" i="1"/>
  <c r="M183" i="1" s="1" a="1"/>
  <c r="M183" i="1" s="1"/>
  <c r="L184" i="1"/>
  <c r="M184" i="1" s="1" a="1"/>
  <c r="M184" i="1" s="1"/>
  <c r="L185" i="1"/>
  <c r="M185" i="1" s="1" a="1"/>
  <c r="M185" i="1" s="1"/>
  <c r="L186" i="1"/>
  <c r="M186" i="1" s="1" a="1"/>
  <c r="M186" i="1" s="1"/>
  <c r="L187" i="1"/>
  <c r="M187" i="1" s="1" a="1"/>
  <c r="M187" i="1" s="1"/>
  <c r="L188" i="1"/>
  <c r="M188" i="1" s="1" a="1"/>
  <c r="M188" i="1" s="1"/>
  <c r="L189" i="1"/>
  <c r="M189" i="1" s="1" a="1"/>
  <c r="M189" i="1" s="1"/>
  <c r="L190" i="1"/>
  <c r="M190" i="1" s="1" a="1"/>
  <c r="M190" i="1" s="1"/>
  <c r="L191" i="1"/>
  <c r="M191" i="1" s="1" a="1"/>
  <c r="M191" i="1" s="1"/>
  <c r="L192" i="1"/>
  <c r="M192" i="1" s="1" a="1"/>
  <c r="M192" i="1" s="1"/>
  <c r="L193" i="1"/>
  <c r="M193" i="1" s="1" a="1"/>
  <c r="M193" i="1" s="1"/>
  <c r="L194" i="1"/>
  <c r="M194" i="1" s="1" a="1"/>
  <c r="M194" i="1" s="1"/>
  <c r="L195" i="1"/>
  <c r="M195" i="1" s="1" a="1"/>
  <c r="M195" i="1" s="1"/>
  <c r="L196" i="1"/>
  <c r="M196" i="1" s="1" a="1"/>
  <c r="M196" i="1" s="1"/>
  <c r="L197" i="1"/>
  <c r="M197" i="1" s="1" a="1"/>
  <c r="M197" i="1" s="1"/>
  <c r="L198" i="1"/>
  <c r="M198" i="1" s="1" a="1"/>
  <c r="M198" i="1" s="1"/>
  <c r="L199" i="1"/>
  <c r="M199" i="1" s="1" a="1"/>
  <c r="M199" i="1" s="1"/>
  <c r="L200" i="1"/>
  <c r="M200" i="1" s="1" a="1"/>
  <c r="M200" i="1" s="1"/>
  <c r="L201" i="1"/>
  <c r="M201" i="1" s="1" a="1"/>
  <c r="M201" i="1" s="1"/>
  <c r="L202" i="1"/>
  <c r="M202" i="1" s="1" a="1"/>
  <c r="M202" i="1" s="1"/>
  <c r="L203" i="1"/>
  <c r="M203" i="1" s="1" a="1"/>
  <c r="M203" i="1" s="1"/>
  <c r="L204" i="1"/>
  <c r="M204" i="1" s="1" a="1"/>
  <c r="M204" i="1" s="1"/>
  <c r="L205" i="1"/>
  <c r="M205" i="1" s="1" a="1"/>
  <c r="M205" i="1" s="1"/>
  <c r="L206" i="1"/>
  <c r="M206" i="1" s="1" a="1"/>
  <c r="M206" i="1" s="1"/>
  <c r="L207" i="1"/>
  <c r="M207" i="1" s="1" a="1"/>
  <c r="M207" i="1" s="1"/>
  <c r="L208" i="1"/>
  <c r="M208" i="1" s="1" a="1"/>
  <c r="M208" i="1" s="1"/>
  <c r="L209" i="1"/>
  <c r="M209" i="1" s="1" a="1"/>
  <c r="M209" i="1" s="1"/>
  <c r="L210" i="1"/>
  <c r="M210" i="1" s="1" a="1"/>
  <c r="M210" i="1" s="1"/>
  <c r="L211" i="1"/>
  <c r="M211" i="1" s="1" a="1"/>
  <c r="M211" i="1" s="1"/>
  <c r="L212" i="1"/>
  <c r="M212" i="1" s="1" a="1"/>
  <c r="M212" i="1" s="1"/>
  <c r="L213" i="1"/>
  <c r="M213" i="1" s="1" a="1"/>
  <c r="M213" i="1" s="1"/>
  <c r="L214" i="1"/>
  <c r="M214" i="1" s="1" a="1"/>
  <c r="M214" i="1" s="1"/>
  <c r="L215" i="1"/>
  <c r="M215" i="1" s="1" a="1"/>
  <c r="M215" i="1" s="1"/>
  <c r="L216" i="1"/>
  <c r="M216" i="1" s="1" a="1"/>
  <c r="M216" i="1" s="1"/>
  <c r="L217" i="1"/>
  <c r="M217" i="1" s="1" a="1"/>
  <c r="M217" i="1" s="1"/>
  <c r="L218" i="1"/>
  <c r="M218" i="1" s="1" a="1"/>
  <c r="M218" i="1" s="1"/>
  <c r="L219" i="1"/>
  <c r="M219" i="1" s="1" a="1"/>
  <c r="M219" i="1" s="1"/>
  <c r="L220" i="1"/>
  <c r="M220" i="1" s="1" a="1"/>
  <c r="M220" i="1" s="1"/>
  <c r="L221" i="1"/>
  <c r="M221" i="1" s="1" a="1"/>
  <c r="M221" i="1" s="1"/>
  <c r="L222" i="1"/>
  <c r="M222" i="1" s="1" a="1"/>
  <c r="M222" i="1" s="1"/>
  <c r="L223" i="1"/>
  <c r="M223" i="1" s="1" a="1"/>
  <c r="M223" i="1" s="1"/>
  <c r="L224" i="1"/>
  <c r="M224" i="1" s="1" a="1"/>
  <c r="M224" i="1" s="1"/>
  <c r="L225" i="1"/>
  <c r="M225" i="1" s="1" a="1"/>
  <c r="M225" i="1" s="1"/>
  <c r="L226" i="1"/>
  <c r="M226" i="1" s="1" a="1"/>
  <c r="M226" i="1" s="1"/>
  <c r="L227" i="1"/>
  <c r="M227" i="1" s="1" a="1"/>
  <c r="M227" i="1" s="1"/>
  <c r="L228" i="1"/>
  <c r="M228" i="1" s="1" a="1"/>
  <c r="M228" i="1" s="1"/>
  <c r="L229" i="1"/>
  <c r="M229" i="1" s="1" a="1"/>
  <c r="M229" i="1" s="1"/>
  <c r="L230" i="1"/>
  <c r="M230" i="1" s="1" a="1"/>
  <c r="M230" i="1" s="1"/>
  <c r="L231" i="1"/>
  <c r="M231" i="1" s="1" a="1"/>
  <c r="M231" i="1" s="1"/>
  <c r="L232" i="1"/>
  <c r="M232" i="1" s="1" a="1"/>
  <c r="M232" i="1" s="1"/>
  <c r="L233" i="1"/>
  <c r="M233" i="1" s="1" a="1"/>
  <c r="M233" i="1" s="1"/>
  <c r="L234" i="1"/>
  <c r="M234" i="1" s="1" a="1"/>
  <c r="M234" i="1" s="1"/>
  <c r="L235" i="1"/>
  <c r="M235" i="1" s="1" a="1"/>
  <c r="M235" i="1" s="1"/>
  <c r="L236" i="1"/>
  <c r="M236" i="1" s="1" a="1"/>
  <c r="M236" i="1" s="1"/>
  <c r="L237" i="1"/>
  <c r="M237" i="1" s="1" a="1"/>
  <c r="M237" i="1" s="1"/>
  <c r="L238" i="1"/>
  <c r="M238" i="1" s="1" a="1"/>
  <c r="M238" i="1" s="1"/>
  <c r="L239" i="1"/>
  <c r="M239" i="1" s="1" a="1"/>
  <c r="M239" i="1" s="1"/>
  <c r="L240" i="1"/>
  <c r="M240" i="1" s="1" a="1"/>
  <c r="M240" i="1" s="1"/>
  <c r="L241" i="1"/>
  <c r="M241" i="1" s="1" a="1"/>
  <c r="M241" i="1" s="1"/>
  <c r="L242" i="1"/>
  <c r="M242" i="1" s="1" a="1"/>
  <c r="M242" i="1" s="1"/>
  <c r="L243" i="1"/>
  <c r="M243" i="1" s="1" a="1"/>
  <c r="M243" i="1" s="1"/>
  <c r="L244" i="1"/>
  <c r="M244" i="1" s="1" a="1"/>
  <c r="M244" i="1" s="1"/>
  <c r="L245" i="1"/>
  <c r="M245" i="1" s="1" a="1"/>
  <c r="M245" i="1" s="1"/>
  <c r="L246" i="1"/>
  <c r="M246" i="1" s="1" a="1"/>
  <c r="M246" i="1" s="1"/>
  <c r="L247" i="1"/>
  <c r="M247" i="1" s="1" a="1"/>
  <c r="M247" i="1" s="1"/>
  <c r="L248" i="1"/>
  <c r="M248" i="1" s="1" a="1"/>
  <c r="M248" i="1" s="1"/>
  <c r="L249" i="1"/>
  <c r="M249" i="1" s="1" a="1"/>
  <c r="M249" i="1" s="1"/>
  <c r="L250" i="1"/>
  <c r="M250" i="1" s="1" a="1"/>
  <c r="M250" i="1" s="1"/>
  <c r="L251" i="1"/>
  <c r="M251" i="1" s="1" a="1"/>
  <c r="M251" i="1" s="1"/>
  <c r="L252" i="1"/>
  <c r="M252" i="1" s="1" a="1"/>
  <c r="M252" i="1" s="1"/>
  <c r="L253" i="1"/>
  <c r="M253" i="1" s="1" a="1"/>
  <c r="M253" i="1" s="1"/>
  <c r="L254" i="1"/>
  <c r="M254" i="1" s="1" a="1"/>
  <c r="M254" i="1" s="1"/>
  <c r="L255" i="1"/>
  <c r="M255" i="1" s="1" a="1"/>
  <c r="M255" i="1" s="1"/>
  <c r="L256" i="1"/>
  <c r="M256" i="1" s="1" a="1"/>
  <c r="M256" i="1" s="1"/>
  <c r="L257" i="1"/>
  <c r="M257" i="1" s="1" a="1"/>
  <c r="M257" i="1" s="1"/>
  <c r="L258" i="1"/>
  <c r="M258" i="1" s="1" a="1"/>
  <c r="M258" i="1" s="1"/>
  <c r="L259" i="1"/>
  <c r="M259" i="1" s="1" a="1"/>
  <c r="M259" i="1" s="1"/>
  <c r="L260" i="1"/>
  <c r="M260" i="1" s="1" a="1"/>
  <c r="M260" i="1" s="1"/>
  <c r="L261" i="1"/>
  <c r="M261" i="1" s="1" a="1"/>
  <c r="M261" i="1" s="1"/>
  <c r="L262" i="1"/>
  <c r="M262" i="1" s="1" a="1"/>
  <c r="M262" i="1" s="1"/>
  <c r="L263" i="1"/>
  <c r="M263" i="1" s="1" a="1"/>
  <c r="M263" i="1" s="1"/>
  <c r="L264" i="1"/>
  <c r="M264" i="1" s="1" a="1"/>
  <c r="M264" i="1" s="1"/>
  <c r="L265" i="1"/>
  <c r="M265" i="1" s="1" a="1"/>
  <c r="M265" i="1" s="1"/>
  <c r="L266" i="1"/>
  <c r="M266" i="1" s="1" a="1"/>
  <c r="M266" i="1" s="1"/>
  <c r="L267" i="1"/>
  <c r="M267" i="1" s="1" a="1"/>
  <c r="M267" i="1" s="1"/>
  <c r="L268" i="1"/>
  <c r="M268" i="1" s="1" a="1"/>
  <c r="M268" i="1" s="1"/>
  <c r="L269" i="1"/>
  <c r="M269" i="1" s="1" a="1"/>
  <c r="M269" i="1" s="1"/>
  <c r="L270" i="1"/>
  <c r="M270" i="1" s="1" a="1"/>
  <c r="M270" i="1" s="1"/>
  <c r="L271" i="1"/>
  <c r="M271" i="1" s="1" a="1"/>
  <c r="M271" i="1" s="1"/>
  <c r="L272" i="1"/>
  <c r="M272" i="1" s="1" a="1"/>
  <c r="M272" i="1" s="1"/>
  <c r="L273" i="1"/>
  <c r="M273" i="1" s="1" a="1"/>
  <c r="M273" i="1" s="1"/>
  <c r="L274" i="1"/>
  <c r="M274" i="1" s="1" a="1"/>
  <c r="M274" i="1" s="1"/>
  <c r="L275" i="1"/>
  <c r="M275" i="1" s="1" a="1"/>
  <c r="M275" i="1" s="1"/>
  <c r="L276" i="1"/>
  <c r="M276" i="1" s="1" a="1"/>
  <c r="M276" i="1" s="1"/>
  <c r="L277" i="1"/>
  <c r="M277" i="1" s="1" a="1"/>
  <c r="M277" i="1" s="1"/>
  <c r="L278" i="1"/>
  <c r="M278" i="1" s="1" a="1"/>
  <c r="M278" i="1" s="1"/>
  <c r="L279" i="1"/>
  <c r="M279" i="1" s="1" a="1"/>
  <c r="M279" i="1" s="1"/>
  <c r="L280" i="1"/>
  <c r="M280" i="1" s="1" a="1"/>
  <c r="M280" i="1" s="1"/>
  <c r="L281" i="1"/>
  <c r="M281" i="1" s="1" a="1"/>
  <c r="M281" i="1" s="1"/>
  <c r="L282" i="1"/>
  <c r="M282" i="1" s="1" a="1"/>
  <c r="M282" i="1" s="1"/>
  <c r="L283" i="1"/>
  <c r="M283" i="1" s="1" a="1"/>
  <c r="M283" i="1" s="1"/>
  <c r="L284" i="1"/>
  <c r="M284" i="1" s="1" a="1"/>
  <c r="M284" i="1" s="1"/>
  <c r="L285" i="1"/>
  <c r="M285" i="1" s="1" a="1"/>
  <c r="M285" i="1" s="1"/>
  <c r="L286" i="1"/>
  <c r="M286" i="1" s="1" a="1"/>
  <c r="M286" i="1" s="1"/>
  <c r="L287" i="1"/>
  <c r="M287" i="1" s="1" a="1"/>
  <c r="M287" i="1" s="1"/>
  <c r="L288" i="1"/>
  <c r="M288" i="1" s="1" a="1"/>
  <c r="M288" i="1" s="1"/>
  <c r="L289" i="1"/>
  <c r="M289" i="1" s="1" a="1"/>
  <c r="M289" i="1" s="1"/>
  <c r="L290" i="1"/>
  <c r="M290" i="1" s="1" a="1"/>
  <c r="M290" i="1" s="1"/>
  <c r="L291" i="1"/>
  <c r="M291" i="1" s="1" a="1"/>
  <c r="M291" i="1" s="1"/>
  <c r="L292" i="1"/>
  <c r="M292" i="1" s="1" a="1"/>
  <c r="M292" i="1" s="1"/>
  <c r="L293" i="1"/>
  <c r="M293" i="1" s="1" a="1"/>
  <c r="M293" i="1" s="1"/>
  <c r="L294" i="1"/>
  <c r="M294" i="1" s="1" a="1"/>
  <c r="M294" i="1" s="1"/>
  <c r="L295" i="1"/>
  <c r="M295" i="1" s="1" a="1"/>
  <c r="M295" i="1" s="1"/>
  <c r="L296" i="1"/>
  <c r="M296" i="1" s="1" a="1"/>
  <c r="M296" i="1" s="1"/>
  <c r="L297" i="1"/>
  <c r="M297" i="1" s="1" a="1"/>
  <c r="M297" i="1" s="1"/>
  <c r="L298" i="1"/>
  <c r="M298" i="1" s="1" a="1"/>
  <c r="M298" i="1" s="1"/>
  <c r="L299" i="1"/>
  <c r="M299" i="1" s="1" a="1"/>
  <c r="M299" i="1" s="1"/>
  <c r="L300" i="1"/>
  <c r="M300" i="1" s="1" a="1"/>
  <c r="M300" i="1" s="1"/>
  <c r="L301" i="1"/>
  <c r="M301" i="1" s="1" a="1"/>
  <c r="M301" i="1" s="1"/>
  <c r="L302" i="1"/>
  <c r="M302" i="1" s="1" a="1"/>
  <c r="M302" i="1" s="1"/>
  <c r="L303" i="1"/>
  <c r="M303" i="1" s="1" a="1"/>
  <c r="M303" i="1" s="1"/>
  <c r="L304" i="1"/>
  <c r="M304" i="1" s="1" a="1"/>
  <c r="M304" i="1" s="1"/>
  <c r="L305" i="1"/>
  <c r="M305" i="1" s="1" a="1"/>
  <c r="M305" i="1" s="1"/>
  <c r="L306" i="1"/>
  <c r="M306" i="1" s="1" a="1"/>
  <c r="M306" i="1" s="1"/>
  <c r="L307" i="1"/>
  <c r="M307" i="1" s="1" a="1"/>
  <c r="M307" i="1" s="1"/>
  <c r="L308" i="1"/>
  <c r="M308" i="1" s="1" a="1"/>
  <c r="M308" i="1" s="1"/>
  <c r="L309" i="1"/>
  <c r="M309" i="1" s="1" a="1"/>
  <c r="M309" i="1" s="1"/>
  <c r="BO9" i="4"/>
  <c r="BN9" i="4"/>
  <c r="BM9" i="4"/>
  <c r="BO8" i="4"/>
  <c r="BN8" i="4"/>
  <c r="BM8" i="4"/>
  <c r="BO7" i="4"/>
  <c r="BN7" i="4"/>
  <c r="BM7" i="4"/>
  <c r="BO6" i="4"/>
  <c r="BN6" i="4"/>
  <c r="BM6" i="4"/>
  <c r="BO5" i="4"/>
  <c r="BN5" i="4"/>
  <c r="BM5" i="4"/>
  <c r="BO4" i="4"/>
  <c r="BN4" i="4"/>
  <c r="BM4" i="4"/>
  <c r="BF9" i="4"/>
  <c r="BE9" i="4"/>
  <c r="BD9" i="4"/>
  <c r="BF8" i="4"/>
  <c r="BE8" i="4"/>
  <c r="BD8" i="4"/>
  <c r="BF7" i="4"/>
  <c r="BE7" i="4"/>
  <c r="BD7" i="4"/>
  <c r="BF6" i="4"/>
  <c r="BE6" i="4"/>
  <c r="BD6" i="4"/>
  <c r="BF5" i="4"/>
  <c r="BE5" i="4"/>
  <c r="BD5" i="4"/>
  <c r="BF4" i="4"/>
  <c r="BE4" i="4"/>
  <c r="BD4" i="4"/>
  <c r="AW9" i="4"/>
  <c r="AV9" i="4"/>
  <c r="AU9" i="4"/>
  <c r="AW8" i="4"/>
  <c r="AV8" i="4"/>
  <c r="AU8" i="4"/>
  <c r="AW7" i="4"/>
  <c r="AV7" i="4"/>
  <c r="AU7" i="4"/>
  <c r="AW6" i="4"/>
  <c r="AV6" i="4"/>
  <c r="AU6" i="4"/>
  <c r="AW5" i="4"/>
  <c r="AV5" i="4"/>
  <c r="AU5" i="4"/>
  <c r="AW4" i="4"/>
  <c r="AV4" i="4"/>
  <c r="AU4" i="4"/>
  <c r="AN9" i="4"/>
  <c r="AM9" i="4"/>
  <c r="AL9" i="4"/>
  <c r="AN8" i="4"/>
  <c r="AM8" i="4"/>
  <c r="AL8" i="4"/>
  <c r="AN7" i="4"/>
  <c r="AM7" i="4"/>
  <c r="AL7" i="4"/>
  <c r="AN6" i="4"/>
  <c r="AM6" i="4"/>
  <c r="AL6" i="4"/>
  <c r="AN5" i="4"/>
  <c r="AM5" i="4"/>
  <c r="AL5" i="4"/>
  <c r="AN4" i="4"/>
  <c r="AM4" i="4"/>
  <c r="AL4" i="4"/>
  <c r="AE9" i="4"/>
  <c r="AD9" i="4"/>
  <c r="AC9" i="4"/>
  <c r="AE8" i="4"/>
  <c r="AD8" i="4"/>
  <c r="AC8" i="4"/>
  <c r="AE7" i="4"/>
  <c r="AD7" i="4"/>
  <c r="AC7" i="4"/>
  <c r="AE6" i="4"/>
  <c r="AD6" i="4"/>
  <c r="AC6" i="4"/>
  <c r="AE5" i="4"/>
  <c r="AD5" i="4"/>
  <c r="AC5" i="4"/>
  <c r="AE4" i="4"/>
  <c r="AD4" i="4"/>
  <c r="AC4" i="4"/>
  <c r="V9" i="4"/>
  <c r="U9" i="4"/>
  <c r="T9" i="4"/>
  <c r="V8" i="4"/>
  <c r="U8" i="4"/>
  <c r="T8" i="4"/>
  <c r="V7" i="4"/>
  <c r="U7" i="4"/>
  <c r="T7" i="4"/>
  <c r="V6" i="4"/>
  <c r="U6" i="4"/>
  <c r="T6" i="4"/>
  <c r="V5" i="4"/>
  <c r="U5" i="4"/>
  <c r="T5" i="4"/>
  <c r="V4" i="4"/>
  <c r="U4" i="4"/>
  <c r="T4" i="4"/>
  <c r="M5" i="4"/>
  <c r="M6" i="4"/>
  <c r="M7" i="4"/>
  <c r="M8" i="4"/>
  <c r="M9" i="4"/>
  <c r="M4" i="4"/>
  <c r="L5" i="4"/>
  <c r="L6" i="4"/>
  <c r="L7" i="4"/>
  <c r="L8" i="4"/>
  <c r="L9" i="4"/>
  <c r="L4" i="4"/>
  <c r="K5" i="4"/>
  <c r="K6" i="4"/>
  <c r="K7" i="4"/>
  <c r="K8" i="4"/>
  <c r="K9" i="4"/>
  <c r="K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<sst xmlns="http://schemas.openxmlformats.org/spreadsheetml/2006/main" count="1174" uniqueCount="96">
  <si>
    <t>id</t>
  </si>
  <si>
    <t>c_date</t>
  </si>
  <si>
    <t>campaign_name</t>
  </si>
  <si>
    <t>category</t>
  </si>
  <si>
    <t>campaign_id</t>
  </si>
  <si>
    <t>impressions</t>
  </si>
  <si>
    <t>mark_spent</t>
  </si>
  <si>
    <t>clicks</t>
  </si>
  <si>
    <t>leads</t>
  </si>
  <si>
    <t>orders</t>
  </si>
  <si>
    <t>revenue</t>
  </si>
  <si>
    <t>facebook_tier1</t>
  </si>
  <si>
    <t>social</t>
  </si>
  <si>
    <t>google_hot</t>
  </si>
  <si>
    <t>search</t>
  </si>
  <si>
    <t>google_wide</t>
  </si>
  <si>
    <t>youtube_blogger</t>
  </si>
  <si>
    <t>influencer</t>
  </si>
  <si>
    <t>instagram_tier1</t>
  </si>
  <si>
    <t>instagram_tier2</t>
  </si>
  <si>
    <t>facebook_retargeting</t>
  </si>
  <si>
    <t>facebook_lal</t>
  </si>
  <si>
    <t>instagram_blogger</t>
  </si>
  <si>
    <t>banner_partner</t>
  </si>
  <si>
    <t>media</t>
  </si>
  <si>
    <t>Total</t>
  </si>
  <si>
    <t>Total Marketing Spends</t>
  </si>
  <si>
    <t>Total Impressions</t>
  </si>
  <si>
    <t>Total Clicks</t>
  </si>
  <si>
    <t>Total Leads</t>
  </si>
  <si>
    <t>Total Orders</t>
  </si>
  <si>
    <t>Total Revenue</t>
  </si>
  <si>
    <t>Overall CTR</t>
  </si>
  <si>
    <t>Overall CTL</t>
  </si>
  <si>
    <t>Overall Lead to Order</t>
  </si>
  <si>
    <t>Overall CPC</t>
  </si>
  <si>
    <t>Overall CPL</t>
  </si>
  <si>
    <t>Overall AOV</t>
  </si>
  <si>
    <t>(All)</t>
  </si>
  <si>
    <t>Grand Total</t>
  </si>
  <si>
    <t>% Spends</t>
  </si>
  <si>
    <t>Campaigns</t>
  </si>
  <si>
    <t>Running Total %</t>
  </si>
  <si>
    <t>% Impressions</t>
  </si>
  <si>
    <t>% Clicks</t>
  </si>
  <si>
    <t>% Leads</t>
  </si>
  <si>
    <t>% Orders</t>
  </si>
  <si>
    <t>% Revenue</t>
  </si>
  <si>
    <t>Avg Order Value(AOV)</t>
  </si>
  <si>
    <t>No of orders</t>
  </si>
  <si>
    <t>Rank- In terms of order</t>
  </si>
  <si>
    <t>Campaign Wise ROMI</t>
  </si>
  <si>
    <t>Overall ROMI</t>
  </si>
  <si>
    <t>Total revenue</t>
  </si>
  <si>
    <t>Running Total % Spends</t>
  </si>
  <si>
    <t>Running Total % Revenue</t>
  </si>
  <si>
    <t>Rank-In terms of spends</t>
  </si>
  <si>
    <t>Rank-In terms of revenue</t>
  </si>
  <si>
    <t>CAC</t>
  </si>
  <si>
    <t>Rank-In terms of leads</t>
  </si>
  <si>
    <t>Rank-In terms of CAC</t>
  </si>
  <si>
    <t>Rank-In terms of Orders</t>
  </si>
  <si>
    <t>Overall CAC</t>
  </si>
  <si>
    <t>Lead to Order %</t>
  </si>
  <si>
    <t>facebook_tier2</t>
  </si>
  <si>
    <t>Name of the day</t>
  </si>
  <si>
    <t>Day category</t>
  </si>
  <si>
    <t>Sum of Lead to Order</t>
  </si>
  <si>
    <t>Geo Locations</t>
  </si>
  <si>
    <t>Weekday</t>
  </si>
  <si>
    <t>Weekend</t>
  </si>
  <si>
    <t>Average Revenue</t>
  </si>
  <si>
    <t>Avg Order Value</t>
  </si>
  <si>
    <t>Total Order</t>
  </si>
  <si>
    <t>Monday</t>
  </si>
  <si>
    <t>Tuesday</t>
  </si>
  <si>
    <t>Wednesday</t>
  </si>
  <si>
    <t>Thursday</t>
  </si>
  <si>
    <t>Friday</t>
  </si>
  <si>
    <t>Saturday</t>
  </si>
  <si>
    <t>Sunday</t>
  </si>
  <si>
    <t>Day</t>
  </si>
  <si>
    <t>Day Category</t>
  </si>
  <si>
    <t>None</t>
  </si>
  <si>
    <t>tier1</t>
  </si>
  <si>
    <t>tier2</t>
  </si>
  <si>
    <t>Category</t>
  </si>
  <si>
    <t>Impressions</t>
  </si>
  <si>
    <t>Clicks</t>
  </si>
  <si>
    <t>Leads</t>
  </si>
  <si>
    <t>Orders</t>
  </si>
  <si>
    <t>Funnel</t>
  </si>
  <si>
    <t>Date</t>
  </si>
  <si>
    <t>Day Wise CTL</t>
  </si>
  <si>
    <t>Total Spends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</si>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</sst>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8" formatCode="&quot;₹&quot;\ #,##0.00;[Red]&quot;₹&quot;\ \-#,##0.00"/>
    <numFmt numFmtId="44" formatCode="_ &quot;₹&quot;\ * #,##0.00_ ;_ &quot;₹&quot;\ * \-#,##0.00_ ;_ &quot;₹&quot;\ * &quot;-&quot;??_ ;_ @_ "/>
    <numFmt numFmtId="164" formatCode="_ &quot;₹&quot;\ * #,##0_ ;_ &quot;₹&quot;\ * \-#,##0_ ;_ &quot;₹&quot;\ * &quot;-&quot;??_ ;_ @_ "/>
  </numFmts>
  <fonts count="20">
    <font>
      <sz val="11"/>
      <color theme="1"/>
      <name val="Mulish"/>
      <family val="2"/>
    </font>
    <font>
      <sz val="11"/>
      <color theme="1"/>
      <name val="Mulish"/>
      <family val="2"/>
    </font>
    <font>
      <sz val="18"/>
      <color theme="3"/>
      <name val="Aptos Display"/>
      <family val="2"/>
      <scheme val="major"/>
    </font>
    <font>
      <b/>
      <sz val="15"/>
      <color theme="3"/>
      <name val="Mulish"/>
      <family val="2"/>
    </font>
    <font>
      <b/>
      <sz val="13"/>
      <color theme="3"/>
      <name val="Mulish"/>
      <family val="2"/>
    </font>
    <font>
      <b/>
      <sz val="11"/>
      <color theme="3"/>
      <name val="Mulish"/>
      <family val="2"/>
    </font>
    <font>
      <sz val="11"/>
      <color rgb="FF006100"/>
      <name val="Mulish"/>
      <family val="2"/>
    </font>
    <font>
      <sz val="11"/>
      <color rgb="FF9C0006"/>
      <name val="Mulish"/>
      <family val="2"/>
    </font>
    <font>
      <sz val="11"/>
      <color rgb="FF9C5700"/>
      <name val="Mulish"/>
      <family val="2"/>
    </font>
    <font>
      <sz val="11"/>
      <color rgb="FF3F3F76"/>
      <name val="Mulish"/>
      <family val="2"/>
    </font>
    <font>
      <b/>
      <sz val="11"/>
      <color rgb="FF3F3F3F"/>
      <name val="Mulish"/>
      <family val="2"/>
    </font>
    <font>
      <b/>
      <sz val="11"/>
      <color rgb="FFFA7D00"/>
      <name val="Mulish"/>
      <family val="2"/>
    </font>
    <font>
      <sz val="11"/>
      <color rgb="FFFA7D00"/>
      <name val="Mulish"/>
      <family val="2"/>
    </font>
    <font>
      <b/>
      <sz val="11"/>
      <color theme="0"/>
      <name val="Mulish"/>
      <family val="2"/>
    </font>
    <font>
      <sz val="11"/>
      <color rgb="FFFF0000"/>
      <name val="Mulish"/>
      <family val="2"/>
    </font>
    <font>
      <i/>
      <sz val="11"/>
      <color rgb="FF7F7F7F"/>
      <name val="Mulish"/>
      <family val="2"/>
    </font>
    <font>
      <b/>
      <sz val="11"/>
      <color theme="1"/>
      <name val="Mulish"/>
      <family val="2"/>
    </font>
    <font>
      <sz val="11"/>
      <color theme="0"/>
      <name val="Mulish"/>
      <family val="2"/>
    </font>
    <font>
      <sz val="11"/>
      <color theme="1"/>
      <name val="Calibri"/>
      <family val="2"/>
    </font>
    <font>
      <sz val="11"/>
      <color theme="1"/>
      <name val="Mulish"/>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8" fillId="0" borderId="0" xfId="0" applyFont="1"/>
    <xf numFmtId="14" fontId="18" fillId="0" borderId="0" xfId="0" applyNumberFormat="1" applyFont="1"/>
    <xf numFmtId="0" fontId="0" fillId="0" borderId="0" xfId="0" applyAlignment="1">
      <alignment horizontal="center"/>
    </xf>
    <xf numFmtId="0" fontId="0" fillId="0" borderId="0" xfId="0" pivotButton="1" applyAlignment="1">
      <alignment horizontal="center"/>
    </xf>
    <xf numFmtId="8" fontId="0" fillId="0" borderId="0" xfId="0" applyNumberFormat="1"/>
    <xf numFmtId="6" fontId="0" fillId="0" borderId="0" xfId="0" applyNumberFormat="1"/>
    <xf numFmtId="3" fontId="0" fillId="0" borderId="0" xfId="0" applyNumberFormat="1"/>
    <xf numFmtId="1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11" xfId="0" applyBorder="1"/>
    <xf numFmtId="10" fontId="0" fillId="0" borderId="12" xfId="0" applyNumberFormat="1" applyBorder="1"/>
    <xf numFmtId="0" fontId="0" fillId="0" borderId="13" xfId="0" applyBorder="1"/>
    <xf numFmtId="3" fontId="0" fillId="0" borderId="14" xfId="0" applyNumberFormat="1" applyBorder="1"/>
    <xf numFmtId="10" fontId="0" fillId="0" borderId="15" xfId="0" applyNumberFormat="1" applyBorder="1"/>
    <xf numFmtId="0" fontId="0" fillId="33" borderId="10" xfId="0" applyFill="1" applyBorder="1"/>
    <xf numFmtId="164" fontId="0" fillId="0" borderId="14" xfId="0" applyNumberFormat="1" applyBorder="1"/>
    <xf numFmtId="0" fontId="19" fillId="0" borderId="0" xfId="0" applyFont="1"/>
    <xf numFmtId="0" fontId="0" fillId="0" borderId="12" xfId="0" applyBorder="1"/>
    <xf numFmtId="0" fontId="0" fillId="0" borderId="15" xfId="0" applyBorder="1"/>
    <xf numFmtId="44" fontId="0" fillId="0" borderId="0" xfId="0" applyNumberFormat="1"/>
    <xf numFmtId="0" fontId="0" fillId="0" borderId="0" xfId="0" applyAlignment="1">
      <alignment horizontal="centerContinuous"/>
    </xf>
    <xf numFmtId="0" fontId="0" fillId="34" borderId="0" xfId="0" applyFill="1"/>
    <xf numFmtId="14" fontId="0" fillId="0" borderId="0" xfId="0" applyNumberFormat="1" applyAlignment="1">
      <alignment horizontal="left"/>
    </xf>
    <xf numFmtId="10" fontId="0" fillId="34" borderId="0" xfId="0" applyNumberFormat="1" applyFill="1"/>
    <xf numFmtId="8" fontId="0" fillId="34" borderId="0" xfId="0" applyNumberFormat="1" applyFill="1"/>
    <xf numFmtId="0" fontId="0" fillId="35" borderId="10" xfId="0" applyFill="1" applyBorder="1"/>
    <xf numFmtId="10" fontId="0" fillId="35" borderId="10" xfId="0" applyNumberFormat="1" applyFill="1" applyBorder="1"/>
    <xf numFmtId="8" fontId="0" fillId="35" borderId="10" xfId="0" applyNumberFormat="1" applyFill="1" applyBorder="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9">
    <dxf>
      <fill>
        <patternFill>
          <bgColor rgb="FFFFFF00"/>
        </patternFill>
      </fill>
      <border>
        <left style="thin">
          <color auto="1"/>
        </left>
        <right style="thin">
          <color auto="1"/>
        </right>
        <top style="thin">
          <color auto="1"/>
        </top>
        <bottom style="thin">
          <color auto="1"/>
        </bottom>
        <vertical/>
        <horizontal/>
      </border>
    </dxf>
    <dxf>
      <fill>
        <patternFill>
          <bgColor rgb="FF00B0F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00B0F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00B0F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00B0F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00B0F0"/>
        </patternFill>
      </fill>
      <border>
        <left style="thin">
          <color auto="1"/>
        </left>
        <right style="thin">
          <color auto="1"/>
        </right>
        <top style="thin">
          <color auto="1"/>
        </top>
        <bottom style="thin">
          <color auto="1"/>
        </bottom>
        <vertical/>
        <horizontal/>
      </border>
    </dxf>
    <dxf>
      <numFmt numFmtId="14" formatCode="0.00%"/>
    </dxf>
    <dxf>
      <numFmt numFmtId="14" formatCode="0.00%"/>
    </dxf>
    <dxf>
      <numFmt numFmtId="164" formatCode="_ &quot;₹&quot;\ * #,##0_ ;_ &quot;₹&quot;\ * \-#,##0_ ;_ &quot;₹&quot;\ * &quot;-&quot;??_ ;_ @_ "/>
    </dxf>
    <dxf>
      <numFmt numFmtId="164" formatCode="_ &quot;₹&quot;\ * #,##0_ ;_ &quot;₹&quot;\ * \-#,##0_ ;_ &quot;₹&quot;\ * &quot;-&quot;??_ ;_ @_ "/>
    </dxf>
    <dxf>
      <numFmt numFmtId="34" formatCode="_ &quot;₹&quot;\ * #,##0.00_ ;_ &quot;₹&quot;\ * \-#,##0.00_ ;_ &quot;₹&quot;\ * &quot;-&quot;??_ ;_ @_ "/>
    </dxf>
    <dxf>
      <numFmt numFmtId="14" formatCode="0.00%"/>
    </dxf>
    <dxf>
      <numFmt numFmtId="14" formatCode="0.00%"/>
    </dxf>
    <dxf>
      <numFmt numFmtId="14" formatCode="0.00%"/>
    </dxf>
    <dxf>
      <numFmt numFmtId="3" formatCode="#,##0"/>
    </dxf>
    <dxf>
      <numFmt numFmtId="14" formatCode="0.00%"/>
    </dxf>
    <dxf>
      <numFmt numFmtId="3" formatCode="#,##0"/>
    </dxf>
    <dxf>
      <numFmt numFmtId="0" formatCode="General"/>
    </dxf>
    <dxf>
      <numFmt numFmtId="14" formatCode="0.00%"/>
    </dxf>
    <dxf>
      <numFmt numFmtId="3" formatCode="#,##0"/>
    </dxf>
    <dxf>
      <numFmt numFmtId="0" formatCode="General"/>
    </dxf>
    <dxf>
      <numFmt numFmtId="0" formatCode="General"/>
    </dxf>
    <dxf>
      <numFmt numFmtId="14" formatCode="0.00%"/>
    </dxf>
    <dxf>
      <numFmt numFmtId="3" formatCode="#,##0"/>
    </dxf>
    <dxf>
      <numFmt numFmtId="164" formatCode="_ &quot;₹&quot;\ * #,##0_ ;_ &quot;₹&quot;\ * \-#,##0_ ;_ &quot;₹&quot;\ * &quot;-&quot;??_ ;_ @_ "/>
    </dxf>
    <dxf>
      <numFmt numFmtId="14" formatCode="0.00%"/>
    </dxf>
    <dxf>
      <numFmt numFmtId="14" formatCode="0.00%"/>
    </dxf>
    <dxf>
      <numFmt numFmtId="3" formatCode="#,##0"/>
    </dxf>
    <dxf>
      <numFmt numFmtId="14" formatCode="0.00%"/>
    </dxf>
    <dxf>
      <numFmt numFmtId="164" formatCode="_ &quot;₹&quot;\ * #,##0_ ;_ &quot;₹&quot;\ * \-#,##0_ ;_ &quot;₹&quot;\ * &quot;-&quot;??_ ;_ @_ "/>
    </dxf>
    <dxf>
      <numFmt numFmtId="14" formatCode="0.00%"/>
    </dxf>
    <dxf>
      <numFmt numFmtId="14" formatCode="0.00%"/>
    </dxf>
    <dxf>
      <numFmt numFmtId="14" formatCode="0.00%"/>
    </dxf>
    <dxf>
      <numFmt numFmtId="3" formatCode="#,##0"/>
    </dxf>
    <dxf>
      <numFmt numFmtId="164" formatCode="_ &quot;₹&quot;\ * #,##0_ ;_ &quot;₹&quot;\ * \-#,##0_ ;_ &quot;₹&quot;\ * &quot;-&quot;??_ ;_ @_ "/>
    </dxf>
    <dxf>
      <numFmt numFmtId="0" formatCode="General"/>
    </dxf>
    <dxf>
      <numFmt numFmtId="3" formatCode="#,##0"/>
    </dxf>
    <dxf>
      <numFmt numFmtId="164" formatCode="_ &quot;₹&quot;\ * #,##0_ ;_ &quot;₹&quot;\ * \-#,##0_ ;_ &quot;₹&quot;\ * &quot;-&quot;??_ ;_ @_ "/>
    </dxf>
    <dxf>
      <numFmt numFmtId="34" formatCode="_ &quot;₹&quot;\ * #,##0.00_ ;_ &quot;₹&quot;\ * \-#,##0.00_ ;_ &quot;₹&quot;\ * &quot;-&quot;??_ ;_ @_ "/>
    </dxf>
    <dxf>
      <numFmt numFmtId="14" formatCode="0.00%"/>
    </dxf>
    <dxf>
      <numFmt numFmtId="14" formatCode="0.00%"/>
    </dxf>
    <dxf>
      <numFmt numFmtId="164" formatCode="_ &quot;₹&quot;\ * #,##0_ ;_ &quot;₹&quot;\ * \-#,##0_ ;_ &quot;₹&quot;\ * &quot;-&quot;??_ ;_ @_ "/>
    </dxf>
    <dxf>
      <numFmt numFmtId="0" formatCode="General"/>
    </dxf>
    <dxf>
      <numFmt numFmtId="0" formatCode="General"/>
    </dxf>
    <dxf>
      <numFmt numFmtId="14" formatCode="0.00%"/>
    </dxf>
    <dxf>
      <numFmt numFmtId="14" formatCode="0.00%"/>
    </dxf>
    <dxf>
      <numFmt numFmtId="164" formatCode="_ &quot;₹&quot;\ * #,##0_ ;_ &quot;₹&quot;\ * \-#,##0_ ;_ &quot;₹&quot;\ * &quot;-&quot;??_ ;_ @_ "/>
    </dxf>
    <dxf>
      <numFmt numFmtId="14" formatCode="0.00%"/>
    </dxf>
    <dxf>
      <numFmt numFmtId="164" formatCode="_ &quot;₹&quot;\ * #,##0_ ;_ &quot;₹&quot;\ * \-#,##0_ ;_ &quot;₹&quot;\ * &quot;-&quot;??_ ;_ @_ "/>
    </dxf>
    <dxf>
      <numFmt numFmtId="14" formatCode="0.00%"/>
    </dxf>
    <dxf>
      <numFmt numFmtId="164" formatCode="_ &quot;₹&quot;\ * #,##0_ ;_ &quot;₹&quot;\ * \-#,##0_ ;_ &quot;₹&quot;\ * &quot;-&quot;??_ ;_ @_ "/>
    </dxf>
    <dxf>
      <numFmt numFmtId="14" formatCode="0.00%"/>
    </dxf>
    <dxf>
      <numFmt numFmtId="14" formatCode="0.00%"/>
    </dxf>
    <dxf>
      <numFmt numFmtId="14" formatCode="0.00%"/>
    </dxf>
    <dxf>
      <numFmt numFmtId="164" formatCode="_ &quot;₹&quot;\ * #,##0_ ;_ &quot;₹&quot;\ * \-#,##0_ ;_ &quot;₹&quot;\ * &quot;-&quot;??_ ;_ @_ "/>
    </dxf>
    <dxf>
      <numFmt numFmtId="14" formatCode="0.00%"/>
    </dxf>
    <dxf>
      <numFmt numFmtId="14" formatCode="0.00%"/>
    </dxf>
    <dxf>
      <numFmt numFmtId="3" formatCode="#,##0"/>
    </dxf>
    <dxf>
      <numFmt numFmtId="14" formatCode="0.00%"/>
    </dxf>
    <dxf>
      <numFmt numFmtId="14" formatCode="0.00%"/>
    </dxf>
    <dxf>
      <numFmt numFmtId="14" formatCode="0.00%"/>
    </dxf>
    <dxf>
      <numFmt numFmtId="3" formatCode="#,##0"/>
    </dxf>
    <dxf>
      <numFmt numFmtId="164" formatCode="_ &quot;₹&quot;\ * #,##0_ ;_ &quot;₹&quot;\ * \-#,##0_ ;_ &quot;₹&quot;\ * &quot;-&quot;??_ ;_ @_ "/>
    </dxf>
    <dxf>
      <numFmt numFmtId="34" formatCode="_ &quot;₹&quot;\ * #,##0.00_ ;_ &quot;₹&quot;\ * \-#,##0.00_ ;_ &quot;₹&quot;\ * &quot;-&quot;??_ ;_ @_ "/>
    </dxf>
    <dxf>
      <numFmt numFmtId="164" formatCode="_ &quot;₹&quot;\ * #,##0_ ;_ &quot;₹&quot;\ * \-#,##0_ ;_ &quot;₹&quot;\ * &quot;-&quot;??_ ;_ @_ "/>
    </dxf>
    <dxf>
      <numFmt numFmtId="164" formatCode="_ &quot;₹&quot;\ * #,##0_ ;_ &quot;₹&quot;\ * \-#,##0_ ;_ &quot;₹&quot;\ * &quot;-&quot;??_ ;_ @_ "/>
    </dxf>
    <dxf>
      <numFmt numFmtId="14" formatCode="0.00%"/>
    </dxf>
    <dxf>
      <numFmt numFmtId="14" formatCode="0.00%"/>
    </dxf>
    <dxf>
      <numFmt numFmtId="14" formatCode="0.00%"/>
    </dxf>
    <dxf>
      <numFmt numFmtId="14" formatCode="0.00%"/>
    </dxf>
    <dxf>
      <numFmt numFmtId="3" formatCode="#,##0"/>
    </dxf>
    <dxf>
      <numFmt numFmtId="164" formatCode="_ &quot;₹&quot;\ * #,##0_ ;_ &quot;₹&quot;\ * \-#,##0_ ;_ &quot;₹&quot;\ * &quot;-&quot;??_ ;_ @_ "/>
    </dxf>
    <dxf>
      <numFmt numFmtId="14" formatCode="0.00%"/>
    </dxf>
    <dxf>
      <numFmt numFmtId="3" formatCode="#,##0"/>
    </dxf>
    <dxf>
      <numFmt numFmtId="3" formatCode="#,##0"/>
    </dxf>
    <dxf>
      <numFmt numFmtId="14" formatCode="0.00%"/>
    </dxf>
    <dxf>
      <numFmt numFmtId="14" formatCode="0.00%"/>
    </dxf>
    <dxf>
      <numFmt numFmtId="14" formatCode="0.00%"/>
    </dxf>
    <dxf>
      <numFmt numFmtId="3" formatCode="#,##0"/>
    </dxf>
    <dxf>
      <numFmt numFmtId="14" formatCode="0.00%"/>
    </dxf>
    <dxf>
      <numFmt numFmtId="164" formatCode="_ &quot;₹&quot;\ * #,##0_ ;_ &quot;₹&quot;\ * \-#,##0_ ;_ &quot;₹&quot;\ * &quot;-&quot;??_ ;_ @_ "/>
    </dxf>
    <dxf>
      <numFmt numFmtId="14" formatCode="0.00%"/>
    </dxf>
    <dxf>
      <numFmt numFmtId="3" formatCode="#,##0"/>
    </dxf>
    <dxf>
      <numFmt numFmtId="14" formatCode="0.00%"/>
    </dxf>
    <dxf>
      <numFmt numFmtId="14" formatCode="0.00%"/>
    </dxf>
    <dxf>
      <numFmt numFmtId="14" formatCode="0.00%"/>
    </dxf>
    <dxf>
      <numFmt numFmtId="3" formatCode="#,##0"/>
    </dxf>
    <dxf>
      <numFmt numFmtId="164" formatCode="_ &quot;₹&quot;\ * #,##0_ ;_ &quot;₹&quot;\ * \-#,##0_ ;_ &quot;₹&quot;\ * &quot;-&quot;??_ ;_ @_ "/>
    </dxf>
    <dxf>
      <numFmt numFmtId="3" formatCode="#,##0"/>
    </dxf>
    <dxf>
      <numFmt numFmtId="3" formatCode="#,##0"/>
    </dxf>
    <dxf>
      <numFmt numFmtId="164" formatCode="_ &quot;₹&quot;\ * #,##0_ ;_ &quot;₹&quot;\ * \-#,##0_ ;_ &quot;₹&quot;\ * &quot;-&quot;??_ ;_ @_ "/>
    </dxf>
    <dxf>
      <numFmt numFmtId="14" formatCode="0.00%"/>
    </dxf>
    <dxf>
      <numFmt numFmtId="164" formatCode="_ &quot;₹&quot;\ * #,##0_ ;_ &quot;₹&quot;\ * \-#,##0_ ;_ &quot;₹&quot;\ * &quot;-&quot;??_ ;_ @_ "/>
    </dxf>
    <dxf>
      <numFmt numFmtId="14" formatCode="0.00%"/>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00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fill>
        <gradientFill degree="90">
          <stop position="0">
            <color theme="0"/>
          </stop>
          <stop position="1">
            <color rgb="FFFFFF00"/>
          </stop>
        </gradientFill>
      </fill>
      <border>
        <left style="thin">
          <color auto="1"/>
        </left>
        <right style="thin">
          <color auto="1"/>
        </right>
        <top style="thin">
          <color auto="1"/>
        </top>
        <bottom style="thin">
          <color auto="1"/>
        </bottom>
        <vertical/>
        <horizontal/>
      </border>
    </dxf>
    <dxf>
      <numFmt numFmtId="12" formatCode="&quot;₹&quot;\ #,##0.00;[Red]&quot;₹&quot;\ \-#,##0.00"/>
    </dxf>
    <dxf>
      <numFmt numFmtId="10" formatCode="&quot;₹&quot;\ #,##0;[Red]&quot;₹&quot;\ \-#,##0"/>
    </dxf>
    <dxf>
      <numFmt numFmtId="14" formatCode="0.00%"/>
    </dxf>
    <dxf>
      <numFmt numFmtId="3" formatCode="#,##0"/>
    </dxf>
    <dxf>
      <numFmt numFmtId="14" formatCode="0.00%"/>
    </dxf>
    <dxf>
      <numFmt numFmtId="3" formatCode="#,##0"/>
    </dxf>
    <dxf>
      <numFmt numFmtId="14" formatCode="0.00%"/>
    </dxf>
    <dxf>
      <numFmt numFmtId="3" formatCode="#,##0"/>
    </dxf>
    <dxf>
      <numFmt numFmtId="12" formatCode="&quot;₹&quot;\ #,##0.00;[Red]&quot;₹&quot;\ \-#,##0.00"/>
    </dxf>
    <dxf>
      <numFmt numFmtId="3" formatCode="#,##0"/>
    </dxf>
    <dxf>
      <numFmt numFmtId="10" formatCode="&quot;₹&quot;\ #,##0;[Red]&quot;₹&quot;\ \-#,##0"/>
    </dxf>
    <dxf>
      <numFmt numFmtId="14" formatCode="0.00%"/>
    </dxf>
    <dxf>
      <numFmt numFmtId="10" formatCode="&quot;₹&quot;\ #,##0;[Red]&quot;₹&quot;\ \-#,##0"/>
    </dxf>
    <dxf>
      <numFmt numFmtId="10" formatCode="&quot;₹&quot;\ #,##0;[Red]&quot;₹&quot;\ \-#,##0"/>
    </dxf>
    <dxf>
      <font>
        <b val="0"/>
        <i val="0"/>
        <strike val="0"/>
        <condense val="0"/>
        <extend val="0"/>
        <outline val="0"/>
        <shadow val="0"/>
        <u val="none"/>
        <vertAlign val="baseline"/>
        <sz val="11"/>
        <color theme="1"/>
        <name val="Calibri"/>
        <family val="2"/>
        <scheme val="none"/>
      </font>
      <numFmt numFmtId="0" formatCode="General"/>
    </dxf>
    <dxf>
      <font>
        <b val="0"/>
        <i val="0"/>
        <strike val="0"/>
        <condense val="0"/>
        <extend val="0"/>
        <outline val="0"/>
        <shadow val="0"/>
        <u val="none"/>
        <vertAlign val="baseline"/>
        <sz val="11"/>
        <color theme="1"/>
        <name val="Calibri"/>
        <family val="2"/>
        <scheme val="none"/>
      </font>
      <numFmt numFmtId="0" formatCode="General"/>
    </dxf>
    <dxf>
      <font>
        <b val="0"/>
        <i val="0"/>
        <strike val="0"/>
        <condense val="0"/>
        <extend val="0"/>
        <outline val="0"/>
        <shadow val="0"/>
        <u val="none"/>
        <vertAlign val="baseline"/>
        <sz val="11"/>
        <color theme="1"/>
        <name val="Calibri"/>
        <family val="2"/>
        <scheme val="none"/>
      </font>
      <numFmt numFmtId="0" formatCode="Genera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9" formatCode="dd/mm/yyyy"/>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DB62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5.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6.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7.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531-4B26-BA56-D152E361B32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531-4B26-BA56-D152E361B32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531-4B26-BA56-D152E361B32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531-4B26-BA56-D152E361B325}"/>
              </c:ext>
            </c:extLst>
          </c:dPt>
          <c:dLbls>
            <c:dLbl>
              <c:idx val="2"/>
              <c:layout>
                <c:manualLayout>
                  <c:x val="-8.3333333333333329E-2"/>
                  <c:y val="3.2407407407407406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531-4B26-BA56-D152E361B325}"/>
                </c:ext>
              </c:extLst>
            </c:dLbl>
            <c:dLbl>
              <c:idx val="3"/>
              <c:layout>
                <c:manualLayout>
                  <c:x val="-4.7222222222222221E-2"/>
                  <c:y val="-9.7222222222222224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531-4B26-BA56-D152E361B325}"/>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'Campaign Wise'!$DX$12:$DX$15</c:f>
              <c:strCache>
                <c:ptCount val="4"/>
                <c:pt idx="0">
                  <c:v>social</c:v>
                </c:pt>
                <c:pt idx="1">
                  <c:v>influencer</c:v>
                </c:pt>
                <c:pt idx="2">
                  <c:v>media</c:v>
                </c:pt>
                <c:pt idx="3">
                  <c:v>search</c:v>
                </c:pt>
              </c:strCache>
            </c:strRef>
          </c:cat>
          <c:val>
            <c:numRef>
              <c:f>'Campaign Wise'!$DY$12:$DY$15</c:f>
              <c:numCache>
                <c:formatCode>_ "₹"\ * #,##0_ ;_ "₹"\ * \-#,##0_ ;_ "₹"\ * "-"??_ ;_ @_ </c:formatCode>
                <c:ptCount val="4"/>
                <c:pt idx="0">
                  <c:v>13798500.909999993</c:v>
                </c:pt>
                <c:pt idx="1">
                  <c:v>8305304.080000001</c:v>
                </c:pt>
                <c:pt idx="2">
                  <c:v>5026674.7600000007</c:v>
                </c:pt>
                <c:pt idx="3">
                  <c:v>3460400.0700000008</c:v>
                </c:pt>
              </c:numCache>
            </c:numRef>
          </c:val>
          <c:extLst>
            <c:ext xmlns:c16="http://schemas.microsoft.com/office/drawing/2014/chart" uri="{C3380CC4-5D6E-409C-BE32-E72D297353CC}">
              <c16:uniqueId val="{00000008-6531-4B26-BA56-D152E361B325}"/>
            </c:ext>
          </c:extLst>
        </c:ser>
        <c:dLbls>
          <c:showLegendKey val="0"/>
          <c:showVal val="1"/>
          <c:showCatName val="1"/>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Wise!Category Wise Leads</c:name>
    <c:fmtId val="8"/>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solidFill>
                    <a:schemeClr val="lt1"/>
                  </a:solidFill>
                  <a:latin typeface="Mulish"/>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'Campaign Wise'!$EI$4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8E8-4F10-9B6A-D6E850FD10F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8E8-4F10-9B6A-D6E850FD10F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8E8-4F10-9B6A-D6E850FD10F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8E8-4F10-9B6A-D6E850FD10F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solidFill>
                      <a:schemeClr val="lt1"/>
                    </a:solidFill>
                    <a:latin typeface="Mulish"/>
                    <a:ea typeface="+mn-ea"/>
                    <a:cs typeface="+mn-cs"/>
                  </a:defRPr>
                </a:pPr>
                <a:endParaRPr lang="en-US"/>
              </a:p>
            </c:txP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'Campaign Wise'!$EH$5:$EH$9</c:f>
              <c:strCache>
                <c:ptCount val="4"/>
                <c:pt idx="0">
                  <c:v>social</c:v>
                </c:pt>
                <c:pt idx="1">
                  <c:v>influencer</c:v>
                </c:pt>
                <c:pt idx="2">
                  <c:v>media</c:v>
                </c:pt>
                <c:pt idx="3">
                  <c:v>search</c:v>
                </c:pt>
              </c:strCache>
            </c:strRef>
          </c:cat>
          <c:val>
            <c:numRef>
              <c:f>'Campaign Wise'!$EI$5:$EI$9</c:f>
              <c:numCache>
                <c:formatCode>#,##0</c:formatCode>
                <c:ptCount val="4"/>
                <c:pt idx="0">
                  <c:v>31384</c:v>
                </c:pt>
                <c:pt idx="1">
                  <c:v>16939</c:v>
                </c:pt>
                <c:pt idx="2">
                  <c:v>10149</c:v>
                </c:pt>
                <c:pt idx="3">
                  <c:v>7107</c:v>
                </c:pt>
              </c:numCache>
            </c:numRef>
          </c:val>
          <c:extLst>
            <c:ext xmlns:c16="http://schemas.microsoft.com/office/drawing/2014/chart" uri="{C3380CC4-5D6E-409C-BE32-E72D297353CC}">
              <c16:uniqueId val="{00000008-B8E8-4F10-9B6A-D6E850FD10FB}"/>
            </c:ext>
          </c:extLst>
        </c:ser>
        <c:dLbls>
          <c:showLegendKey val="0"/>
          <c:showVal val="1"/>
          <c:showCatName val="1"/>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E72-439E-A6A4-4467457305E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E72-439E-A6A4-4467457305E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E72-439E-A6A4-4467457305E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E72-439E-A6A4-4467457305E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'Campaign Wise'!$DX$12:$DX$15</c:f>
              <c:strCache>
                <c:ptCount val="4"/>
                <c:pt idx="0">
                  <c:v>social</c:v>
                </c:pt>
                <c:pt idx="1">
                  <c:v>influencer</c:v>
                </c:pt>
                <c:pt idx="2">
                  <c:v>media</c:v>
                </c:pt>
                <c:pt idx="3">
                  <c:v>search</c:v>
                </c:pt>
              </c:strCache>
            </c:strRef>
          </c:cat>
          <c:val>
            <c:numRef>
              <c:f>'Campaign Wise'!$EC$12:$EC$15</c:f>
              <c:numCache>
                <c:formatCode>#,##0</c:formatCode>
                <c:ptCount val="4"/>
                <c:pt idx="0">
                  <c:v>2635</c:v>
                </c:pt>
                <c:pt idx="1">
                  <c:v>3014</c:v>
                </c:pt>
                <c:pt idx="2">
                  <c:v>1566</c:v>
                </c:pt>
                <c:pt idx="3">
                  <c:v>828</c:v>
                </c:pt>
              </c:numCache>
            </c:numRef>
          </c:val>
          <c:extLst>
            <c:ext xmlns:c16="http://schemas.microsoft.com/office/drawing/2014/chart" uri="{C3380CC4-5D6E-409C-BE32-E72D297353CC}">
              <c16:uniqueId val="{00000008-2E72-439E-A6A4-4467457305E6}"/>
            </c:ext>
          </c:extLst>
        </c:ser>
        <c:dLbls>
          <c:showLegendKey val="0"/>
          <c:showVal val="1"/>
          <c:showCatName val="1"/>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Wise!Category Wise CAC</c:name>
    <c:fmtId val="10"/>
  </c:pivotSource>
  <c:chart>
    <c:title>
      <c:tx>
        <c:rich>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r>
              <a:rPr lang="en-US">
                <a:solidFill>
                  <a:schemeClr val="tx1"/>
                </a:solidFill>
              </a:rPr>
              <a:t>CATEGORY wise-CAC</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8.3333333333334356E-3"/>
              <c:y val="-7.407407407407407E-2"/>
            </c:manualLayout>
          </c:layout>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0"/>
              <c:y val="-6.9444444444444489E-2"/>
            </c:manualLayout>
          </c:layout>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1.1111111111111112E-2"/>
              <c:y val="-6.9444444444444531E-2"/>
            </c:manualLayout>
          </c:layout>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0"/>
              <c:y val="-6.9444444444444448E-2"/>
            </c:manualLayout>
          </c:layout>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'Campaign Wise'!$EL$4</c:f>
              <c:strCache>
                <c:ptCount val="1"/>
                <c:pt idx="0">
                  <c:v>Total</c:v>
                </c:pt>
              </c:strCache>
            </c:strRef>
          </c:tx>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Pt>
            <c:idx val="0"/>
            <c:invertIfNegative val="0"/>
            <c:bubble3D val="0"/>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3-4C9E-4D6A-9CA3-D1EC4BA726CF}"/>
              </c:ext>
            </c:extLst>
          </c:dPt>
          <c:dPt>
            <c:idx val="1"/>
            <c:invertIfNegative val="0"/>
            <c:bubble3D val="0"/>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2-4C9E-4D6A-9CA3-D1EC4BA726CF}"/>
              </c:ext>
            </c:extLst>
          </c:dPt>
          <c:dPt>
            <c:idx val="2"/>
            <c:invertIfNegative val="0"/>
            <c:bubble3D val="0"/>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1-4C9E-4D6A-9CA3-D1EC4BA726CF}"/>
              </c:ext>
            </c:extLst>
          </c:dPt>
          <c:dPt>
            <c:idx val="3"/>
            <c:invertIfNegative val="0"/>
            <c:bubble3D val="0"/>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0-4C9E-4D6A-9CA3-D1EC4BA726CF}"/>
              </c:ext>
            </c:extLst>
          </c:dPt>
          <c:dLbls>
            <c:dLbl>
              <c:idx val="0"/>
              <c:layout>
                <c:manualLayout>
                  <c:x val="0"/>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C9E-4D6A-9CA3-D1EC4BA726CF}"/>
                </c:ext>
              </c:extLst>
            </c:dLbl>
            <c:dLbl>
              <c:idx val="1"/>
              <c:layout>
                <c:manualLayout>
                  <c:x val="1.1111111111111112E-2"/>
                  <c:y val="-6.94444444444445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C9E-4D6A-9CA3-D1EC4BA726CF}"/>
                </c:ext>
              </c:extLst>
            </c:dLbl>
            <c:dLbl>
              <c:idx val="2"/>
              <c:layout>
                <c:manualLayout>
                  <c:x val="0"/>
                  <c:y val="-6.9444444444444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C9E-4D6A-9CA3-D1EC4BA726CF}"/>
                </c:ext>
              </c:extLst>
            </c:dLbl>
            <c:dLbl>
              <c:idx val="3"/>
              <c:layout>
                <c:manualLayout>
                  <c:x val="-8.3333333333334356E-3"/>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C9E-4D6A-9CA3-D1EC4BA726CF}"/>
                </c:ext>
              </c:extLst>
            </c:dLbl>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Wise'!$EK$5:$EK$9</c:f>
              <c:strCache>
                <c:ptCount val="4"/>
                <c:pt idx="0">
                  <c:v>influencer</c:v>
                </c:pt>
                <c:pt idx="1">
                  <c:v>media</c:v>
                </c:pt>
                <c:pt idx="2">
                  <c:v>search</c:v>
                </c:pt>
                <c:pt idx="3">
                  <c:v>social</c:v>
                </c:pt>
              </c:strCache>
            </c:strRef>
          </c:cat>
          <c:val>
            <c:numRef>
              <c:f>'Campaign Wise'!$EL$5:$EL$9</c:f>
              <c:numCache>
                <c:formatCode>_ "₹"\ * #,##0_ ;_ "₹"\ * \-#,##0_ ;_ "₹"\ * "-"??_ ;_ @_ </c:formatCode>
                <c:ptCount val="4"/>
                <c:pt idx="0">
                  <c:v>2755.5753417385536</c:v>
                </c:pt>
                <c:pt idx="1">
                  <c:v>3209.8817113665395</c:v>
                </c:pt>
                <c:pt idx="2">
                  <c:v>4179.2271376811605</c:v>
                </c:pt>
                <c:pt idx="3">
                  <c:v>5236.6227362428817</c:v>
                </c:pt>
              </c:numCache>
            </c:numRef>
          </c:val>
          <c:extLst>
            <c:ext xmlns:c16="http://schemas.microsoft.com/office/drawing/2014/chart" uri="{C3380CC4-5D6E-409C-BE32-E72D297353CC}">
              <c16:uniqueId val="{00000000-CC15-4B7C-925F-B8963B941C03}"/>
            </c:ext>
          </c:extLst>
        </c:ser>
        <c:dLbls>
          <c:showLegendKey val="0"/>
          <c:showVal val="1"/>
          <c:showCatName val="0"/>
          <c:showSerName val="0"/>
          <c:showPercent val="0"/>
          <c:showBubbleSize val="0"/>
        </c:dLbls>
        <c:gapWidth val="84"/>
        <c:gapDepth val="53"/>
        <c:shape val="box"/>
        <c:axId val="857292384"/>
        <c:axId val="857293464"/>
        <c:axId val="0"/>
      </c:bar3DChart>
      <c:catAx>
        <c:axId val="857292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857293464"/>
        <c:crosses val="autoZero"/>
        <c:auto val="1"/>
        <c:lblAlgn val="ctr"/>
        <c:lblOffset val="100"/>
        <c:noMultiLvlLbl val="0"/>
      </c:catAx>
      <c:valAx>
        <c:axId val="857293464"/>
        <c:scaling>
          <c:orientation val="minMax"/>
        </c:scaling>
        <c:delete val="1"/>
        <c:axPos val="l"/>
        <c:numFmt formatCode="_ &quot;₹&quot;\ * #,##0_ ;_ &quot;₹&quot;\ * \-#,##0_ ;_ &quot;₹&quot;\ * &quot;-&quot;??_ ;_ @_ " sourceLinked="1"/>
        <c:majorTickMark val="out"/>
        <c:minorTickMark val="none"/>
        <c:tickLblPos val="nextTo"/>
        <c:crossAx val="85729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Wise!Category Wise Lead to Order</c:name>
    <c:fmtId val="14"/>
  </c:pivotSource>
  <c:chart>
    <c:title>
      <c:tx>
        <c:rich>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r>
              <a:rPr lang="en-US">
                <a:solidFill>
                  <a:schemeClr val="tx1"/>
                </a:solidFill>
              </a:rPr>
              <a:t>category wise-lead to order</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0"/>
              <c:y val="-5.0925925925925944E-2"/>
            </c:manualLayout>
          </c:layout>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5.0925337632079971E-17"/>
              <c:y val="-5.5555555555555601E-2"/>
            </c:manualLayout>
          </c:layout>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2.7777777777777779E-3"/>
              <c:y val="-6.9444444444444489E-2"/>
            </c:manualLayout>
          </c:layout>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2.7777777777777779E-3"/>
              <c:y val="-6.9444444444444448E-2"/>
            </c:manualLayout>
          </c:layout>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'Campaign Wise'!$EO$4</c:f>
              <c:strCache>
                <c:ptCount val="1"/>
                <c:pt idx="0">
                  <c:v>Total</c:v>
                </c:pt>
              </c:strCache>
            </c:strRef>
          </c:tx>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Pt>
            <c:idx val="0"/>
            <c:invertIfNegative val="0"/>
            <c:bubble3D val="0"/>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0-AED9-44D7-AAE5-0D936F387F3E}"/>
              </c:ext>
            </c:extLst>
          </c:dPt>
          <c:dPt>
            <c:idx val="1"/>
            <c:invertIfNegative val="0"/>
            <c:bubble3D val="0"/>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1-AED9-44D7-AAE5-0D936F387F3E}"/>
              </c:ext>
            </c:extLst>
          </c:dPt>
          <c:dPt>
            <c:idx val="2"/>
            <c:invertIfNegative val="0"/>
            <c:bubble3D val="0"/>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2-AED9-44D7-AAE5-0D936F387F3E}"/>
              </c:ext>
            </c:extLst>
          </c:dPt>
          <c:dPt>
            <c:idx val="3"/>
            <c:invertIfNegative val="0"/>
            <c:bubble3D val="0"/>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3-AED9-44D7-AAE5-0D936F387F3E}"/>
              </c:ext>
            </c:extLst>
          </c:dPt>
          <c:dLbls>
            <c:dLbl>
              <c:idx val="0"/>
              <c:layout>
                <c:manualLayout>
                  <c:x val="0"/>
                  <c:y val="-5.09259259259259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ED9-44D7-AAE5-0D936F387F3E}"/>
                </c:ext>
              </c:extLst>
            </c:dLbl>
            <c:dLbl>
              <c:idx val="1"/>
              <c:layout>
                <c:manualLayout>
                  <c:x val="-5.0925337632079971E-17"/>
                  <c:y val="-5.55555555555556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ED9-44D7-AAE5-0D936F387F3E}"/>
                </c:ext>
              </c:extLst>
            </c:dLbl>
            <c:dLbl>
              <c:idx val="2"/>
              <c:layout>
                <c:manualLayout>
                  <c:x val="-2.7777777777777779E-3"/>
                  <c:y val="-6.9444444444444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ED9-44D7-AAE5-0D936F387F3E}"/>
                </c:ext>
              </c:extLst>
            </c:dLbl>
            <c:dLbl>
              <c:idx val="3"/>
              <c:layout>
                <c:manualLayout>
                  <c:x val="-2.7777777777777779E-3"/>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ED9-44D7-AAE5-0D936F387F3E}"/>
                </c:ext>
              </c:extLst>
            </c:dLbl>
            <c:spPr>
              <a:solidFill>
                <a:srgbClr val="FFFF00">
                  <a:alpha val="30000"/>
                </a:srgbClr>
              </a:solidFill>
              <a:ln>
                <a:solidFill>
                  <a:schemeClr val="tx1">
                    <a:alpha val="50000"/>
                  </a:schemeClr>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Wise'!$EN$5:$EN$9</c:f>
              <c:strCache>
                <c:ptCount val="4"/>
                <c:pt idx="0">
                  <c:v>influencer</c:v>
                </c:pt>
                <c:pt idx="1">
                  <c:v>media</c:v>
                </c:pt>
                <c:pt idx="2">
                  <c:v>search</c:v>
                </c:pt>
                <c:pt idx="3">
                  <c:v>social</c:v>
                </c:pt>
              </c:strCache>
            </c:strRef>
          </c:cat>
          <c:val>
            <c:numRef>
              <c:f>'Campaign Wise'!$EO$5:$EO$9</c:f>
              <c:numCache>
                <c:formatCode>0.00%</c:formatCode>
                <c:ptCount val="4"/>
                <c:pt idx="0">
                  <c:v>0.17793258161638822</c:v>
                </c:pt>
                <c:pt idx="1">
                  <c:v>0.15430091634643808</c:v>
                </c:pt>
                <c:pt idx="2">
                  <c:v>0.11650485436893204</c:v>
                </c:pt>
                <c:pt idx="3">
                  <c:v>8.395997960744328E-2</c:v>
                </c:pt>
              </c:numCache>
            </c:numRef>
          </c:val>
          <c:extLst>
            <c:ext xmlns:c16="http://schemas.microsoft.com/office/drawing/2014/chart" uri="{C3380CC4-5D6E-409C-BE32-E72D297353CC}">
              <c16:uniqueId val="{00000000-0B8E-43C2-987C-1AC13D757F7F}"/>
            </c:ext>
          </c:extLst>
        </c:ser>
        <c:dLbls>
          <c:showLegendKey val="0"/>
          <c:showVal val="1"/>
          <c:showCatName val="0"/>
          <c:showSerName val="0"/>
          <c:showPercent val="0"/>
          <c:showBubbleSize val="0"/>
        </c:dLbls>
        <c:gapWidth val="84"/>
        <c:gapDepth val="53"/>
        <c:shape val="box"/>
        <c:axId val="827872176"/>
        <c:axId val="827871096"/>
        <c:axId val="0"/>
      </c:bar3DChart>
      <c:catAx>
        <c:axId val="827872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827871096"/>
        <c:crosses val="autoZero"/>
        <c:auto val="1"/>
        <c:lblAlgn val="ctr"/>
        <c:lblOffset val="100"/>
        <c:noMultiLvlLbl val="0"/>
      </c:catAx>
      <c:valAx>
        <c:axId val="827871096"/>
        <c:scaling>
          <c:orientation val="minMax"/>
        </c:scaling>
        <c:delete val="1"/>
        <c:axPos val="l"/>
        <c:numFmt formatCode="0.00%" sourceLinked="1"/>
        <c:majorTickMark val="out"/>
        <c:minorTickMark val="none"/>
        <c:tickLblPos val="nextTo"/>
        <c:crossAx val="827872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Wise!Date Wise Spends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ulish"/>
                <a:ea typeface="+mn-ea"/>
                <a:cs typeface="+mn-cs"/>
              </a:defRPr>
            </a:pPr>
            <a:r>
              <a:rPr lang="en-US">
                <a:solidFill>
                  <a:schemeClr val="tx1"/>
                </a:solidFill>
              </a:rPr>
              <a:t>Day</a:t>
            </a:r>
            <a:r>
              <a:rPr lang="en-US" baseline="0">
                <a:solidFill>
                  <a:schemeClr val="tx1"/>
                </a:solidFill>
              </a:rPr>
              <a:t> Wise Spends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ulish"/>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'Campaign Wise'!$ER$4</c:f>
              <c:strCache>
                <c:ptCount val="1"/>
                <c:pt idx="0">
                  <c:v>Total</c:v>
                </c:pt>
              </c:strCache>
            </c:strRef>
          </c:tx>
          <c:spPr>
            <a:solidFill>
              <a:srgbClr val="002060"/>
            </a:solidFill>
            <a:ln>
              <a:noFill/>
            </a:ln>
            <a:effectLst/>
            <a:sp3d/>
          </c:spPr>
          <c:invertIfNegative val="0"/>
          <c:dLbls>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'Campaign Wise'!$EQ$5:$EQ$33</c:f>
              <c:strCache>
                <c:ptCount val="28"/>
                <c:pt idx="0">
                  <c:v>01-02-2021</c:v>
                </c:pt>
                <c:pt idx="1">
                  <c:v>02-02-2021</c:v>
                </c:pt>
                <c:pt idx="2">
                  <c:v>03-02-2021</c:v>
                </c:pt>
                <c:pt idx="3">
                  <c:v>04-02-2021</c:v>
                </c:pt>
                <c:pt idx="4">
                  <c:v>05-02-2021</c:v>
                </c:pt>
                <c:pt idx="5">
                  <c:v>06-02-2021</c:v>
                </c:pt>
                <c:pt idx="6">
                  <c:v>07-02-2021</c:v>
                </c:pt>
                <c:pt idx="7">
                  <c:v>08-02-2021</c:v>
                </c:pt>
                <c:pt idx="8">
                  <c:v>09-02-2021</c:v>
                </c:pt>
                <c:pt idx="9">
                  <c:v>10-02-2021</c:v>
                </c:pt>
                <c:pt idx="10">
                  <c:v>11-02-2021</c:v>
                </c:pt>
                <c:pt idx="11">
                  <c:v>12-02-2021</c:v>
                </c:pt>
                <c:pt idx="12">
                  <c:v>13-02-2021</c:v>
                </c:pt>
                <c:pt idx="13">
                  <c:v>14-02-2021</c:v>
                </c:pt>
                <c:pt idx="14">
                  <c:v>15-02-2021</c:v>
                </c:pt>
                <c:pt idx="15">
                  <c:v>16-02-2021</c:v>
                </c:pt>
                <c:pt idx="16">
                  <c:v>17-02-2021</c:v>
                </c:pt>
                <c:pt idx="17">
                  <c:v>18-02-2021</c:v>
                </c:pt>
                <c:pt idx="18">
                  <c:v>19-02-2021</c:v>
                </c:pt>
                <c:pt idx="19">
                  <c:v>20-02-2021</c:v>
                </c:pt>
                <c:pt idx="20">
                  <c:v>21-02-2021</c:v>
                </c:pt>
                <c:pt idx="21">
                  <c:v>22-02-2021</c:v>
                </c:pt>
                <c:pt idx="22">
                  <c:v>23-02-2021</c:v>
                </c:pt>
                <c:pt idx="23">
                  <c:v>24-02-2021</c:v>
                </c:pt>
                <c:pt idx="24">
                  <c:v>25-02-2021</c:v>
                </c:pt>
                <c:pt idx="25">
                  <c:v>26-02-2021</c:v>
                </c:pt>
                <c:pt idx="26">
                  <c:v>27-02-2021</c:v>
                </c:pt>
                <c:pt idx="27">
                  <c:v>28-02-2021</c:v>
                </c:pt>
              </c:strCache>
            </c:strRef>
          </c:cat>
          <c:val>
            <c:numRef>
              <c:f>'Campaign Wise'!$ER$5:$ER$33</c:f>
              <c:numCache>
                <c:formatCode>_ "₹"\ * #,##0_ ;_ "₹"\ * \-#,##0_ ;_ "₹"\ * "-"??_ ;_ @_ </c:formatCode>
                <c:ptCount val="28"/>
                <c:pt idx="0">
                  <c:v>120844.71999999999</c:v>
                </c:pt>
                <c:pt idx="1">
                  <c:v>189064.91000000003</c:v>
                </c:pt>
                <c:pt idx="2">
                  <c:v>922808.01000000013</c:v>
                </c:pt>
                <c:pt idx="3">
                  <c:v>1168337.3499999999</c:v>
                </c:pt>
                <c:pt idx="4">
                  <c:v>1883989.74</c:v>
                </c:pt>
                <c:pt idx="5">
                  <c:v>305983.26</c:v>
                </c:pt>
                <c:pt idx="6">
                  <c:v>306417.68</c:v>
                </c:pt>
                <c:pt idx="7">
                  <c:v>228203.44999999998</c:v>
                </c:pt>
                <c:pt idx="8">
                  <c:v>313716.54000000004</c:v>
                </c:pt>
                <c:pt idx="9">
                  <c:v>729951.8</c:v>
                </c:pt>
                <c:pt idx="10">
                  <c:v>919245.87</c:v>
                </c:pt>
                <c:pt idx="11">
                  <c:v>1155208.8000000003</c:v>
                </c:pt>
                <c:pt idx="12">
                  <c:v>1825406.8800000004</c:v>
                </c:pt>
                <c:pt idx="13">
                  <c:v>1881081.54</c:v>
                </c:pt>
                <c:pt idx="14">
                  <c:v>1941196.56</c:v>
                </c:pt>
                <c:pt idx="15">
                  <c:v>3035499</c:v>
                </c:pt>
                <c:pt idx="16">
                  <c:v>3271291.5</c:v>
                </c:pt>
                <c:pt idx="17">
                  <c:v>2158494.2000000002</c:v>
                </c:pt>
                <c:pt idx="18">
                  <c:v>3091011.34</c:v>
                </c:pt>
                <c:pt idx="19">
                  <c:v>3499171.7</c:v>
                </c:pt>
                <c:pt idx="20">
                  <c:v>301515.38</c:v>
                </c:pt>
                <c:pt idx="21">
                  <c:v>583694.38</c:v>
                </c:pt>
                <c:pt idx="22">
                  <c:v>117842.87</c:v>
                </c:pt>
                <c:pt idx="23">
                  <c:v>369238</c:v>
                </c:pt>
                <c:pt idx="24">
                  <c:v>66706.05</c:v>
                </c:pt>
                <c:pt idx="25">
                  <c:v>122692.88999999998</c:v>
                </c:pt>
                <c:pt idx="26">
                  <c:v>28902.73</c:v>
                </c:pt>
                <c:pt idx="27">
                  <c:v>53362.670000000006</c:v>
                </c:pt>
              </c:numCache>
            </c:numRef>
          </c:val>
          <c:extLst>
            <c:ext xmlns:c16="http://schemas.microsoft.com/office/drawing/2014/chart" uri="{C3380CC4-5D6E-409C-BE32-E72D297353CC}">
              <c16:uniqueId val="{00000000-D355-4217-8B78-A31E993E9BB9}"/>
            </c:ext>
          </c:extLst>
        </c:ser>
        <c:dLbls>
          <c:showLegendKey val="0"/>
          <c:showVal val="0"/>
          <c:showCatName val="0"/>
          <c:showSerName val="0"/>
          <c:showPercent val="0"/>
          <c:showBubbleSize val="0"/>
        </c:dLbls>
        <c:gapWidth val="150"/>
        <c:shape val="box"/>
        <c:axId val="515253192"/>
        <c:axId val="515243832"/>
        <c:axId val="0"/>
      </c:bar3DChart>
      <c:catAx>
        <c:axId val="515253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515243832"/>
        <c:crosses val="autoZero"/>
        <c:auto val="1"/>
        <c:lblAlgn val="ctr"/>
        <c:lblOffset val="100"/>
        <c:noMultiLvlLbl val="0"/>
      </c:catAx>
      <c:valAx>
        <c:axId val="515243832"/>
        <c:scaling>
          <c:orientation val="minMax"/>
        </c:scaling>
        <c:delete val="1"/>
        <c:axPos val="l"/>
        <c:numFmt formatCode="_ &quot;₹&quot;\ * #,##0_ ;_ &quot;₹&quot;\ * \-#,##0_ ;_ &quot;₹&quot;\ * &quot;-&quot;??_ ;_ @_ " sourceLinked="1"/>
        <c:majorTickMark val="none"/>
        <c:minorTickMark val="none"/>
        <c:tickLblPos val="nextTo"/>
        <c:crossAx val="515253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a:glow rad="63500">
        <a:schemeClr val="accent1">
          <a:satMod val="175000"/>
          <a:alpha val="40000"/>
        </a:schemeClr>
      </a:glow>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Wise!Date Wise AOV</c:name>
    <c:fmtId val="16"/>
  </c:pivotSource>
  <c:chart>
    <c:title>
      <c:tx>
        <c:rich>
          <a:bodyPr rot="0" spcFirstLastPara="1" vertOverflow="ellipsis" vert="horz" wrap="square" anchor="ctr" anchorCtr="1"/>
          <a:lstStyle/>
          <a:p>
            <a:pPr>
              <a:defRPr sz="1400" b="0" i="0" u="none" strike="noStrike" kern="1200" spc="0" baseline="0">
                <a:solidFill>
                  <a:schemeClr val="tx1"/>
                </a:solidFill>
                <a:latin typeface="Mulish"/>
                <a:ea typeface="+mn-ea"/>
                <a:cs typeface="+mn-cs"/>
              </a:defRPr>
            </a:pPr>
            <a:r>
              <a:rPr lang="en-US">
                <a:solidFill>
                  <a:schemeClr val="tx1"/>
                </a:solidFill>
              </a:rPr>
              <a:t>Day</a:t>
            </a:r>
            <a:r>
              <a:rPr lang="en-US" baseline="0">
                <a:solidFill>
                  <a:schemeClr val="tx1"/>
                </a:solidFill>
              </a:rPr>
              <a:t> Wise Average Order Value(AOV)</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ulish"/>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'Campaign Wise'!$EU$4</c:f>
              <c:strCache>
                <c:ptCount val="1"/>
                <c:pt idx="0">
                  <c:v>Total</c:v>
                </c:pt>
              </c:strCache>
            </c:strRef>
          </c:tx>
          <c:spPr>
            <a:solidFill>
              <a:srgbClr val="002060"/>
            </a:solidFill>
            <a:ln>
              <a:noFill/>
            </a:ln>
            <a:effectLst/>
            <a:sp3d/>
          </c:spPr>
          <c:invertIfNegative val="0"/>
          <c:dLbls>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'Campaign Wise'!$ET$5:$ET$33</c:f>
              <c:strCache>
                <c:ptCount val="28"/>
                <c:pt idx="0">
                  <c:v>01-02-2021</c:v>
                </c:pt>
                <c:pt idx="1">
                  <c:v>02-02-2021</c:v>
                </c:pt>
                <c:pt idx="2">
                  <c:v>03-02-2021</c:v>
                </c:pt>
                <c:pt idx="3">
                  <c:v>04-02-2021</c:v>
                </c:pt>
                <c:pt idx="4">
                  <c:v>05-02-2021</c:v>
                </c:pt>
                <c:pt idx="5">
                  <c:v>06-02-2021</c:v>
                </c:pt>
                <c:pt idx="6">
                  <c:v>07-02-2021</c:v>
                </c:pt>
                <c:pt idx="7">
                  <c:v>08-02-2021</c:v>
                </c:pt>
                <c:pt idx="8">
                  <c:v>09-02-2021</c:v>
                </c:pt>
                <c:pt idx="9">
                  <c:v>10-02-2021</c:v>
                </c:pt>
                <c:pt idx="10">
                  <c:v>11-02-2021</c:v>
                </c:pt>
                <c:pt idx="11">
                  <c:v>12-02-2021</c:v>
                </c:pt>
                <c:pt idx="12">
                  <c:v>13-02-2021</c:v>
                </c:pt>
                <c:pt idx="13">
                  <c:v>14-02-2021</c:v>
                </c:pt>
                <c:pt idx="14">
                  <c:v>15-02-2021</c:v>
                </c:pt>
                <c:pt idx="15">
                  <c:v>16-02-2021</c:v>
                </c:pt>
                <c:pt idx="16">
                  <c:v>17-02-2021</c:v>
                </c:pt>
                <c:pt idx="17">
                  <c:v>18-02-2021</c:v>
                </c:pt>
                <c:pt idx="18">
                  <c:v>19-02-2021</c:v>
                </c:pt>
                <c:pt idx="19">
                  <c:v>20-02-2021</c:v>
                </c:pt>
                <c:pt idx="20">
                  <c:v>21-02-2021</c:v>
                </c:pt>
                <c:pt idx="21">
                  <c:v>22-02-2021</c:v>
                </c:pt>
                <c:pt idx="22">
                  <c:v>23-02-2021</c:v>
                </c:pt>
                <c:pt idx="23">
                  <c:v>24-02-2021</c:v>
                </c:pt>
                <c:pt idx="24">
                  <c:v>25-02-2021</c:v>
                </c:pt>
                <c:pt idx="25">
                  <c:v>26-02-2021</c:v>
                </c:pt>
                <c:pt idx="26">
                  <c:v>27-02-2021</c:v>
                </c:pt>
                <c:pt idx="27">
                  <c:v>28-02-2021</c:v>
                </c:pt>
              </c:strCache>
            </c:strRef>
          </c:cat>
          <c:val>
            <c:numRef>
              <c:f>'Campaign Wise'!$EU$5:$EU$33</c:f>
              <c:numCache>
                <c:formatCode>_ "₹"\ * #,##0_ ;_ "₹"\ * \-#,##0_ ;_ "₹"\ * "-"??_ ;_ @_ </c:formatCode>
                <c:ptCount val="28"/>
                <c:pt idx="0">
                  <c:v>16606.909090909092</c:v>
                </c:pt>
                <c:pt idx="1">
                  <c:v>28760.81818181818</c:v>
                </c:pt>
                <c:pt idx="2">
                  <c:v>143922</c:v>
                </c:pt>
                <c:pt idx="3">
                  <c:v>148536.27272727274</c:v>
                </c:pt>
                <c:pt idx="4">
                  <c:v>245883.90909090909</c:v>
                </c:pt>
                <c:pt idx="5">
                  <c:v>37836.272727272728</c:v>
                </c:pt>
                <c:pt idx="6">
                  <c:v>39513.36363636364</c:v>
                </c:pt>
                <c:pt idx="7">
                  <c:v>28059.545454545456</c:v>
                </c:pt>
                <c:pt idx="8">
                  <c:v>39811.181818181816</c:v>
                </c:pt>
                <c:pt idx="9">
                  <c:v>73760.272727272721</c:v>
                </c:pt>
                <c:pt idx="10">
                  <c:v>142109.90909090909</c:v>
                </c:pt>
                <c:pt idx="11">
                  <c:v>150678.54545454544</c:v>
                </c:pt>
                <c:pt idx="12">
                  <c:v>254808.45454545456</c:v>
                </c:pt>
                <c:pt idx="13">
                  <c:v>199738.90909090909</c:v>
                </c:pt>
                <c:pt idx="14">
                  <c:v>254106.54545454544</c:v>
                </c:pt>
                <c:pt idx="15">
                  <c:v>329144.90909090912</c:v>
                </c:pt>
                <c:pt idx="16">
                  <c:v>376284.63636363635</c:v>
                </c:pt>
                <c:pt idx="17">
                  <c:v>241778.18181818182</c:v>
                </c:pt>
                <c:pt idx="18">
                  <c:v>452112.72727272729</c:v>
                </c:pt>
                <c:pt idx="19">
                  <c:v>478320.09090909088</c:v>
                </c:pt>
                <c:pt idx="20">
                  <c:v>39717.454545454544</c:v>
                </c:pt>
                <c:pt idx="21">
                  <c:v>81195.818181818177</c:v>
                </c:pt>
                <c:pt idx="22">
                  <c:v>14786.272727272728</c:v>
                </c:pt>
                <c:pt idx="23">
                  <c:v>40014.454545454544</c:v>
                </c:pt>
                <c:pt idx="24">
                  <c:v>9027.545454545454</c:v>
                </c:pt>
                <c:pt idx="25">
                  <c:v>21704.363636363636</c:v>
                </c:pt>
                <c:pt idx="26">
                  <c:v>3889.909090909091</c:v>
                </c:pt>
                <c:pt idx="27">
                  <c:v>6924</c:v>
                </c:pt>
              </c:numCache>
            </c:numRef>
          </c:val>
          <c:extLst>
            <c:ext xmlns:c16="http://schemas.microsoft.com/office/drawing/2014/chart" uri="{C3380CC4-5D6E-409C-BE32-E72D297353CC}">
              <c16:uniqueId val="{00000000-7D8D-4AEC-947B-8ECBA2C88B41}"/>
            </c:ext>
          </c:extLst>
        </c:ser>
        <c:dLbls>
          <c:showLegendKey val="0"/>
          <c:showVal val="0"/>
          <c:showCatName val="0"/>
          <c:showSerName val="0"/>
          <c:showPercent val="0"/>
          <c:showBubbleSize val="0"/>
        </c:dLbls>
        <c:gapWidth val="150"/>
        <c:shape val="box"/>
        <c:axId val="818902200"/>
        <c:axId val="548489776"/>
        <c:axId val="0"/>
      </c:bar3DChart>
      <c:catAx>
        <c:axId val="8189022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548489776"/>
        <c:crosses val="autoZero"/>
        <c:auto val="1"/>
        <c:lblAlgn val="ctr"/>
        <c:lblOffset val="100"/>
        <c:noMultiLvlLbl val="0"/>
      </c:catAx>
      <c:valAx>
        <c:axId val="548489776"/>
        <c:scaling>
          <c:orientation val="minMax"/>
        </c:scaling>
        <c:delete val="1"/>
        <c:axPos val="l"/>
        <c:numFmt formatCode="_ &quot;₹&quot;\ * #,##0_ ;_ &quot;₹&quot;\ * \-#,##0_ ;_ &quot;₹&quot;\ * &quot;-&quot;??_ ;_ @_ " sourceLinked="1"/>
        <c:majorTickMark val="none"/>
        <c:minorTickMark val="none"/>
        <c:tickLblPos val="nextTo"/>
        <c:crossAx val="818902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a:glow rad="63500">
        <a:schemeClr val="accent1">
          <a:satMod val="175000"/>
          <a:alpha val="40000"/>
        </a:schemeClr>
      </a:glow>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r>
              <a:rPr lang="en-IN">
                <a:solidFill>
                  <a:schemeClr val="tx1"/>
                </a:solidFill>
              </a:rPr>
              <a:t>Top 5 campaigns-spends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endParaRPr lang="en-IN"/>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'Campaign Wise'!$L$4</c:f>
              <c:strCache>
                <c:ptCount val="1"/>
                <c:pt idx="0">
                  <c:v>Total Marketing Spends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bg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Wise'!$K$5:$K$9</c:f>
              <c:strCache>
                <c:ptCount val="5"/>
                <c:pt idx="0">
                  <c:v>banner_partner</c:v>
                </c:pt>
                <c:pt idx="1">
                  <c:v>facebook_tier2</c:v>
                </c:pt>
                <c:pt idx="2">
                  <c:v>instagram_blogger</c:v>
                </c:pt>
                <c:pt idx="3">
                  <c:v>youtube_blogger</c:v>
                </c:pt>
                <c:pt idx="4">
                  <c:v>facebook_lal</c:v>
                </c:pt>
              </c:strCache>
            </c:strRef>
          </c:cat>
          <c:val>
            <c:numRef>
              <c:f>'Campaign Wise'!$L$5:$L$9</c:f>
              <c:numCache>
                <c:formatCode>_ "₹"\ * #,##0_ ;_ "₹"\ * \-#,##0_ ;_ "₹"\ * "-"??_ ;_ @_ </c:formatCode>
                <c:ptCount val="5"/>
                <c:pt idx="0">
                  <c:v>5026674.7600000007</c:v>
                </c:pt>
                <c:pt idx="1">
                  <c:v>4693870.97</c:v>
                </c:pt>
                <c:pt idx="2">
                  <c:v>4247367.5700000012</c:v>
                </c:pt>
                <c:pt idx="3">
                  <c:v>4057936.51</c:v>
                </c:pt>
                <c:pt idx="4">
                  <c:v>2641939.2399999998</c:v>
                </c:pt>
              </c:numCache>
            </c:numRef>
          </c:val>
          <c:extLst>
            <c:ext xmlns:c16="http://schemas.microsoft.com/office/drawing/2014/chart" uri="{C3380CC4-5D6E-409C-BE32-E72D297353CC}">
              <c16:uniqueId val="{00000000-B1AC-4506-92DD-4D7F00DBB175}"/>
            </c:ext>
          </c:extLst>
        </c:ser>
        <c:ser>
          <c:idx val="1"/>
          <c:order val="1"/>
          <c:tx>
            <c:strRef>
              <c:f>'Campaign Wise'!$M$4</c:f>
              <c:strCache>
                <c:ptCount val="1"/>
                <c:pt idx="0">
                  <c:v>Running Total %</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bg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Wise'!$K$5:$K$9</c:f>
              <c:strCache>
                <c:ptCount val="5"/>
                <c:pt idx="0">
                  <c:v>banner_partner</c:v>
                </c:pt>
                <c:pt idx="1">
                  <c:v>facebook_tier2</c:v>
                </c:pt>
                <c:pt idx="2">
                  <c:v>instagram_blogger</c:v>
                </c:pt>
                <c:pt idx="3">
                  <c:v>youtube_blogger</c:v>
                </c:pt>
                <c:pt idx="4">
                  <c:v>facebook_lal</c:v>
                </c:pt>
              </c:strCache>
            </c:strRef>
          </c:cat>
          <c:val>
            <c:numRef>
              <c:f>'Campaign Wise'!$M$5:$M$9</c:f>
              <c:numCache>
                <c:formatCode>0.00%</c:formatCode>
                <c:ptCount val="5"/>
                <c:pt idx="0">
                  <c:v>0.16431939158263806</c:v>
                </c:pt>
                <c:pt idx="1">
                  <c:v>0.31775959982833868</c:v>
                </c:pt>
                <c:pt idx="2">
                  <c:v>0.45660384343924376</c:v>
                </c:pt>
                <c:pt idx="3">
                  <c:v>0.58925568391841054</c:v>
                </c:pt>
                <c:pt idx="4">
                  <c:v>0.67561930783329793</c:v>
                </c:pt>
              </c:numCache>
            </c:numRef>
          </c:val>
          <c:extLst>
            <c:ext xmlns:c16="http://schemas.microsoft.com/office/drawing/2014/chart" uri="{C3380CC4-5D6E-409C-BE32-E72D297353CC}">
              <c16:uniqueId val="{00000001-B1AC-4506-92DD-4D7F00DBB175}"/>
            </c:ext>
          </c:extLst>
        </c:ser>
        <c:dLbls>
          <c:showLegendKey val="0"/>
          <c:showVal val="1"/>
          <c:showCatName val="0"/>
          <c:showSerName val="0"/>
          <c:showPercent val="0"/>
          <c:showBubbleSize val="0"/>
        </c:dLbls>
        <c:gapWidth val="84"/>
        <c:gapDepth val="53"/>
        <c:shape val="box"/>
        <c:axId val="678085264"/>
        <c:axId val="678085624"/>
        <c:axId val="0"/>
      </c:bar3DChart>
      <c:catAx>
        <c:axId val="678085264"/>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678085624"/>
        <c:crosses val="autoZero"/>
        <c:auto val="1"/>
        <c:lblAlgn val="ctr"/>
        <c:lblOffset val="100"/>
        <c:noMultiLvlLbl val="0"/>
      </c:catAx>
      <c:valAx>
        <c:axId val="678085624"/>
        <c:scaling>
          <c:orientation val="minMax"/>
        </c:scaling>
        <c:delete val="1"/>
        <c:axPos val="t"/>
        <c:numFmt formatCode="_ &quot;₹&quot;\ * #,##0_ ;_ &quot;₹&quot;\ * \-#,##0_ ;_ &quot;₹&quot;\ * &quot;-&quot;??_ ;_ @_ " sourceLinked="1"/>
        <c:majorTickMark val="out"/>
        <c:minorTickMark val="none"/>
        <c:tickLblPos val="nextTo"/>
        <c:crossAx val="6780852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r>
              <a:rPr lang="en-IN">
                <a:solidFill>
                  <a:schemeClr val="tx1"/>
                </a:solidFill>
              </a:rPr>
              <a:t>top 5 campaigns-leads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'Campaign Wise'!$AM$4</c:f>
              <c:strCache>
                <c:ptCount val="1"/>
                <c:pt idx="0">
                  <c:v>Total Leads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bg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Wise'!$AL$5:$AL$9</c:f>
              <c:strCache>
                <c:ptCount val="5"/>
                <c:pt idx="0">
                  <c:v>instagram_tier2</c:v>
                </c:pt>
                <c:pt idx="1">
                  <c:v>banner_partner</c:v>
                </c:pt>
                <c:pt idx="2">
                  <c:v>youtube_blogger</c:v>
                </c:pt>
                <c:pt idx="3">
                  <c:v>facebook_tier2</c:v>
                </c:pt>
                <c:pt idx="4">
                  <c:v>instagram_blogger</c:v>
                </c:pt>
              </c:strCache>
            </c:strRef>
          </c:cat>
          <c:val>
            <c:numRef>
              <c:f>'Campaign Wise'!$AM$5:$AM$9</c:f>
              <c:numCache>
                <c:formatCode>#,##0</c:formatCode>
                <c:ptCount val="5"/>
                <c:pt idx="0">
                  <c:v>10374</c:v>
                </c:pt>
                <c:pt idx="1">
                  <c:v>10149</c:v>
                </c:pt>
                <c:pt idx="2">
                  <c:v>9931</c:v>
                </c:pt>
                <c:pt idx="3">
                  <c:v>8428</c:v>
                </c:pt>
                <c:pt idx="4">
                  <c:v>7008</c:v>
                </c:pt>
              </c:numCache>
            </c:numRef>
          </c:val>
          <c:extLst>
            <c:ext xmlns:c16="http://schemas.microsoft.com/office/drawing/2014/chart" uri="{C3380CC4-5D6E-409C-BE32-E72D297353CC}">
              <c16:uniqueId val="{00000000-8221-4D30-8F34-833E9F0E349F}"/>
            </c:ext>
          </c:extLst>
        </c:ser>
        <c:ser>
          <c:idx val="1"/>
          <c:order val="1"/>
          <c:tx>
            <c:strRef>
              <c:f>'Campaign Wise'!$AN$4</c:f>
              <c:strCache>
                <c:ptCount val="1"/>
                <c:pt idx="0">
                  <c:v>Running Total %</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bg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Wise'!$AL$5:$AL$9</c:f>
              <c:strCache>
                <c:ptCount val="5"/>
                <c:pt idx="0">
                  <c:v>instagram_tier2</c:v>
                </c:pt>
                <c:pt idx="1">
                  <c:v>banner_partner</c:v>
                </c:pt>
                <c:pt idx="2">
                  <c:v>youtube_blogger</c:v>
                </c:pt>
                <c:pt idx="3">
                  <c:v>facebook_tier2</c:v>
                </c:pt>
                <c:pt idx="4">
                  <c:v>instagram_blogger</c:v>
                </c:pt>
              </c:strCache>
            </c:strRef>
          </c:cat>
          <c:val>
            <c:numRef>
              <c:f>'Campaign Wise'!$AN$5:$AN$9</c:f>
              <c:numCache>
                <c:formatCode>0.00%</c:formatCode>
                <c:ptCount val="5"/>
                <c:pt idx="0">
                  <c:v>0.15819088427697892</c:v>
                </c:pt>
                <c:pt idx="1">
                  <c:v>0.31295079217432409</c:v>
                </c:pt>
                <c:pt idx="2">
                  <c:v>0.46438646517940196</c:v>
                </c:pt>
                <c:pt idx="3">
                  <c:v>0.59290321596852646</c:v>
                </c:pt>
                <c:pt idx="4">
                  <c:v>0.69976669360618493</c:v>
                </c:pt>
              </c:numCache>
            </c:numRef>
          </c:val>
          <c:extLst>
            <c:ext xmlns:c16="http://schemas.microsoft.com/office/drawing/2014/chart" uri="{C3380CC4-5D6E-409C-BE32-E72D297353CC}">
              <c16:uniqueId val="{00000001-8221-4D30-8F34-833E9F0E349F}"/>
            </c:ext>
          </c:extLst>
        </c:ser>
        <c:dLbls>
          <c:showLegendKey val="0"/>
          <c:showVal val="1"/>
          <c:showCatName val="0"/>
          <c:showSerName val="0"/>
          <c:showPercent val="0"/>
          <c:showBubbleSize val="0"/>
        </c:dLbls>
        <c:gapWidth val="84"/>
        <c:gapDepth val="53"/>
        <c:shape val="box"/>
        <c:axId val="823581808"/>
        <c:axId val="823586848"/>
        <c:axId val="0"/>
      </c:bar3DChart>
      <c:catAx>
        <c:axId val="823581808"/>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823586848"/>
        <c:crosses val="autoZero"/>
        <c:auto val="1"/>
        <c:lblAlgn val="ctr"/>
        <c:lblOffset val="100"/>
        <c:noMultiLvlLbl val="0"/>
      </c:catAx>
      <c:valAx>
        <c:axId val="823586848"/>
        <c:scaling>
          <c:orientation val="minMax"/>
        </c:scaling>
        <c:delete val="1"/>
        <c:axPos val="t"/>
        <c:numFmt formatCode="#,##0" sourceLinked="1"/>
        <c:majorTickMark val="out"/>
        <c:minorTickMark val="none"/>
        <c:tickLblPos val="nextTo"/>
        <c:crossAx val="823581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r>
              <a:rPr lang="en-IN">
                <a:solidFill>
                  <a:schemeClr val="tx1"/>
                </a:solidFill>
              </a:rPr>
              <a:t>top</a:t>
            </a:r>
            <a:r>
              <a:rPr lang="en-IN" baseline="0">
                <a:solidFill>
                  <a:schemeClr val="tx1"/>
                </a:solidFill>
              </a:rPr>
              <a:t> 5 campaigns-total orders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endParaRPr lang="en-IN"/>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'Campaign Wise'!$AV$4</c:f>
              <c:strCache>
                <c:ptCount val="1"/>
                <c:pt idx="0">
                  <c:v>Total Orders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bg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Wise'!$AU$5:$AU$9</c:f>
              <c:strCache>
                <c:ptCount val="5"/>
                <c:pt idx="0">
                  <c:v>youtube_blogger</c:v>
                </c:pt>
                <c:pt idx="1">
                  <c:v>banner_partner</c:v>
                </c:pt>
                <c:pt idx="2">
                  <c:v>instagram_blogger</c:v>
                </c:pt>
                <c:pt idx="3">
                  <c:v>instagram_tier1</c:v>
                </c:pt>
                <c:pt idx="4">
                  <c:v>facebook_tier2</c:v>
                </c:pt>
              </c:strCache>
            </c:strRef>
          </c:cat>
          <c:val>
            <c:numRef>
              <c:f>'Campaign Wise'!$AV$5:$AV$9</c:f>
              <c:numCache>
                <c:formatCode>#,##0</c:formatCode>
                <c:ptCount val="5"/>
                <c:pt idx="0">
                  <c:v>1914</c:v>
                </c:pt>
                <c:pt idx="1">
                  <c:v>1566</c:v>
                </c:pt>
                <c:pt idx="2">
                  <c:v>1100</c:v>
                </c:pt>
                <c:pt idx="3">
                  <c:v>758</c:v>
                </c:pt>
                <c:pt idx="4">
                  <c:v>688</c:v>
                </c:pt>
              </c:numCache>
            </c:numRef>
          </c:val>
          <c:extLst>
            <c:ext xmlns:c16="http://schemas.microsoft.com/office/drawing/2014/chart" uri="{C3380CC4-5D6E-409C-BE32-E72D297353CC}">
              <c16:uniqueId val="{00000000-EE2F-498F-BE18-10274112F0E0}"/>
            </c:ext>
          </c:extLst>
        </c:ser>
        <c:ser>
          <c:idx val="1"/>
          <c:order val="1"/>
          <c:tx>
            <c:strRef>
              <c:f>'Campaign Wise'!$AW$4</c:f>
              <c:strCache>
                <c:ptCount val="1"/>
                <c:pt idx="0">
                  <c:v>Running Total %</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bg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Wise'!$AU$5:$AU$9</c:f>
              <c:strCache>
                <c:ptCount val="5"/>
                <c:pt idx="0">
                  <c:v>youtube_blogger</c:v>
                </c:pt>
                <c:pt idx="1">
                  <c:v>banner_partner</c:v>
                </c:pt>
                <c:pt idx="2">
                  <c:v>instagram_blogger</c:v>
                </c:pt>
                <c:pt idx="3">
                  <c:v>instagram_tier1</c:v>
                </c:pt>
                <c:pt idx="4">
                  <c:v>facebook_tier2</c:v>
                </c:pt>
              </c:strCache>
            </c:strRef>
          </c:cat>
          <c:val>
            <c:numRef>
              <c:f>'Campaign Wise'!$AW$5:$AW$9</c:f>
              <c:numCache>
                <c:formatCode>0.00%</c:formatCode>
                <c:ptCount val="5"/>
                <c:pt idx="0">
                  <c:v>0.23797090637821708</c:v>
                </c:pt>
                <c:pt idx="1">
                  <c:v>0.43267437523312197</c:v>
                </c:pt>
                <c:pt idx="2">
                  <c:v>0.56943926395623523</c:v>
                </c:pt>
                <c:pt idx="3">
                  <c:v>0.66368270545816233</c:v>
                </c:pt>
                <c:pt idx="4">
                  <c:v>0.74922292676861868</c:v>
                </c:pt>
              </c:numCache>
            </c:numRef>
          </c:val>
          <c:extLst>
            <c:ext xmlns:c16="http://schemas.microsoft.com/office/drawing/2014/chart" uri="{C3380CC4-5D6E-409C-BE32-E72D297353CC}">
              <c16:uniqueId val="{00000001-EE2F-498F-BE18-10274112F0E0}"/>
            </c:ext>
          </c:extLst>
        </c:ser>
        <c:dLbls>
          <c:showLegendKey val="0"/>
          <c:showVal val="1"/>
          <c:showCatName val="0"/>
          <c:showSerName val="0"/>
          <c:showPercent val="0"/>
          <c:showBubbleSize val="0"/>
        </c:dLbls>
        <c:gapWidth val="84"/>
        <c:gapDepth val="53"/>
        <c:shape val="box"/>
        <c:axId val="727032832"/>
        <c:axId val="727034992"/>
        <c:axId val="0"/>
      </c:bar3DChart>
      <c:catAx>
        <c:axId val="727032832"/>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727034992"/>
        <c:crosses val="autoZero"/>
        <c:auto val="1"/>
        <c:lblAlgn val="ctr"/>
        <c:lblOffset val="100"/>
        <c:noMultiLvlLbl val="0"/>
      </c:catAx>
      <c:valAx>
        <c:axId val="727034992"/>
        <c:scaling>
          <c:orientation val="minMax"/>
        </c:scaling>
        <c:delete val="1"/>
        <c:axPos val="t"/>
        <c:numFmt formatCode="#,##0" sourceLinked="1"/>
        <c:majorTickMark val="out"/>
        <c:minorTickMark val="none"/>
        <c:tickLblPos val="nextTo"/>
        <c:crossAx val="7270328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r>
              <a:rPr lang="en-IN">
                <a:solidFill>
                  <a:schemeClr val="tx1"/>
                </a:solidFill>
              </a:rPr>
              <a:t>top 5 campaigns-total revenue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'Campaign Wise'!$BE$4</c:f>
              <c:strCache>
                <c:ptCount val="1"/>
                <c:pt idx="0">
                  <c:v>Total Revenue</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bg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Wise'!$BD$5:$BD$9</c:f>
              <c:strCache>
                <c:ptCount val="5"/>
                <c:pt idx="0">
                  <c:v>youtube_blogger</c:v>
                </c:pt>
                <c:pt idx="1">
                  <c:v>banner_partner</c:v>
                </c:pt>
                <c:pt idx="2">
                  <c:v>instagram_blogger</c:v>
                </c:pt>
                <c:pt idx="3">
                  <c:v>instagram_tier1</c:v>
                </c:pt>
                <c:pt idx="4">
                  <c:v>facebook_tier2</c:v>
                </c:pt>
              </c:strCache>
            </c:strRef>
          </c:cat>
          <c:val>
            <c:numRef>
              <c:f>'Campaign Wise'!$BE$5:$BE$9</c:f>
              <c:numCache>
                <c:formatCode>_ "₹"\ * #,##0_ ;_ "₹"\ * \-#,##0_ ;_ "₹"\ * "-"??_ ;_ @_ </c:formatCode>
                <c:ptCount val="5"/>
                <c:pt idx="0">
                  <c:v>15311433</c:v>
                </c:pt>
                <c:pt idx="1">
                  <c:v>6152960</c:v>
                </c:pt>
                <c:pt idx="2">
                  <c:v>5808454</c:v>
                </c:pt>
                <c:pt idx="3">
                  <c:v>4544124</c:v>
                </c:pt>
                <c:pt idx="4">
                  <c:v>3463306</c:v>
                </c:pt>
              </c:numCache>
            </c:numRef>
          </c:val>
          <c:extLst>
            <c:ext xmlns:c16="http://schemas.microsoft.com/office/drawing/2014/chart" uri="{C3380CC4-5D6E-409C-BE32-E72D297353CC}">
              <c16:uniqueId val="{00000000-FD13-4525-9772-4AE055532C2F}"/>
            </c:ext>
          </c:extLst>
        </c:ser>
        <c:ser>
          <c:idx val="1"/>
          <c:order val="1"/>
          <c:tx>
            <c:strRef>
              <c:f>'Campaign Wise'!$BF$4</c:f>
              <c:strCache>
                <c:ptCount val="1"/>
                <c:pt idx="0">
                  <c:v>Running Total %</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bg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Wise'!$BD$5:$BD$9</c:f>
              <c:strCache>
                <c:ptCount val="5"/>
                <c:pt idx="0">
                  <c:v>youtube_blogger</c:v>
                </c:pt>
                <c:pt idx="1">
                  <c:v>banner_partner</c:v>
                </c:pt>
                <c:pt idx="2">
                  <c:v>instagram_blogger</c:v>
                </c:pt>
                <c:pt idx="3">
                  <c:v>instagram_tier1</c:v>
                </c:pt>
                <c:pt idx="4">
                  <c:v>facebook_tier2</c:v>
                </c:pt>
              </c:strCache>
            </c:strRef>
          </c:cat>
          <c:val>
            <c:numRef>
              <c:f>'Campaign Wise'!$BF$5:$BF$9</c:f>
              <c:numCache>
                <c:formatCode>0.00%</c:formatCode>
                <c:ptCount val="5"/>
                <c:pt idx="0">
                  <c:v>0.35699835245874234</c:v>
                </c:pt>
                <c:pt idx="1">
                  <c:v>0.5004595544732463</c:v>
                </c:pt>
                <c:pt idx="2">
                  <c:v>0.63588832252731364</c:v>
                </c:pt>
                <c:pt idx="3">
                  <c:v>0.74183822162351387</c:v>
                </c:pt>
                <c:pt idx="4">
                  <c:v>0.82258798136582389</c:v>
                </c:pt>
              </c:numCache>
            </c:numRef>
          </c:val>
          <c:extLst>
            <c:ext xmlns:c16="http://schemas.microsoft.com/office/drawing/2014/chart" uri="{C3380CC4-5D6E-409C-BE32-E72D297353CC}">
              <c16:uniqueId val="{00000001-FD13-4525-9772-4AE055532C2F}"/>
            </c:ext>
          </c:extLst>
        </c:ser>
        <c:dLbls>
          <c:showLegendKey val="0"/>
          <c:showVal val="1"/>
          <c:showCatName val="0"/>
          <c:showSerName val="0"/>
          <c:showPercent val="0"/>
          <c:showBubbleSize val="0"/>
        </c:dLbls>
        <c:gapWidth val="84"/>
        <c:gapDepth val="53"/>
        <c:shape val="box"/>
        <c:axId val="789223192"/>
        <c:axId val="789221752"/>
        <c:axId val="0"/>
      </c:bar3DChart>
      <c:catAx>
        <c:axId val="789223192"/>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789221752"/>
        <c:crosses val="autoZero"/>
        <c:auto val="1"/>
        <c:lblAlgn val="ctr"/>
        <c:lblOffset val="100"/>
        <c:noMultiLvlLbl val="0"/>
      </c:catAx>
      <c:valAx>
        <c:axId val="789221752"/>
        <c:scaling>
          <c:orientation val="minMax"/>
        </c:scaling>
        <c:delete val="1"/>
        <c:axPos val="t"/>
        <c:numFmt formatCode="_ &quot;₹&quot;\ * #,##0_ ;_ &quot;₹&quot;\ * \-#,##0_ ;_ &quot;₹&quot;\ * &quot;-&quot;??_ ;_ @_ " sourceLinked="1"/>
        <c:majorTickMark val="out"/>
        <c:minorTickMark val="none"/>
        <c:tickLblPos val="nextTo"/>
        <c:crossAx val="7892231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r>
              <a:rPr lang="en-IN">
                <a:solidFill>
                  <a:schemeClr val="tx1"/>
                </a:solidFill>
              </a:rPr>
              <a:t>TOP 5 campaigns-Avg Order Value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ulish"/>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'Campaign Wise'!$BN$4</c:f>
              <c:strCache>
                <c:ptCount val="1"/>
                <c:pt idx="0">
                  <c:v>Avg Order Value(AOV)</c:v>
                </c:pt>
              </c:strCache>
            </c:strRef>
          </c:tx>
          <c:spPr>
            <a:solidFill>
              <a:srgbClr val="002060"/>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FFFF00"/>
              </a:solidFill>
              <a:ln>
                <a:solidFill>
                  <a:schemeClr val="tx1"/>
                </a:solidFill>
                <a:round/>
              </a:ln>
              <a:effectLst>
                <a:outerShdw blurRad="63500" dist="88900" dir="2700000" algn="tl" rotWithShape="0">
                  <a:prstClr val="black">
                    <a:alpha val="40000"/>
                  </a:prstClr>
                </a:outerShdw>
              </a:effectLst>
            </c:spPr>
            <c:txPr>
              <a:bodyPr rot="0" spcFirstLastPara="1" vertOverflow="ellipsis" vert="horz" wrap="square" anchor="ctr" anchorCtr="1"/>
              <a:lstStyle/>
              <a:p>
                <a:pPr>
                  <a:defRPr sz="900" b="1"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'Campaign Wise'!$BM$5:$BM$9</c:f>
              <c:strCache>
                <c:ptCount val="5"/>
                <c:pt idx="0">
                  <c:v>youtube_blogger</c:v>
                </c:pt>
                <c:pt idx="1">
                  <c:v>google_hot</c:v>
                </c:pt>
                <c:pt idx="2">
                  <c:v>instagram_tier1</c:v>
                </c:pt>
                <c:pt idx="3">
                  <c:v>instagram_blogger</c:v>
                </c:pt>
                <c:pt idx="4">
                  <c:v>facebook_tier1</c:v>
                </c:pt>
              </c:strCache>
            </c:strRef>
          </c:cat>
          <c:val>
            <c:numRef>
              <c:f>'Campaign Wise'!$BN$5:$BN$9</c:f>
              <c:numCache>
                <c:formatCode>_ "₹"\ * #,##0_ ;_ "₹"\ * \-#,##0_ ;_ "₹"\ * "-"??_ ;_ @_ </c:formatCode>
                <c:ptCount val="5"/>
                <c:pt idx="0">
                  <c:v>7999.7037617554861</c:v>
                </c:pt>
                <c:pt idx="1">
                  <c:v>7849.6334519572956</c:v>
                </c:pt>
                <c:pt idx="2">
                  <c:v>5994.8865435356201</c:v>
                </c:pt>
                <c:pt idx="3">
                  <c:v>5280.4127272727274</c:v>
                </c:pt>
                <c:pt idx="4">
                  <c:v>5055.7215189873414</c:v>
                </c:pt>
              </c:numCache>
            </c:numRef>
          </c:val>
          <c:extLst>
            <c:ext xmlns:c16="http://schemas.microsoft.com/office/drawing/2014/chart" uri="{C3380CC4-5D6E-409C-BE32-E72D297353CC}">
              <c16:uniqueId val="{00000000-D59D-47EF-8AF7-B640B07D0D4E}"/>
            </c:ext>
          </c:extLst>
        </c:ser>
        <c:dLbls>
          <c:showLegendKey val="0"/>
          <c:showVal val="1"/>
          <c:showCatName val="0"/>
          <c:showSerName val="0"/>
          <c:showPercent val="0"/>
          <c:showBubbleSize val="0"/>
        </c:dLbls>
        <c:gapWidth val="84"/>
        <c:gapDepth val="53"/>
        <c:shape val="box"/>
        <c:axId val="678082024"/>
        <c:axId val="678082384"/>
        <c:axId val="0"/>
      </c:bar3DChart>
      <c:catAx>
        <c:axId val="6780820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678082384"/>
        <c:crosses val="autoZero"/>
        <c:auto val="1"/>
        <c:lblAlgn val="ctr"/>
        <c:lblOffset val="100"/>
        <c:noMultiLvlLbl val="0"/>
      </c:catAx>
      <c:valAx>
        <c:axId val="678082384"/>
        <c:scaling>
          <c:orientation val="minMax"/>
        </c:scaling>
        <c:delete val="1"/>
        <c:axPos val="l"/>
        <c:numFmt formatCode="_ &quot;₹&quot;\ * #,##0_ ;_ &quot;₹&quot;\ * \-#,##0_ ;_ &quot;₹&quot;\ * &quot;-&quot;??_ ;_ @_ " sourceLinked="1"/>
        <c:majorTickMark val="out"/>
        <c:minorTickMark val="none"/>
        <c:tickLblPos val="nextTo"/>
        <c:crossAx val="678082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Wise!Date Wise Highest CTL to Lowest CTL</c:name>
    <c:fmtId val="30"/>
  </c:pivotSource>
  <c:chart>
    <c:title>
      <c:tx>
        <c:rich>
          <a:bodyPr rot="0" spcFirstLastPara="1" vertOverflow="ellipsis" vert="horz" wrap="square" anchor="ctr" anchorCtr="1"/>
          <a:lstStyle/>
          <a:p>
            <a:pPr algn="ctr" rtl="0">
              <a:defRPr lang="en-IN" sz="1400" b="0" i="0" u="none" strike="noStrike" kern="1200" spc="0" baseline="0">
                <a:solidFill>
                  <a:schemeClr val="tx1"/>
                </a:solidFill>
                <a:effectLst>
                  <a:outerShdw blurRad="50800" dist="38100" dir="5400000" algn="t" rotWithShape="0">
                    <a:prstClr val="black">
                      <a:alpha val="40000"/>
                    </a:prstClr>
                  </a:outerShdw>
                </a:effectLst>
                <a:latin typeface="Mulish"/>
                <a:ea typeface="+mn-ea"/>
                <a:cs typeface="+mn-cs"/>
              </a:defRPr>
            </a:pPr>
            <a:r>
              <a:rPr lang="en-IN" sz="1400" b="0" i="0" u="none" strike="noStrike" kern="1200" spc="0" baseline="0">
                <a:solidFill>
                  <a:schemeClr val="tx1"/>
                </a:solidFill>
                <a:latin typeface="Mulish"/>
                <a:ea typeface="+mn-ea"/>
                <a:cs typeface="+mn-cs"/>
              </a:rPr>
              <a:t>Revenue Trend-Highest CTL to Lowest CTL</a:t>
            </a:r>
          </a:p>
        </c:rich>
      </c:tx>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chemeClr val="tx1"/>
              </a:solidFill>
              <a:effectLst>
                <a:outerShdw blurRad="50800" dist="38100" dir="5400000" algn="t" rotWithShape="0">
                  <a:prstClr val="black">
                    <a:alpha val="40000"/>
                  </a:prstClr>
                </a:outerShdw>
              </a:effectLst>
              <a:latin typeface="Mulish"/>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206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'Campaign Wise'!$EX$4</c:f>
              <c:strCache>
                <c:ptCount val="1"/>
                <c:pt idx="0">
                  <c:v>Day Wise CTL</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'Campaign Wise'!$EW$5:$EW$33</c:f>
              <c:strCache>
                <c:ptCount val="28"/>
                <c:pt idx="0">
                  <c:v>10-02-2021</c:v>
                </c:pt>
                <c:pt idx="1">
                  <c:v>07-02-2021</c:v>
                </c:pt>
                <c:pt idx="2">
                  <c:v>13-02-2021</c:v>
                </c:pt>
                <c:pt idx="3">
                  <c:v>03-02-2021</c:v>
                </c:pt>
                <c:pt idx="4">
                  <c:v>05-02-2021</c:v>
                </c:pt>
                <c:pt idx="5">
                  <c:v>16-02-2021</c:v>
                </c:pt>
                <c:pt idx="6">
                  <c:v>27-02-2021</c:v>
                </c:pt>
                <c:pt idx="7">
                  <c:v>14-02-2021</c:v>
                </c:pt>
                <c:pt idx="8">
                  <c:v>21-02-2021</c:v>
                </c:pt>
                <c:pt idx="9">
                  <c:v>20-02-2021</c:v>
                </c:pt>
                <c:pt idx="10">
                  <c:v>01-02-2021</c:v>
                </c:pt>
                <c:pt idx="11">
                  <c:v>17-02-2021</c:v>
                </c:pt>
                <c:pt idx="12">
                  <c:v>25-02-2021</c:v>
                </c:pt>
                <c:pt idx="13">
                  <c:v>11-02-2021</c:v>
                </c:pt>
                <c:pt idx="14">
                  <c:v>26-02-2021</c:v>
                </c:pt>
                <c:pt idx="15">
                  <c:v>15-02-2021</c:v>
                </c:pt>
                <c:pt idx="16">
                  <c:v>24-02-2021</c:v>
                </c:pt>
                <c:pt idx="17">
                  <c:v>09-02-2021</c:v>
                </c:pt>
                <c:pt idx="18">
                  <c:v>06-02-2021</c:v>
                </c:pt>
                <c:pt idx="19">
                  <c:v>12-02-2021</c:v>
                </c:pt>
                <c:pt idx="20">
                  <c:v>22-02-2021</c:v>
                </c:pt>
                <c:pt idx="21">
                  <c:v>04-02-2021</c:v>
                </c:pt>
                <c:pt idx="22">
                  <c:v>18-02-2021</c:v>
                </c:pt>
                <c:pt idx="23">
                  <c:v>23-02-2021</c:v>
                </c:pt>
                <c:pt idx="24">
                  <c:v>19-02-2021</c:v>
                </c:pt>
                <c:pt idx="25">
                  <c:v>08-02-2021</c:v>
                </c:pt>
                <c:pt idx="26">
                  <c:v>28-02-2021</c:v>
                </c:pt>
                <c:pt idx="27">
                  <c:v>02-02-2021</c:v>
                </c:pt>
              </c:strCache>
            </c:strRef>
          </c:cat>
          <c:val>
            <c:numRef>
              <c:f>'Campaign Wise'!$EX$5:$EX$33</c:f>
              <c:numCache>
                <c:formatCode>0.00%</c:formatCode>
                <c:ptCount val="28"/>
                <c:pt idx="0">
                  <c:v>2.831949861652832E-2</c:v>
                </c:pt>
                <c:pt idx="1">
                  <c:v>2.6844966151999199E-2</c:v>
                </c:pt>
                <c:pt idx="2">
                  <c:v>2.6530326562989526E-2</c:v>
                </c:pt>
                <c:pt idx="3">
                  <c:v>2.5363446405548391E-2</c:v>
                </c:pt>
                <c:pt idx="4">
                  <c:v>2.5211820624095889E-2</c:v>
                </c:pt>
                <c:pt idx="5">
                  <c:v>2.3643735493522351E-2</c:v>
                </c:pt>
                <c:pt idx="6">
                  <c:v>2.3521505376344086E-2</c:v>
                </c:pt>
                <c:pt idx="7">
                  <c:v>2.3241858681942694E-2</c:v>
                </c:pt>
                <c:pt idx="8">
                  <c:v>2.2653074821773603E-2</c:v>
                </c:pt>
                <c:pt idx="9">
                  <c:v>2.2450873089509035E-2</c:v>
                </c:pt>
                <c:pt idx="10">
                  <c:v>2.221332799679808E-2</c:v>
                </c:pt>
                <c:pt idx="11">
                  <c:v>2.221069980185552E-2</c:v>
                </c:pt>
                <c:pt idx="12">
                  <c:v>2.2181454302868581E-2</c:v>
                </c:pt>
                <c:pt idx="13">
                  <c:v>2.1958483353336E-2</c:v>
                </c:pt>
                <c:pt idx="14">
                  <c:v>2.1746381162030551E-2</c:v>
                </c:pt>
                <c:pt idx="15">
                  <c:v>2.1627335580823952E-2</c:v>
                </c:pt>
                <c:pt idx="16">
                  <c:v>2.1524006263952289E-2</c:v>
                </c:pt>
                <c:pt idx="17">
                  <c:v>2.138306034626547E-2</c:v>
                </c:pt>
                <c:pt idx="18">
                  <c:v>2.093612481664222E-2</c:v>
                </c:pt>
                <c:pt idx="19">
                  <c:v>2.080503920212633E-2</c:v>
                </c:pt>
                <c:pt idx="20">
                  <c:v>2.0129307471838966E-2</c:v>
                </c:pt>
                <c:pt idx="21">
                  <c:v>1.9945655797826232E-2</c:v>
                </c:pt>
                <c:pt idx="22">
                  <c:v>1.935698928315472E-2</c:v>
                </c:pt>
                <c:pt idx="23">
                  <c:v>1.8856609808102345E-2</c:v>
                </c:pt>
                <c:pt idx="24">
                  <c:v>1.7918660069626446E-2</c:v>
                </c:pt>
                <c:pt idx="25">
                  <c:v>1.7694978632478632E-2</c:v>
                </c:pt>
                <c:pt idx="26">
                  <c:v>1.6862291287816168E-2</c:v>
                </c:pt>
                <c:pt idx="27">
                  <c:v>1.2876538679654402E-2</c:v>
                </c:pt>
              </c:numCache>
            </c:numRef>
          </c:val>
          <c:extLst>
            <c:ext xmlns:c16="http://schemas.microsoft.com/office/drawing/2014/chart" uri="{C3380CC4-5D6E-409C-BE32-E72D297353CC}">
              <c16:uniqueId val="{00000000-FDE9-469E-BD0E-278B11034080}"/>
            </c:ext>
          </c:extLst>
        </c:ser>
        <c:dLbls>
          <c:showLegendKey val="0"/>
          <c:showVal val="0"/>
          <c:showCatName val="0"/>
          <c:showSerName val="0"/>
          <c:showPercent val="0"/>
          <c:showBubbleSize val="0"/>
        </c:dLbls>
        <c:gapWidth val="219"/>
        <c:overlap val="-27"/>
        <c:axId val="741032392"/>
        <c:axId val="741032752"/>
      </c:barChart>
      <c:lineChart>
        <c:grouping val="standard"/>
        <c:varyColors val="0"/>
        <c:ser>
          <c:idx val="1"/>
          <c:order val="1"/>
          <c:tx>
            <c:strRef>
              <c:f>'Campaign Wise'!$EY$4</c:f>
              <c:strCache>
                <c:ptCount val="1"/>
                <c:pt idx="0">
                  <c:v>Total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'Campaign Wise'!$EW$5:$EW$33</c:f>
              <c:strCache>
                <c:ptCount val="28"/>
                <c:pt idx="0">
                  <c:v>10-02-2021</c:v>
                </c:pt>
                <c:pt idx="1">
                  <c:v>07-02-2021</c:v>
                </c:pt>
                <c:pt idx="2">
                  <c:v>13-02-2021</c:v>
                </c:pt>
                <c:pt idx="3">
                  <c:v>03-02-2021</c:v>
                </c:pt>
                <c:pt idx="4">
                  <c:v>05-02-2021</c:v>
                </c:pt>
                <c:pt idx="5">
                  <c:v>16-02-2021</c:v>
                </c:pt>
                <c:pt idx="6">
                  <c:v>27-02-2021</c:v>
                </c:pt>
                <c:pt idx="7">
                  <c:v>14-02-2021</c:v>
                </c:pt>
                <c:pt idx="8">
                  <c:v>21-02-2021</c:v>
                </c:pt>
                <c:pt idx="9">
                  <c:v>20-02-2021</c:v>
                </c:pt>
                <c:pt idx="10">
                  <c:v>01-02-2021</c:v>
                </c:pt>
                <c:pt idx="11">
                  <c:v>17-02-2021</c:v>
                </c:pt>
                <c:pt idx="12">
                  <c:v>25-02-2021</c:v>
                </c:pt>
                <c:pt idx="13">
                  <c:v>11-02-2021</c:v>
                </c:pt>
                <c:pt idx="14">
                  <c:v>26-02-2021</c:v>
                </c:pt>
                <c:pt idx="15">
                  <c:v>15-02-2021</c:v>
                </c:pt>
                <c:pt idx="16">
                  <c:v>24-02-2021</c:v>
                </c:pt>
                <c:pt idx="17">
                  <c:v>09-02-2021</c:v>
                </c:pt>
                <c:pt idx="18">
                  <c:v>06-02-2021</c:v>
                </c:pt>
                <c:pt idx="19">
                  <c:v>12-02-2021</c:v>
                </c:pt>
                <c:pt idx="20">
                  <c:v>22-02-2021</c:v>
                </c:pt>
                <c:pt idx="21">
                  <c:v>04-02-2021</c:v>
                </c:pt>
                <c:pt idx="22">
                  <c:v>18-02-2021</c:v>
                </c:pt>
                <c:pt idx="23">
                  <c:v>23-02-2021</c:v>
                </c:pt>
                <c:pt idx="24">
                  <c:v>19-02-2021</c:v>
                </c:pt>
                <c:pt idx="25">
                  <c:v>08-02-2021</c:v>
                </c:pt>
                <c:pt idx="26">
                  <c:v>28-02-2021</c:v>
                </c:pt>
                <c:pt idx="27">
                  <c:v>02-02-2021</c:v>
                </c:pt>
              </c:strCache>
            </c:strRef>
          </c:cat>
          <c:val>
            <c:numRef>
              <c:f>'Campaign Wise'!$EY$5:$EY$33</c:f>
              <c:numCache>
                <c:formatCode>_ "₹"\ * #,##0_ ;_ "₹"\ * \-#,##0_ ;_ "₹"\ * "-"??_ ;_ @_ </c:formatCode>
                <c:ptCount val="28"/>
                <c:pt idx="0">
                  <c:v>811363</c:v>
                </c:pt>
                <c:pt idx="1">
                  <c:v>434647</c:v>
                </c:pt>
                <c:pt idx="2">
                  <c:v>2802893</c:v>
                </c:pt>
                <c:pt idx="3">
                  <c:v>1583142</c:v>
                </c:pt>
                <c:pt idx="4">
                  <c:v>2704723</c:v>
                </c:pt>
                <c:pt idx="5">
                  <c:v>3620594</c:v>
                </c:pt>
                <c:pt idx="6">
                  <c:v>42789</c:v>
                </c:pt>
                <c:pt idx="7">
                  <c:v>2197128</c:v>
                </c:pt>
                <c:pt idx="8">
                  <c:v>436892</c:v>
                </c:pt>
                <c:pt idx="9">
                  <c:v>5261521</c:v>
                </c:pt>
                <c:pt idx="10">
                  <c:v>182676</c:v>
                </c:pt>
                <c:pt idx="11">
                  <c:v>4139131</c:v>
                </c:pt>
                <c:pt idx="12">
                  <c:v>99303</c:v>
                </c:pt>
                <c:pt idx="13">
                  <c:v>1563209</c:v>
                </c:pt>
                <c:pt idx="14">
                  <c:v>238748</c:v>
                </c:pt>
                <c:pt idx="15">
                  <c:v>2795172</c:v>
                </c:pt>
                <c:pt idx="16">
                  <c:v>440159</c:v>
                </c:pt>
                <c:pt idx="17">
                  <c:v>437923</c:v>
                </c:pt>
                <c:pt idx="18">
                  <c:v>416199</c:v>
                </c:pt>
                <c:pt idx="19">
                  <c:v>1657464</c:v>
                </c:pt>
                <c:pt idx="20">
                  <c:v>893154</c:v>
                </c:pt>
                <c:pt idx="21">
                  <c:v>1633899</c:v>
                </c:pt>
                <c:pt idx="22">
                  <c:v>2659560</c:v>
                </c:pt>
                <c:pt idx="23">
                  <c:v>162649</c:v>
                </c:pt>
                <c:pt idx="24">
                  <c:v>4973240</c:v>
                </c:pt>
                <c:pt idx="25">
                  <c:v>308655</c:v>
                </c:pt>
                <c:pt idx="26">
                  <c:v>76164</c:v>
                </c:pt>
                <c:pt idx="27">
                  <c:v>316369</c:v>
                </c:pt>
              </c:numCache>
            </c:numRef>
          </c:val>
          <c:smooth val="0"/>
          <c:extLst>
            <c:ext xmlns:c16="http://schemas.microsoft.com/office/drawing/2014/chart" uri="{C3380CC4-5D6E-409C-BE32-E72D297353CC}">
              <c16:uniqueId val="{00000001-FDE9-469E-BD0E-278B11034080}"/>
            </c:ext>
          </c:extLst>
        </c:ser>
        <c:dLbls>
          <c:showLegendKey val="0"/>
          <c:showVal val="0"/>
          <c:showCatName val="0"/>
          <c:showSerName val="0"/>
          <c:showPercent val="0"/>
          <c:showBubbleSize val="0"/>
        </c:dLbls>
        <c:marker val="1"/>
        <c:smooth val="0"/>
        <c:axId val="544196488"/>
        <c:axId val="824709912"/>
      </c:lineChart>
      <c:catAx>
        <c:axId val="741032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1032752"/>
        <c:crosses val="autoZero"/>
        <c:auto val="1"/>
        <c:lblAlgn val="ctr"/>
        <c:lblOffset val="100"/>
        <c:noMultiLvlLbl val="0"/>
      </c:catAx>
      <c:valAx>
        <c:axId val="74103275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41032392"/>
        <c:crosses val="autoZero"/>
        <c:crossBetween val="between"/>
      </c:valAx>
      <c:valAx>
        <c:axId val="824709912"/>
        <c:scaling>
          <c:orientation val="minMax"/>
        </c:scaling>
        <c:delete val="0"/>
        <c:axPos val="r"/>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4196488"/>
        <c:crosses val="max"/>
        <c:crossBetween val="between"/>
      </c:valAx>
      <c:catAx>
        <c:axId val="544196488"/>
        <c:scaling>
          <c:orientation val="minMax"/>
        </c:scaling>
        <c:delete val="1"/>
        <c:axPos val="b"/>
        <c:numFmt formatCode="General" sourceLinked="1"/>
        <c:majorTickMark val="none"/>
        <c:minorTickMark val="none"/>
        <c:tickLblPos val="nextTo"/>
        <c:crossAx val="82470991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solidFill>
        <a:schemeClr val="accent1"/>
      </a:solidFill>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Wise!Date Wise Total Revenue</c:name>
    <c:fmtId val="34"/>
  </c:pivotSource>
  <c:chart>
    <c:title>
      <c:tx>
        <c:rich>
          <a:bodyPr rot="0" spcFirstLastPara="1" vertOverflow="ellipsis" vert="horz" wrap="square" anchor="ctr" anchorCtr="1"/>
          <a:lstStyle/>
          <a:p>
            <a:pPr>
              <a:defRPr sz="1400" b="0" i="0" u="none" strike="noStrike" kern="1200" spc="0" baseline="0">
                <a:solidFill>
                  <a:schemeClr val="tx1"/>
                </a:solidFill>
                <a:latin typeface="Mulish"/>
                <a:ea typeface="+mn-ea"/>
                <a:cs typeface="+mn-cs"/>
              </a:defRPr>
            </a:pPr>
            <a:r>
              <a:rPr lang="en-US">
                <a:solidFill>
                  <a:schemeClr val="tx1"/>
                </a:solidFill>
              </a:rPr>
              <a:t>Day</a:t>
            </a:r>
            <a:r>
              <a:rPr lang="en-US" baseline="0">
                <a:solidFill>
                  <a:schemeClr val="tx1"/>
                </a:solidFill>
              </a:rPr>
              <a:t> Wise Total Revenue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ulish"/>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sp3d/>
        </c:spPr>
        <c:marker>
          <c:symbol val="none"/>
        </c:marker>
        <c:dLbl>
          <c:idx val="0"/>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'Campaign Wise'!$FB$4</c:f>
              <c:strCache>
                <c:ptCount val="1"/>
                <c:pt idx="0">
                  <c:v>Total</c:v>
                </c:pt>
              </c:strCache>
            </c:strRef>
          </c:tx>
          <c:spPr>
            <a:solidFill>
              <a:srgbClr val="002060"/>
            </a:solidFill>
            <a:ln>
              <a:noFill/>
            </a:ln>
            <a:effectLst/>
            <a:sp3d/>
          </c:spPr>
          <c:invertIfNegative val="0"/>
          <c:dLbls>
            <c:numFmt formatCode="#,##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'Campaign Wise'!$FA$5:$FA$33</c:f>
              <c:strCache>
                <c:ptCount val="28"/>
                <c:pt idx="0">
                  <c:v>01-02-2021</c:v>
                </c:pt>
                <c:pt idx="1">
                  <c:v>02-02-2021</c:v>
                </c:pt>
                <c:pt idx="2">
                  <c:v>03-02-2021</c:v>
                </c:pt>
                <c:pt idx="3">
                  <c:v>04-02-2021</c:v>
                </c:pt>
                <c:pt idx="4">
                  <c:v>05-02-2021</c:v>
                </c:pt>
                <c:pt idx="5">
                  <c:v>06-02-2021</c:v>
                </c:pt>
                <c:pt idx="6">
                  <c:v>07-02-2021</c:v>
                </c:pt>
                <c:pt idx="7">
                  <c:v>08-02-2021</c:v>
                </c:pt>
                <c:pt idx="8">
                  <c:v>09-02-2021</c:v>
                </c:pt>
                <c:pt idx="9">
                  <c:v>10-02-2021</c:v>
                </c:pt>
                <c:pt idx="10">
                  <c:v>11-02-2021</c:v>
                </c:pt>
                <c:pt idx="11">
                  <c:v>12-02-2021</c:v>
                </c:pt>
                <c:pt idx="12">
                  <c:v>13-02-2021</c:v>
                </c:pt>
                <c:pt idx="13">
                  <c:v>14-02-2021</c:v>
                </c:pt>
                <c:pt idx="14">
                  <c:v>15-02-2021</c:v>
                </c:pt>
                <c:pt idx="15">
                  <c:v>16-02-2021</c:v>
                </c:pt>
                <c:pt idx="16">
                  <c:v>17-02-2021</c:v>
                </c:pt>
                <c:pt idx="17">
                  <c:v>18-02-2021</c:v>
                </c:pt>
                <c:pt idx="18">
                  <c:v>19-02-2021</c:v>
                </c:pt>
                <c:pt idx="19">
                  <c:v>20-02-2021</c:v>
                </c:pt>
                <c:pt idx="20">
                  <c:v>21-02-2021</c:v>
                </c:pt>
                <c:pt idx="21">
                  <c:v>22-02-2021</c:v>
                </c:pt>
                <c:pt idx="22">
                  <c:v>23-02-2021</c:v>
                </c:pt>
                <c:pt idx="23">
                  <c:v>24-02-2021</c:v>
                </c:pt>
                <c:pt idx="24">
                  <c:v>25-02-2021</c:v>
                </c:pt>
                <c:pt idx="25">
                  <c:v>26-02-2021</c:v>
                </c:pt>
                <c:pt idx="26">
                  <c:v>27-02-2021</c:v>
                </c:pt>
                <c:pt idx="27">
                  <c:v>28-02-2021</c:v>
                </c:pt>
              </c:strCache>
            </c:strRef>
          </c:cat>
          <c:val>
            <c:numRef>
              <c:f>'Campaign Wise'!$FB$5:$FB$33</c:f>
              <c:numCache>
                <c:formatCode>_ "₹"\ * #,##0_ ;_ "₹"\ * \-#,##0_ ;_ "₹"\ * "-"??_ ;_ @_ </c:formatCode>
                <c:ptCount val="28"/>
                <c:pt idx="0">
                  <c:v>182676</c:v>
                </c:pt>
                <c:pt idx="1">
                  <c:v>316369</c:v>
                </c:pt>
                <c:pt idx="2">
                  <c:v>1583142</c:v>
                </c:pt>
                <c:pt idx="3">
                  <c:v>1633899</c:v>
                </c:pt>
                <c:pt idx="4">
                  <c:v>2704723</c:v>
                </c:pt>
                <c:pt idx="5">
                  <c:v>416199</c:v>
                </c:pt>
                <c:pt idx="6">
                  <c:v>434647</c:v>
                </c:pt>
                <c:pt idx="7">
                  <c:v>308655</c:v>
                </c:pt>
                <c:pt idx="8">
                  <c:v>437923</c:v>
                </c:pt>
                <c:pt idx="9">
                  <c:v>811363</c:v>
                </c:pt>
                <c:pt idx="10">
                  <c:v>1563209</c:v>
                </c:pt>
                <c:pt idx="11">
                  <c:v>1657464</c:v>
                </c:pt>
                <c:pt idx="12">
                  <c:v>2802893</c:v>
                </c:pt>
                <c:pt idx="13">
                  <c:v>2197128</c:v>
                </c:pt>
                <c:pt idx="14">
                  <c:v>2795172</c:v>
                </c:pt>
                <c:pt idx="15">
                  <c:v>3620594</c:v>
                </c:pt>
                <c:pt idx="16">
                  <c:v>4139131</c:v>
                </c:pt>
                <c:pt idx="17">
                  <c:v>2659560</c:v>
                </c:pt>
                <c:pt idx="18">
                  <c:v>4973240</c:v>
                </c:pt>
                <c:pt idx="19">
                  <c:v>5261521</c:v>
                </c:pt>
                <c:pt idx="20">
                  <c:v>436892</c:v>
                </c:pt>
                <c:pt idx="21">
                  <c:v>893154</c:v>
                </c:pt>
                <c:pt idx="22">
                  <c:v>162649</c:v>
                </c:pt>
                <c:pt idx="23">
                  <c:v>440159</c:v>
                </c:pt>
                <c:pt idx="24">
                  <c:v>99303</c:v>
                </c:pt>
                <c:pt idx="25">
                  <c:v>238748</c:v>
                </c:pt>
                <c:pt idx="26">
                  <c:v>42789</c:v>
                </c:pt>
                <c:pt idx="27">
                  <c:v>76164</c:v>
                </c:pt>
              </c:numCache>
            </c:numRef>
          </c:val>
          <c:extLst>
            <c:ext xmlns:c16="http://schemas.microsoft.com/office/drawing/2014/chart" uri="{C3380CC4-5D6E-409C-BE32-E72D297353CC}">
              <c16:uniqueId val="{00000000-E282-440F-9CCC-90286E3C7043}"/>
            </c:ext>
          </c:extLst>
        </c:ser>
        <c:dLbls>
          <c:showLegendKey val="0"/>
          <c:showVal val="0"/>
          <c:showCatName val="0"/>
          <c:showSerName val="0"/>
          <c:showPercent val="0"/>
          <c:showBubbleSize val="0"/>
        </c:dLbls>
        <c:gapWidth val="150"/>
        <c:shape val="box"/>
        <c:axId val="552845728"/>
        <c:axId val="552844648"/>
        <c:axId val="0"/>
      </c:bar3DChart>
      <c:catAx>
        <c:axId val="5528457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crossAx val="552844648"/>
        <c:crosses val="autoZero"/>
        <c:auto val="1"/>
        <c:lblAlgn val="ctr"/>
        <c:lblOffset val="100"/>
        <c:noMultiLvlLbl val="0"/>
      </c:catAx>
      <c:valAx>
        <c:axId val="552844648"/>
        <c:scaling>
          <c:orientation val="minMax"/>
        </c:scaling>
        <c:delete val="1"/>
        <c:axPos val="l"/>
        <c:numFmt formatCode="_ &quot;₹&quot;\ * #,##0_ ;_ &quot;₹&quot;\ * \-#,##0_ ;_ &quot;₹&quot;\ * &quot;-&quot;??_ ;_ @_ " sourceLinked="1"/>
        <c:majorTickMark val="none"/>
        <c:minorTickMark val="none"/>
        <c:tickLblPos val="nextTo"/>
        <c:crossAx val="55284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accent1"/>
      </a:solidFill>
      <a:round/>
    </a:ln>
    <a:effectLst>
      <a:glow rad="63500">
        <a:schemeClr val="accent1">
          <a:satMod val="175000"/>
          <a:alpha val="40000"/>
        </a:schemeClr>
      </a:glow>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tx1"/>
                </a:solidFill>
                <a:effectLst/>
                <a:latin typeface="Mulish"/>
                <a:ea typeface="+mn-ea"/>
                <a:cs typeface="+mn-cs"/>
              </a:defRPr>
            </a:pPr>
            <a:r>
              <a:rPr lang="en-IN">
                <a:solidFill>
                  <a:schemeClr val="tx1"/>
                </a:solidFill>
              </a:rPr>
              <a:t>Avg Revenue-Weekday &amp; Weekends</a:t>
            </a:r>
          </a:p>
        </c:rich>
      </c:tx>
      <c:overlay val="0"/>
      <c:spPr>
        <a:noFill/>
        <a:ln>
          <a:noFill/>
        </a:ln>
        <a:effectLst/>
      </c:spPr>
      <c:txPr>
        <a:bodyPr rot="0" spcFirstLastPara="1" vertOverflow="ellipsis" vert="horz" wrap="square" anchor="ctr" anchorCtr="1"/>
        <a:lstStyle/>
        <a:p>
          <a:pPr>
            <a:defRPr b="0" i="0" u="none" strike="noStrike" kern="1200" baseline="0">
              <a:solidFill>
                <a:schemeClr val="tx1"/>
              </a:solidFill>
              <a:effectLst/>
              <a:latin typeface="Mulish"/>
              <a:ea typeface="+mn-ea"/>
              <a:cs typeface="+mn-cs"/>
            </a:defRPr>
          </a:pPr>
          <a:endParaRPr lang="en-IN"/>
        </a:p>
      </c:txPr>
    </c:title>
    <c:autoTitleDeleted val="0"/>
    <c:plotArea>
      <c:layout/>
      <c:barChart>
        <c:barDir val="col"/>
        <c:grouping val="clustered"/>
        <c:varyColors val="0"/>
        <c:ser>
          <c:idx val="0"/>
          <c:order val="0"/>
          <c:spPr>
            <a:solidFill>
              <a:srgbClr val="002060"/>
            </a:soli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chemeClr val="lt1"/>
                    </a:solidFill>
                    <a:latin typeface="Mulish"/>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'Campaign Wise'!$CT$10:$CT$11</c:f>
              <c:strCache>
                <c:ptCount val="2"/>
                <c:pt idx="0">
                  <c:v>Weekday</c:v>
                </c:pt>
                <c:pt idx="1">
                  <c:v>Weekend</c:v>
                </c:pt>
              </c:strCache>
            </c:strRef>
          </c:cat>
          <c:val>
            <c:numRef>
              <c:f>'Campaign Wise'!$CU$10:$CU$11</c:f>
              <c:numCache>
                <c:formatCode>_ "₹"\ * #,##0_ ;_ "₹"\ * \-#,##0_ ;_ "₹"\ * "-"??_ ;_ @_ </c:formatCode>
                <c:ptCount val="2"/>
                <c:pt idx="0">
                  <c:v>141914.24090909091</c:v>
                </c:pt>
                <c:pt idx="1">
                  <c:v>132593.55681818182</c:v>
                </c:pt>
              </c:numCache>
            </c:numRef>
          </c:val>
          <c:extLst>
            <c:ext xmlns:c16="http://schemas.microsoft.com/office/drawing/2014/chart" uri="{C3380CC4-5D6E-409C-BE32-E72D297353CC}">
              <c16:uniqueId val="{00000000-224E-4D90-979C-C87B9722C666}"/>
            </c:ext>
          </c:extLst>
        </c:ser>
        <c:dLbls>
          <c:dLblPos val="inEnd"/>
          <c:showLegendKey val="0"/>
          <c:showVal val="1"/>
          <c:showCatName val="0"/>
          <c:showSerName val="0"/>
          <c:showPercent val="0"/>
          <c:showBubbleSize val="0"/>
        </c:dLbls>
        <c:gapWidth val="41"/>
        <c:axId val="503013696"/>
        <c:axId val="503014416"/>
      </c:barChart>
      <c:catAx>
        <c:axId val="5030136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effectLst/>
                <a:latin typeface="Mulish"/>
                <a:ea typeface="+mn-ea"/>
                <a:cs typeface="+mn-cs"/>
              </a:defRPr>
            </a:pPr>
            <a:endParaRPr lang="en-US"/>
          </a:p>
        </c:txPr>
        <c:crossAx val="503014416"/>
        <c:crosses val="autoZero"/>
        <c:auto val="1"/>
        <c:lblAlgn val="ctr"/>
        <c:lblOffset val="100"/>
        <c:noMultiLvlLbl val="0"/>
      </c:catAx>
      <c:valAx>
        <c:axId val="503014416"/>
        <c:scaling>
          <c:orientation val="minMax"/>
        </c:scaling>
        <c:delete val="1"/>
        <c:axPos val="l"/>
        <c:numFmt formatCode="_ &quot;₹&quot;\ * #,##0_ ;_ &quot;₹&quot;\ * \-#,##0_ ;_ &quot;₹&quot;\ * &quot;-&quot;??_ ;_ @_ " sourceLinked="1"/>
        <c:majorTickMark val="none"/>
        <c:minorTickMark val="none"/>
        <c:tickLblPos val="nextTo"/>
        <c:crossAx val="503013696"/>
        <c:crosses val="autoZero"/>
        <c:crossBetween val="between"/>
      </c:valAx>
      <c:spPr>
        <a:noFill/>
        <a:ln>
          <a:noFill/>
        </a:ln>
        <a:effectLst/>
      </c:spPr>
    </c:plotArea>
    <c:plotVisOnly val="1"/>
    <c:dispBlanksAs val="gap"/>
    <c:showDLblsOverMax val="0"/>
  </c:chart>
  <c:spPr>
    <a:solidFill>
      <a:schemeClr val="accent6">
        <a:lumMod val="60000"/>
        <a:lumOff val="40000"/>
      </a:schemeClr>
    </a:solidFill>
    <a:ln w="9525" cap="flat" cmpd="sng" algn="ctr">
      <a:solidFill>
        <a:schemeClr val="accent1"/>
      </a:solidFill>
      <a:round/>
    </a:ln>
    <a:effectLst>
      <a:glow rad="63500">
        <a:schemeClr val="accent1">
          <a:satMod val="175000"/>
          <a:alpha val="40000"/>
        </a:schemeClr>
      </a:glow>
    </a:effectLst>
  </c:spPr>
  <c:txPr>
    <a:bodyPr/>
    <a:lstStyle/>
    <a:p>
      <a:pPr>
        <a:defRPr>
          <a:latin typeface="Mulish"/>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solidFill>
                <a:latin typeface="Mulish"/>
                <a:ea typeface="+mn-ea"/>
                <a:cs typeface="+mn-cs"/>
              </a:defRPr>
            </a:pPr>
            <a:r>
              <a:rPr lang="en-IN">
                <a:solidFill>
                  <a:schemeClr val="tx1"/>
                </a:solidFill>
              </a:rPr>
              <a:t>BUYERS</a:t>
            </a:r>
            <a:r>
              <a:rPr lang="en-IN" baseline="0">
                <a:solidFill>
                  <a:schemeClr val="tx1"/>
                </a:solidFill>
              </a:rPr>
              <a:t> ACTIVENESS-TOTAL ORDER</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solidFill>
              <a:latin typeface="Mulish"/>
              <a:ea typeface="+mn-ea"/>
              <a:cs typeface="+mn-cs"/>
            </a:defRPr>
          </a:pPr>
          <a:endParaRPr lang="en-IN"/>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7328-4AFC-98D6-1779141BC843}"/>
              </c:ext>
            </c:extLst>
          </c:dPt>
          <c:dPt>
            <c:idx val="1"/>
            <c:bubble3D val="0"/>
            <c:spPr>
              <a:solidFill>
                <a:srgbClr val="00206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7328-4AFC-98D6-1779141BC843}"/>
              </c:ext>
            </c:extLst>
          </c:dPt>
          <c:dLbls>
            <c:dLbl>
              <c:idx val="0"/>
              <c:spPr>
                <a:noFill/>
                <a:ln>
                  <a:noFill/>
                </a:ln>
                <a:effectLst/>
              </c:spPr>
              <c:txPr>
                <a:bodyPr rot="0" spcFirstLastPara="1" vertOverflow="ellipsis" vert="horz" wrap="square" anchor="ctr" anchorCtr="1"/>
                <a:lstStyle/>
                <a:p>
                  <a:pPr>
                    <a:defRPr sz="1000" b="1" i="0" u="none" strike="noStrike" kern="1200" spc="0" baseline="0">
                      <a:solidFill>
                        <a:schemeClr val="accent1"/>
                      </a:solidFill>
                      <a:latin typeface="Mulish"/>
                      <a:ea typeface="+mn-ea"/>
                      <a:cs typeface="+mn-cs"/>
                    </a:defRPr>
                  </a:pPr>
                  <a:endParaRPr lang="en-US"/>
                </a:p>
              </c:txPr>
              <c:dLblPos val="outEnd"/>
              <c:showLegendKey val="0"/>
              <c:showVal val="1"/>
              <c:showCatName val="1"/>
              <c:showSerName val="0"/>
              <c:showPercent val="1"/>
              <c:showBubbleSize val="0"/>
              <c:extLst>
                <c:ext xmlns:c16="http://schemas.microsoft.com/office/drawing/2014/chart" uri="{C3380CC4-5D6E-409C-BE32-E72D297353CC}">
                  <c16:uniqueId val="{00000001-7328-4AFC-98D6-1779141BC843}"/>
                </c:ext>
              </c:extLst>
            </c:dLbl>
            <c:dLbl>
              <c:idx val="1"/>
              <c:spPr>
                <a:noFill/>
                <a:ln>
                  <a:noFill/>
                </a:ln>
                <a:effectLst/>
              </c:spPr>
              <c:txPr>
                <a:bodyPr rot="0" spcFirstLastPara="1" vertOverflow="ellipsis" vert="horz" wrap="square" anchor="ctr" anchorCtr="1"/>
                <a:lstStyle/>
                <a:p>
                  <a:pPr>
                    <a:defRPr sz="1000" b="1" i="0" u="none" strike="noStrike" kern="1200" spc="0" baseline="0">
                      <a:solidFill>
                        <a:srgbClr val="002060"/>
                      </a:solidFill>
                      <a:latin typeface="Mulish"/>
                      <a:ea typeface="+mn-ea"/>
                      <a:cs typeface="+mn-cs"/>
                    </a:defRPr>
                  </a:pPr>
                  <a:endParaRPr lang="en-US"/>
                </a:p>
              </c:txPr>
              <c:dLblPos val="outEnd"/>
              <c:showLegendKey val="0"/>
              <c:showVal val="1"/>
              <c:showCatName val="1"/>
              <c:showSerName val="0"/>
              <c:showPercent val="1"/>
              <c:showBubbleSize val="0"/>
              <c:extLst>
                <c:ext xmlns:c16="http://schemas.microsoft.com/office/drawing/2014/chart" uri="{C3380CC4-5D6E-409C-BE32-E72D297353CC}">
                  <c16:uniqueId val="{00000003-7328-4AFC-98D6-1779141BC843}"/>
                </c:ext>
              </c:extLst>
            </c:dLbl>
            <c:spPr>
              <a:noFill/>
              <a:ln>
                <a:noFill/>
              </a:ln>
              <a:effectLst/>
            </c:sp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'Campaign Wise'!$CT$10:$CT$11</c:f>
              <c:strCache>
                <c:ptCount val="2"/>
                <c:pt idx="0">
                  <c:v>Weekday</c:v>
                </c:pt>
                <c:pt idx="1">
                  <c:v>Weekend</c:v>
                </c:pt>
              </c:strCache>
            </c:strRef>
          </c:cat>
          <c:val>
            <c:numRef>
              <c:f>'Campaign Wise'!$CV$10:$CV$11</c:f>
              <c:numCache>
                <c:formatCode>#,##0</c:formatCode>
                <c:ptCount val="2"/>
                <c:pt idx="0">
                  <c:v>5763</c:v>
                </c:pt>
                <c:pt idx="1">
                  <c:v>2280</c:v>
                </c:pt>
              </c:numCache>
            </c:numRef>
          </c:val>
          <c:extLst>
            <c:ext xmlns:c16="http://schemas.microsoft.com/office/drawing/2014/chart" uri="{C3380CC4-5D6E-409C-BE32-E72D297353CC}">
              <c16:uniqueId val="{00000004-7328-4AFC-98D6-1779141BC843}"/>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accent6">
        <a:lumMod val="60000"/>
        <a:lumOff val="40000"/>
      </a:schemeClr>
    </a:solidFill>
    <a:ln w="9525" cap="flat" cmpd="sng" algn="ctr">
      <a:solidFill>
        <a:schemeClr val="accent1"/>
      </a:solidFill>
      <a:round/>
    </a:ln>
    <a:effectLst>
      <a:glow rad="63500">
        <a:schemeClr val="accent1">
          <a:satMod val="175000"/>
          <a:alpha val="40000"/>
        </a:schemeClr>
      </a:glow>
    </a:effectLst>
  </c:spPr>
  <c:txPr>
    <a:bodyPr/>
    <a:lstStyle/>
    <a:p>
      <a:pPr>
        <a:defRPr>
          <a:latin typeface="Mulish"/>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CTR</c:name>
    <c:fmtId val="3"/>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solidFill>
                  <a:schemeClr val="dk1"/>
                </a:solidFill>
                <a:latin typeface="+mn-lt"/>
                <a:ea typeface="+mn-ea"/>
                <a:cs typeface="+mn-cs"/>
              </a:rPr>
              <a:t>DAY</a:t>
            </a:r>
            <a:r>
              <a:rPr lang="en-US" baseline="0">
                <a:solidFill>
                  <a:schemeClr val="dk1"/>
                </a:solidFill>
                <a:latin typeface="+mn-lt"/>
                <a:ea typeface="+mn-ea"/>
                <a:cs typeface="+mn-cs"/>
              </a:rPr>
              <a:t> WISE CTR</a:t>
            </a:r>
            <a:endParaRPr lang="en-US"/>
          </a:p>
        </c:rich>
      </c:tx>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anchor="ctr" anchorCtr="1"/>
            <a:lstStyle/>
            <a:p>
              <a:pPr>
                <a:defRPr sz="900" b="1" i="0" u="none" strike="noStrike" kern="1200" baseline="0">
                  <a:solidFill>
                    <a:schemeClr val="lt1"/>
                  </a:solidFill>
                  <a:latin typeface="Mulish"/>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anchor="ctr" anchorCtr="1"/>
            <a:lstStyle/>
            <a:p>
              <a:pPr>
                <a:defRPr sz="900" b="1" i="0" u="none" strike="noStrike" kern="1200" baseline="0">
                  <a:solidFill>
                    <a:schemeClr val="lt1"/>
                  </a:solidFill>
                  <a:latin typeface="Mulish"/>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9050" cap="flat" cmpd="sng" algn="ctr">
              <a:solidFill>
                <a:schemeClr val="dk1"/>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solidFill>
                  <a:schemeClr val="accent1"/>
                </a:solidFill>
                <a:ln>
                  <a:noFill/>
                </a:ln>
              </c15:spPr>
            </c:ext>
          </c:extLst>
        </c:dLbl>
      </c:pivotFmt>
    </c:pivotFmts>
    <c:plotArea>
      <c:layout/>
      <c:lineChart>
        <c:grouping val="stacked"/>
        <c:varyColors val="0"/>
        <c:ser>
          <c:idx val="0"/>
          <c:order val="0"/>
          <c:tx>
            <c:strRef>
              <c:f>'Campaign Wise'!$FE$4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9050" cap="flat" cmpd="sng" algn="ctr">
                <a:solidFill>
                  <a:schemeClr val="dk1"/>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solidFill>
                    <a:schemeClr val="accent1"/>
                  </a:solidFill>
                  <a:ln>
                    <a:noFill/>
                  </a:ln>
                </c15:spPr>
                <c15:showLeaderLines val="1"/>
                <c15:leaderLines>
                  <c:spPr>
                    <a:ln w="9525">
                      <a:solidFill>
                        <a:schemeClr val="accent1">
                          <a:lumMod val="60000"/>
                          <a:lumOff val="40000"/>
                        </a:schemeClr>
                      </a:solidFill>
                    </a:ln>
                    <a:effectLst/>
                  </c:spPr>
                </c15:leaderLines>
              </c:ext>
            </c:extLst>
          </c:dLbls>
          <c:cat>
            <c:strRef>
              <c:f>'Campaign Wise'!$FD$5:$FD$12</c:f>
              <c:strCache>
                <c:ptCount val="7"/>
                <c:pt idx="0">
                  <c:v>Monday</c:v>
                </c:pt>
                <c:pt idx="1">
                  <c:v>Tuesday</c:v>
                </c:pt>
                <c:pt idx="2">
                  <c:v>Wednesday</c:v>
                </c:pt>
                <c:pt idx="3">
                  <c:v>Thursday</c:v>
                </c:pt>
                <c:pt idx="4">
                  <c:v>Friday</c:v>
                </c:pt>
                <c:pt idx="5">
                  <c:v>Saturday</c:v>
                </c:pt>
                <c:pt idx="6">
                  <c:v>Sunday</c:v>
                </c:pt>
              </c:strCache>
            </c:strRef>
          </c:cat>
          <c:val>
            <c:numRef>
              <c:f>'Campaign Wise'!$FE$5:$FE$12</c:f>
              <c:numCache>
                <c:formatCode>0.00%</c:formatCode>
                <c:ptCount val="7"/>
                <c:pt idx="0">
                  <c:v>1.7205589065721878E-3</c:v>
                </c:pt>
                <c:pt idx="1">
                  <c:v>1.9849390282982242E-3</c:v>
                </c:pt>
                <c:pt idx="2">
                  <c:v>1.8662393097648483E-3</c:v>
                </c:pt>
                <c:pt idx="3">
                  <c:v>9.2925746809001397E-4</c:v>
                </c:pt>
                <c:pt idx="4">
                  <c:v>3.5605082255499351E-3</c:v>
                </c:pt>
                <c:pt idx="5">
                  <c:v>3.2575035775245444E-3</c:v>
                </c:pt>
                <c:pt idx="6">
                  <c:v>2.4550699478048045E-3</c:v>
                </c:pt>
              </c:numCache>
            </c:numRef>
          </c:val>
          <c:smooth val="0"/>
          <c:extLst>
            <c:ext xmlns:c16="http://schemas.microsoft.com/office/drawing/2014/chart" uri="{C3380CC4-5D6E-409C-BE32-E72D297353CC}">
              <c16:uniqueId val="{00000000-07AC-4033-A744-6F083563C299}"/>
            </c:ext>
          </c:extLst>
        </c:ser>
        <c:dLbls>
          <c:dLblPos val="ctr"/>
          <c:showLegendKey val="0"/>
          <c:showVal val="1"/>
          <c:showCatName val="0"/>
          <c:showSerName val="0"/>
          <c:showPercent val="0"/>
          <c:showBubbleSize val="0"/>
        </c:dLbls>
        <c:dropLines>
          <c:spPr>
            <a:ln w="12700" cap="flat" cmpd="sng" algn="ctr">
              <a:solidFill>
                <a:schemeClr val="dk1"/>
              </a:solidFill>
              <a:prstDash val="solid"/>
              <a:miter lim="800000"/>
            </a:ln>
            <a:effectLst/>
          </c:spPr>
        </c:dropLines>
        <c:marker val="1"/>
        <c:smooth val="0"/>
        <c:axId val="609711640"/>
        <c:axId val="609714160"/>
      </c:lineChart>
      <c:catAx>
        <c:axId val="609711640"/>
        <c:scaling>
          <c:orientation val="minMax"/>
        </c:scaling>
        <c:delete val="0"/>
        <c:axPos val="b"/>
        <c:numFmt formatCode="General" sourceLinked="1"/>
        <c:majorTickMark val="none"/>
        <c:minorTickMark val="none"/>
        <c:tickLblPos val="nextTo"/>
        <c:spPr>
          <a:noFill/>
          <a:ln w="1270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spc="30" baseline="0">
                <a:solidFill>
                  <a:schemeClr val="tx1"/>
                </a:solidFill>
                <a:latin typeface="+mn-lt"/>
                <a:ea typeface="+mn-ea"/>
                <a:cs typeface="+mn-cs"/>
              </a:defRPr>
            </a:pPr>
            <a:endParaRPr lang="en-US"/>
          </a:p>
        </c:txPr>
        <c:crossAx val="609714160"/>
        <c:crosses val="autoZero"/>
        <c:auto val="1"/>
        <c:lblAlgn val="ctr"/>
        <c:lblOffset val="100"/>
        <c:noMultiLvlLbl val="0"/>
      </c:catAx>
      <c:valAx>
        <c:axId val="609714160"/>
        <c:scaling>
          <c:orientation val="minMax"/>
        </c:scaling>
        <c:delete val="1"/>
        <c:axPos val="l"/>
        <c:numFmt formatCode="0.00%" sourceLinked="1"/>
        <c:majorTickMark val="none"/>
        <c:minorTickMark val="none"/>
        <c:tickLblPos val="nextTo"/>
        <c:crossAx val="60971164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CTL</c:name>
    <c:fmtId val="8"/>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solidFill>
                  <a:schemeClr val="dk1"/>
                </a:solidFill>
                <a:latin typeface="+mn-lt"/>
                <a:ea typeface="+mn-ea"/>
                <a:cs typeface="+mn-cs"/>
              </a:rPr>
              <a:t>DAY</a:t>
            </a:r>
            <a:r>
              <a:rPr lang="en-US" baseline="0">
                <a:solidFill>
                  <a:schemeClr val="dk1"/>
                </a:solidFill>
                <a:latin typeface="+mn-lt"/>
                <a:ea typeface="+mn-ea"/>
                <a:cs typeface="+mn-cs"/>
              </a:rPr>
              <a:t> WISE CTL</a:t>
            </a:r>
            <a:endParaRPr lang="en-US"/>
          </a:p>
        </c:rich>
      </c:tx>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9050" cap="flat" cmpd="sng" algn="ctr">
              <a:solidFill>
                <a:schemeClr val="dk1"/>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solidFill>
                  <a:schemeClr val="accent1"/>
                </a:solidFill>
                <a:ln>
                  <a:noFill/>
                </a:ln>
              </c15:spPr>
            </c:ext>
          </c:extLst>
        </c:dLbl>
      </c:pivotFmt>
    </c:pivotFmts>
    <c:plotArea>
      <c:layout/>
      <c:lineChart>
        <c:grouping val="stacked"/>
        <c:varyColors val="0"/>
        <c:ser>
          <c:idx val="0"/>
          <c:order val="0"/>
          <c:tx>
            <c:strRef>
              <c:f>'Campaign Wise'!$FH$4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9050" cap="flat" cmpd="sng" algn="ctr">
                <a:solidFill>
                  <a:schemeClr val="dk1"/>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solidFill>
                    <a:schemeClr val="accent1"/>
                  </a:solidFill>
                  <a:ln>
                    <a:noFill/>
                  </a:ln>
                </c15:spPr>
                <c15:showLeaderLines val="1"/>
                <c15:leaderLines>
                  <c:spPr>
                    <a:ln w="9525">
                      <a:solidFill>
                        <a:schemeClr val="accent1">
                          <a:lumMod val="60000"/>
                          <a:lumOff val="40000"/>
                        </a:schemeClr>
                      </a:solidFill>
                    </a:ln>
                    <a:effectLst/>
                  </c:spPr>
                </c15:leaderLines>
              </c:ext>
            </c:extLst>
          </c:dLbls>
          <c:cat>
            <c:strRef>
              <c:f>'Campaign Wise'!$FG$5:$FG$12</c:f>
              <c:strCache>
                <c:ptCount val="7"/>
                <c:pt idx="0">
                  <c:v>Monday</c:v>
                </c:pt>
                <c:pt idx="1">
                  <c:v>Tuesday</c:v>
                </c:pt>
                <c:pt idx="2">
                  <c:v>Wednesday</c:v>
                </c:pt>
                <c:pt idx="3">
                  <c:v>Thursday</c:v>
                </c:pt>
                <c:pt idx="4">
                  <c:v>Friday</c:v>
                </c:pt>
                <c:pt idx="5">
                  <c:v>Saturday</c:v>
                </c:pt>
                <c:pt idx="6">
                  <c:v>Sunday</c:v>
                </c:pt>
              </c:strCache>
            </c:strRef>
          </c:cat>
          <c:val>
            <c:numRef>
              <c:f>'Campaign Wise'!$FH$5:$FH$12</c:f>
              <c:numCache>
                <c:formatCode>0.00%</c:formatCode>
                <c:ptCount val="7"/>
                <c:pt idx="0">
                  <c:v>2.0995850358926489E-2</c:v>
                </c:pt>
                <c:pt idx="1">
                  <c:v>2.2175582093153956E-2</c:v>
                </c:pt>
                <c:pt idx="2">
                  <c:v>2.3609728345896742E-2</c:v>
                </c:pt>
                <c:pt idx="3">
                  <c:v>1.998042464943648E-2</c:v>
                </c:pt>
                <c:pt idx="4">
                  <c:v>2.0353913238579276E-2</c:v>
                </c:pt>
                <c:pt idx="5">
                  <c:v>2.350016114922418E-2</c:v>
                </c:pt>
                <c:pt idx="6">
                  <c:v>2.3452329178030411E-2</c:v>
                </c:pt>
              </c:numCache>
            </c:numRef>
          </c:val>
          <c:smooth val="0"/>
          <c:extLst>
            <c:ext xmlns:c16="http://schemas.microsoft.com/office/drawing/2014/chart" uri="{C3380CC4-5D6E-409C-BE32-E72D297353CC}">
              <c16:uniqueId val="{00000000-948D-45E7-B8D3-819F1E8E3EC5}"/>
            </c:ext>
          </c:extLst>
        </c:ser>
        <c:dLbls>
          <c:dLblPos val="ctr"/>
          <c:showLegendKey val="0"/>
          <c:showVal val="1"/>
          <c:showCatName val="0"/>
          <c:showSerName val="0"/>
          <c:showPercent val="0"/>
          <c:showBubbleSize val="0"/>
        </c:dLbls>
        <c:dropLines>
          <c:spPr>
            <a:ln w="12700" cap="flat" cmpd="sng" algn="ctr">
              <a:solidFill>
                <a:schemeClr val="dk1"/>
              </a:solidFill>
              <a:prstDash val="solid"/>
              <a:miter lim="800000"/>
            </a:ln>
            <a:effectLst/>
          </c:spPr>
        </c:dropLines>
        <c:marker val="1"/>
        <c:smooth val="0"/>
        <c:axId val="555149224"/>
        <c:axId val="555151744"/>
      </c:lineChart>
      <c:catAx>
        <c:axId val="555149224"/>
        <c:scaling>
          <c:orientation val="minMax"/>
        </c:scaling>
        <c:delete val="0"/>
        <c:axPos val="b"/>
        <c:numFmt formatCode="General" sourceLinked="1"/>
        <c:majorTickMark val="none"/>
        <c:minorTickMark val="none"/>
        <c:tickLblPos val="nextTo"/>
        <c:spPr>
          <a:noFill/>
          <a:ln w="1270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spc="30" baseline="0">
                <a:solidFill>
                  <a:schemeClr val="tx1"/>
                </a:solidFill>
                <a:latin typeface="+mn-lt"/>
                <a:ea typeface="+mn-ea"/>
                <a:cs typeface="+mn-cs"/>
              </a:defRPr>
            </a:pPr>
            <a:endParaRPr lang="en-US"/>
          </a:p>
        </c:txPr>
        <c:crossAx val="555151744"/>
        <c:crosses val="autoZero"/>
        <c:auto val="1"/>
        <c:lblAlgn val="ctr"/>
        <c:lblOffset val="100"/>
        <c:noMultiLvlLbl val="0"/>
      </c:catAx>
      <c:valAx>
        <c:axId val="555151744"/>
        <c:scaling>
          <c:orientation val="minMax"/>
        </c:scaling>
        <c:delete val="1"/>
        <c:axPos val="l"/>
        <c:numFmt formatCode="0.00%" sourceLinked="1"/>
        <c:majorTickMark val="none"/>
        <c:minorTickMark val="none"/>
        <c:tickLblPos val="nextTo"/>
        <c:crossAx val="55514922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CPC</c:name>
    <c:fmtId val="12"/>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solidFill>
                  <a:schemeClr val="dk1"/>
                </a:solidFill>
                <a:latin typeface="+mn-lt"/>
                <a:ea typeface="+mn-ea"/>
                <a:cs typeface="+mn-cs"/>
              </a:rPr>
              <a:t>DAY WISE CPC</a:t>
            </a:r>
            <a:endParaRPr lang="en-US"/>
          </a:p>
        </c:rich>
      </c:tx>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9050" cap="flat" cmpd="sng" algn="ctr">
              <a:solidFill>
                <a:schemeClr val="dk1"/>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solidFill>
                  <a:schemeClr val="accent1"/>
                </a:solidFill>
                <a:ln>
                  <a:noFill/>
                </a:ln>
              </c15:spPr>
            </c:ext>
          </c:extLst>
        </c:dLbl>
      </c:pivotFmt>
    </c:pivotFmts>
    <c:plotArea>
      <c:layout/>
      <c:lineChart>
        <c:grouping val="stacked"/>
        <c:varyColors val="0"/>
        <c:ser>
          <c:idx val="0"/>
          <c:order val="0"/>
          <c:tx>
            <c:strRef>
              <c:f>'Campaign Wise'!$FK$4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9050" cap="flat" cmpd="sng" algn="ctr">
                <a:solidFill>
                  <a:schemeClr val="dk1"/>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solidFill>
                    <a:schemeClr val="accent1"/>
                  </a:solidFill>
                  <a:ln>
                    <a:noFill/>
                  </a:ln>
                </c15:spPr>
                <c15:showLeaderLines val="1"/>
                <c15:leaderLines>
                  <c:spPr>
                    <a:ln w="9525">
                      <a:solidFill>
                        <a:schemeClr val="accent1">
                          <a:lumMod val="60000"/>
                          <a:lumOff val="40000"/>
                        </a:schemeClr>
                      </a:solidFill>
                    </a:ln>
                    <a:effectLst/>
                  </c:spPr>
                </c15:leaderLines>
              </c:ext>
            </c:extLst>
          </c:dLbls>
          <c:cat>
            <c:strRef>
              <c:f>'Campaign Wise'!$FJ$5:$FJ$12</c:f>
              <c:strCache>
                <c:ptCount val="7"/>
                <c:pt idx="0">
                  <c:v>Monday</c:v>
                </c:pt>
                <c:pt idx="1">
                  <c:v>Tuesday</c:v>
                </c:pt>
                <c:pt idx="2">
                  <c:v>Wednesday</c:v>
                </c:pt>
                <c:pt idx="3">
                  <c:v>Thursday</c:v>
                </c:pt>
                <c:pt idx="4">
                  <c:v>Friday</c:v>
                </c:pt>
                <c:pt idx="5">
                  <c:v>Saturday</c:v>
                </c:pt>
                <c:pt idx="6">
                  <c:v>Sunday</c:v>
                </c:pt>
              </c:strCache>
            </c:strRef>
          </c:cat>
          <c:val>
            <c:numRef>
              <c:f>'Campaign Wise'!$FK$5:$FK$12</c:f>
              <c:numCache>
                <c:formatCode>_("₹"* #,##0.00_);_("₹"* \(#,##0.00\);_("₹"* "-"??_);_(@_)</c:formatCode>
                <c:ptCount val="7"/>
                <c:pt idx="0">
                  <c:v>9.1245721297786755</c:v>
                </c:pt>
                <c:pt idx="1">
                  <c:v>11.608915066631527</c:v>
                </c:pt>
                <c:pt idx="2">
                  <c:v>11.763283383409188</c:v>
                </c:pt>
                <c:pt idx="3">
                  <c:v>8.3588364682966549</c:v>
                </c:pt>
                <c:pt idx="4">
                  <c:v>10.166230567126131</c:v>
                </c:pt>
                <c:pt idx="5">
                  <c:v>10.423066568442376</c:v>
                </c:pt>
                <c:pt idx="6">
                  <c:v>10.333564754035063</c:v>
                </c:pt>
              </c:numCache>
            </c:numRef>
          </c:val>
          <c:smooth val="0"/>
          <c:extLst>
            <c:ext xmlns:c16="http://schemas.microsoft.com/office/drawing/2014/chart" uri="{C3380CC4-5D6E-409C-BE32-E72D297353CC}">
              <c16:uniqueId val="{00000000-9887-41A6-BFCA-99992EABBE1E}"/>
            </c:ext>
          </c:extLst>
        </c:ser>
        <c:dLbls>
          <c:dLblPos val="ctr"/>
          <c:showLegendKey val="0"/>
          <c:showVal val="1"/>
          <c:showCatName val="0"/>
          <c:showSerName val="0"/>
          <c:showPercent val="0"/>
          <c:showBubbleSize val="0"/>
        </c:dLbls>
        <c:dropLines>
          <c:spPr>
            <a:ln w="12700" cap="flat" cmpd="sng" algn="ctr">
              <a:solidFill>
                <a:schemeClr val="dk1"/>
              </a:solidFill>
              <a:prstDash val="solid"/>
              <a:miter lim="800000"/>
            </a:ln>
            <a:effectLst/>
          </c:spPr>
        </c:dropLines>
        <c:marker val="1"/>
        <c:smooth val="0"/>
        <c:axId val="658329384"/>
        <c:axId val="550571640"/>
      </c:lineChart>
      <c:catAx>
        <c:axId val="658329384"/>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spc="30" baseline="0">
                <a:solidFill>
                  <a:sysClr val="windowText" lastClr="000000"/>
                </a:solidFill>
                <a:latin typeface="Mulish"/>
                <a:ea typeface="+mn-ea"/>
                <a:cs typeface="+mn-cs"/>
              </a:defRPr>
            </a:pPr>
            <a:endParaRPr lang="en-US"/>
          </a:p>
        </c:txPr>
        <c:crossAx val="550571640"/>
        <c:crosses val="autoZero"/>
        <c:auto val="1"/>
        <c:lblAlgn val="ctr"/>
        <c:lblOffset val="100"/>
        <c:noMultiLvlLbl val="0"/>
      </c:catAx>
      <c:valAx>
        <c:axId val="550571640"/>
        <c:scaling>
          <c:orientation val="minMax"/>
        </c:scaling>
        <c:delete val="1"/>
        <c:axPos val="l"/>
        <c:numFmt formatCode="_(&quot;₹&quot;* #,##0.00_);_(&quot;₹&quot;* \(#,##0.00\);_(&quot;₹&quot;* &quot;-&quot;??_);_(@_)" sourceLinked="1"/>
        <c:majorTickMark val="none"/>
        <c:minorTickMark val="none"/>
        <c:tickLblPos val="nextTo"/>
        <c:crossAx val="6583293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CPL</c:name>
    <c:fmtId val="17"/>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solidFill>
                  <a:schemeClr val="dk1"/>
                </a:solidFill>
                <a:latin typeface="+mn-lt"/>
                <a:ea typeface="+mn-ea"/>
                <a:cs typeface="+mn-cs"/>
              </a:rPr>
              <a:t>DAY</a:t>
            </a:r>
            <a:r>
              <a:rPr lang="en-US" baseline="0">
                <a:solidFill>
                  <a:schemeClr val="dk1"/>
                </a:solidFill>
                <a:latin typeface="+mn-lt"/>
                <a:ea typeface="+mn-ea"/>
                <a:cs typeface="+mn-cs"/>
              </a:rPr>
              <a:t> WISE CPL</a:t>
            </a:r>
            <a:endParaRPr lang="en-US"/>
          </a:p>
        </c:rich>
      </c:tx>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9050" cap="flat" cmpd="sng" algn="ctr">
              <a:solidFill>
                <a:schemeClr val="dk1"/>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solidFill>
                  <a:schemeClr val="accent1"/>
                </a:solidFill>
                <a:ln>
                  <a:noFill/>
                </a:ln>
              </c15:spPr>
            </c:ext>
          </c:extLst>
        </c:dLbl>
      </c:pivotFmt>
    </c:pivotFmts>
    <c:plotArea>
      <c:layout/>
      <c:lineChart>
        <c:grouping val="stacked"/>
        <c:varyColors val="0"/>
        <c:ser>
          <c:idx val="0"/>
          <c:order val="0"/>
          <c:tx>
            <c:strRef>
              <c:f>'Campaign Wise'!$FN$4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9050" cap="flat" cmpd="sng" algn="ctr">
                <a:solidFill>
                  <a:schemeClr val="dk1"/>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solidFill>
                    <a:schemeClr val="accent1"/>
                  </a:solidFill>
                  <a:ln>
                    <a:noFill/>
                  </a:ln>
                </c15:spPr>
                <c15:showLeaderLines val="1"/>
                <c15:leaderLines>
                  <c:spPr>
                    <a:ln w="9525">
                      <a:solidFill>
                        <a:schemeClr val="accent1">
                          <a:lumMod val="60000"/>
                          <a:lumOff val="40000"/>
                        </a:schemeClr>
                      </a:solidFill>
                    </a:ln>
                    <a:effectLst/>
                  </c:spPr>
                </c15:leaderLines>
              </c:ext>
            </c:extLst>
          </c:dLbls>
          <c:cat>
            <c:strRef>
              <c:f>'Campaign Wise'!$FM$5:$FM$12</c:f>
              <c:strCache>
                <c:ptCount val="7"/>
                <c:pt idx="0">
                  <c:v>Monday</c:v>
                </c:pt>
                <c:pt idx="1">
                  <c:v>Tuesday</c:v>
                </c:pt>
                <c:pt idx="2">
                  <c:v>Wednesday</c:v>
                </c:pt>
                <c:pt idx="3">
                  <c:v>Thursday</c:v>
                </c:pt>
                <c:pt idx="4">
                  <c:v>Friday</c:v>
                </c:pt>
                <c:pt idx="5">
                  <c:v>Saturday</c:v>
                </c:pt>
                <c:pt idx="6">
                  <c:v>Sunday</c:v>
                </c:pt>
              </c:strCache>
            </c:strRef>
          </c:cat>
          <c:val>
            <c:numRef>
              <c:f>'Campaign Wise'!$FN$5:$FN$12</c:f>
              <c:numCache>
                <c:formatCode>_("₹"* #,##0.00_);_("₹"* \(#,##0.00\);_("₹"* "-"??_);_(@_)</c:formatCode>
                <c:ptCount val="7"/>
                <c:pt idx="0">
                  <c:v>434.58931044911537</c:v>
                </c:pt>
                <c:pt idx="1">
                  <c:v>523.49990263459335</c:v>
                </c:pt>
                <c:pt idx="2">
                  <c:v>498.23882812500005</c:v>
                </c:pt>
                <c:pt idx="3">
                  <c:v>418.35129207488609</c:v>
                </c:pt>
                <c:pt idx="4">
                  <c:v>499.47302260563953</c:v>
                </c:pt>
                <c:pt idx="5">
                  <c:v>443.53170611285259</c:v>
                </c:pt>
                <c:pt idx="6">
                  <c:v>440.6199774696708</c:v>
                </c:pt>
              </c:numCache>
            </c:numRef>
          </c:val>
          <c:smooth val="0"/>
          <c:extLst>
            <c:ext xmlns:c16="http://schemas.microsoft.com/office/drawing/2014/chart" uri="{C3380CC4-5D6E-409C-BE32-E72D297353CC}">
              <c16:uniqueId val="{00000000-00E2-4BA4-977D-630A146A1D31}"/>
            </c:ext>
          </c:extLst>
        </c:ser>
        <c:dLbls>
          <c:dLblPos val="ctr"/>
          <c:showLegendKey val="0"/>
          <c:showVal val="1"/>
          <c:showCatName val="0"/>
          <c:showSerName val="0"/>
          <c:showPercent val="0"/>
          <c:showBubbleSize val="0"/>
        </c:dLbls>
        <c:dropLines>
          <c:spPr>
            <a:ln w="12700" cap="flat" cmpd="sng" algn="ctr">
              <a:solidFill>
                <a:schemeClr val="dk1"/>
              </a:solidFill>
              <a:prstDash val="solid"/>
              <a:miter lim="800000"/>
            </a:ln>
            <a:effectLst/>
          </c:spPr>
        </c:dropLines>
        <c:marker val="1"/>
        <c:smooth val="0"/>
        <c:axId val="679852680"/>
        <c:axId val="679857000"/>
      </c:lineChart>
      <c:catAx>
        <c:axId val="679852680"/>
        <c:scaling>
          <c:orientation val="minMax"/>
        </c:scaling>
        <c:delete val="0"/>
        <c:axPos val="b"/>
        <c:numFmt formatCode="General" sourceLinked="1"/>
        <c:majorTickMark val="none"/>
        <c:minorTickMark val="none"/>
        <c:tickLblPos val="nextTo"/>
        <c:spPr>
          <a:noFill/>
          <a:ln w="1270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spc="30" baseline="0">
                <a:solidFill>
                  <a:schemeClr val="tx1"/>
                </a:solidFill>
                <a:latin typeface="+mn-lt"/>
                <a:ea typeface="+mn-ea"/>
                <a:cs typeface="+mn-cs"/>
              </a:defRPr>
            </a:pPr>
            <a:endParaRPr lang="en-US"/>
          </a:p>
        </c:txPr>
        <c:crossAx val="679857000"/>
        <c:crosses val="autoZero"/>
        <c:auto val="1"/>
        <c:lblAlgn val="ctr"/>
        <c:lblOffset val="100"/>
        <c:noMultiLvlLbl val="0"/>
      </c:catAx>
      <c:valAx>
        <c:axId val="679857000"/>
        <c:scaling>
          <c:orientation val="minMax"/>
        </c:scaling>
        <c:delete val="1"/>
        <c:axPos val="l"/>
        <c:numFmt formatCode="_(&quot;₹&quot;* #,##0.00_);_(&quot;₹&quot;* \(#,##0.00\);_(&quot;₹&quot;* &quot;-&quot;??_);_(@_)" sourceLinked="1"/>
        <c:majorTickMark val="none"/>
        <c:minorTickMark val="none"/>
        <c:tickLblPos val="nextTo"/>
        <c:crossAx val="67985268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Lead To Order</c:name>
    <c:fmtId val="27"/>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solidFill>
                  <a:schemeClr val="dk1"/>
                </a:solidFill>
                <a:latin typeface="+mn-lt"/>
                <a:ea typeface="+mn-ea"/>
                <a:cs typeface="+mn-cs"/>
              </a:rPr>
              <a:t>DAY</a:t>
            </a:r>
            <a:r>
              <a:rPr lang="en-US" baseline="0">
                <a:solidFill>
                  <a:schemeClr val="dk1"/>
                </a:solidFill>
                <a:latin typeface="+mn-lt"/>
                <a:ea typeface="+mn-ea"/>
                <a:cs typeface="+mn-cs"/>
              </a:rPr>
              <a:t> WISE LEAD TO ORDER</a:t>
            </a:r>
            <a:endParaRPr lang="en-US"/>
          </a:p>
        </c:rich>
      </c:tx>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ysClr val="window" lastClr="FFFFFF"/>
            </a:solidFill>
            <a:ln w="19050" cap="flat" cmpd="sng" algn="ctr">
              <a:solidFill>
                <a:sysClr val="windowText" lastClr="000000"/>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solidFill>
                  <a:schemeClr val="accent1"/>
                </a:solidFill>
                <a:ln>
                  <a:noFill/>
                </a:ln>
              </c15:spPr>
            </c:ext>
          </c:extLst>
        </c:dLbl>
      </c:pivotFmt>
    </c:pivotFmts>
    <c:plotArea>
      <c:layout/>
      <c:lineChart>
        <c:grouping val="stacked"/>
        <c:varyColors val="0"/>
        <c:ser>
          <c:idx val="0"/>
          <c:order val="0"/>
          <c:tx>
            <c:strRef>
              <c:f>'Campaign Wise'!$FQ$4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ysClr val="window" lastClr="FFFFFF"/>
              </a:solidFill>
              <a:ln w="19050" cap="flat" cmpd="sng" algn="ctr">
                <a:solidFill>
                  <a:sysClr val="windowText" lastClr="000000"/>
                </a:solidFill>
                <a:prstDash val="solid"/>
                <a:miter lim="800000"/>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EllipseCallout">
                    <a:avLst/>
                  </a:prstGeom>
                  <a:solidFill>
                    <a:schemeClr val="accent1"/>
                  </a:solidFill>
                  <a:ln>
                    <a:noFill/>
                  </a:ln>
                </c15:spPr>
                <c15:showLeaderLines val="1"/>
                <c15:leaderLines>
                  <c:spPr>
                    <a:ln w="9525">
                      <a:solidFill>
                        <a:schemeClr val="accent1">
                          <a:lumMod val="60000"/>
                          <a:lumOff val="40000"/>
                        </a:schemeClr>
                      </a:solidFill>
                    </a:ln>
                    <a:effectLst/>
                  </c:spPr>
                </c15:leaderLines>
              </c:ext>
            </c:extLst>
          </c:dLbls>
          <c:cat>
            <c:strRef>
              <c:f>'Campaign Wise'!$FP$5:$FP$12</c:f>
              <c:strCache>
                <c:ptCount val="7"/>
                <c:pt idx="0">
                  <c:v>Monday</c:v>
                </c:pt>
                <c:pt idx="1">
                  <c:v>Tuesday</c:v>
                </c:pt>
                <c:pt idx="2">
                  <c:v>Wednesday</c:v>
                </c:pt>
                <c:pt idx="3">
                  <c:v>Thursday</c:v>
                </c:pt>
                <c:pt idx="4">
                  <c:v>Friday</c:v>
                </c:pt>
                <c:pt idx="5">
                  <c:v>Saturday</c:v>
                </c:pt>
                <c:pt idx="6">
                  <c:v>Sunday</c:v>
                </c:pt>
              </c:strCache>
            </c:strRef>
          </c:cat>
          <c:val>
            <c:numRef>
              <c:f>'Campaign Wise'!$FQ$5:$FQ$12</c:f>
              <c:numCache>
                <c:formatCode>0.00%</c:formatCode>
                <c:ptCount val="7"/>
                <c:pt idx="0">
                  <c:v>0.11568123393316196</c:v>
                </c:pt>
                <c:pt idx="1">
                  <c:v>0.12328178694158076</c:v>
                </c:pt>
                <c:pt idx="2">
                  <c:v>0.12697665662650603</c:v>
                </c:pt>
                <c:pt idx="3">
                  <c:v>0.10806091764477641</c:v>
                </c:pt>
                <c:pt idx="4">
                  <c:v>0.13371675053918045</c:v>
                </c:pt>
                <c:pt idx="5">
                  <c:v>0.12766457680250784</c:v>
                </c:pt>
                <c:pt idx="6">
                  <c:v>0.11282495667244367</c:v>
                </c:pt>
              </c:numCache>
            </c:numRef>
          </c:val>
          <c:smooth val="0"/>
          <c:extLst>
            <c:ext xmlns:c16="http://schemas.microsoft.com/office/drawing/2014/chart" uri="{C3380CC4-5D6E-409C-BE32-E72D297353CC}">
              <c16:uniqueId val="{00000000-8F8D-47A9-AA6F-0809281DF425}"/>
            </c:ext>
          </c:extLst>
        </c:ser>
        <c:dLbls>
          <c:dLblPos val="ctr"/>
          <c:showLegendKey val="0"/>
          <c:showVal val="1"/>
          <c:showCatName val="0"/>
          <c:showSerName val="0"/>
          <c:showPercent val="0"/>
          <c:showBubbleSize val="0"/>
        </c:dLbls>
        <c:dropLines>
          <c:spPr>
            <a:ln w="12700" cap="flat" cmpd="sng" algn="ctr">
              <a:solidFill>
                <a:schemeClr val="dk1"/>
              </a:solidFill>
              <a:prstDash val="solid"/>
              <a:miter lim="800000"/>
            </a:ln>
            <a:effectLst/>
          </c:spPr>
        </c:dropLines>
        <c:marker val="1"/>
        <c:smooth val="0"/>
        <c:axId val="338690520"/>
        <c:axId val="338690880"/>
      </c:lineChart>
      <c:catAx>
        <c:axId val="338690520"/>
        <c:scaling>
          <c:orientation val="minMax"/>
        </c:scaling>
        <c:delete val="0"/>
        <c:axPos val="b"/>
        <c:numFmt formatCode="General" sourceLinked="1"/>
        <c:majorTickMark val="none"/>
        <c:minorTickMark val="none"/>
        <c:tickLblPos val="nextTo"/>
        <c:spPr>
          <a:noFill/>
          <a:ln w="1270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spc="30" baseline="0">
                <a:solidFill>
                  <a:schemeClr val="tx1"/>
                </a:solidFill>
                <a:latin typeface="+mn-lt"/>
                <a:ea typeface="+mn-ea"/>
                <a:cs typeface="+mn-cs"/>
              </a:defRPr>
            </a:pPr>
            <a:endParaRPr lang="en-US"/>
          </a:p>
        </c:txPr>
        <c:crossAx val="338690880"/>
        <c:crosses val="autoZero"/>
        <c:auto val="1"/>
        <c:lblAlgn val="ctr"/>
        <c:lblOffset val="100"/>
        <c:noMultiLvlLbl val="0"/>
      </c:catAx>
      <c:valAx>
        <c:axId val="338690880"/>
        <c:scaling>
          <c:orientation val="minMax"/>
        </c:scaling>
        <c:delete val="1"/>
        <c:axPos val="l"/>
        <c:numFmt formatCode="0.00%" sourceLinked="1"/>
        <c:majorTickMark val="none"/>
        <c:minorTickMark val="none"/>
        <c:tickLblPos val="nextTo"/>
        <c:crossAx val="33869052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No of order</c:name>
    <c:fmtId val="34"/>
  </c:pivotSource>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IN">
                <a:solidFill>
                  <a:schemeClr val="dk1"/>
                </a:solidFill>
                <a:latin typeface="+mn-lt"/>
                <a:ea typeface="+mn-ea"/>
                <a:cs typeface="+mn-cs"/>
              </a:rPr>
              <a:t>DAY WISE ORDER &amp; AVG REVENUE</a:t>
            </a:r>
            <a:endParaRPr lang="en-IN"/>
          </a:p>
        </c:rich>
      </c:tx>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IN"/>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a:innerShdw dist="12700" dir="16200000">
              <a:schemeClr val="lt1">
                <a:alpha val="75000"/>
              </a:schemeClr>
            </a:innerShdw>
          </a:effectLst>
        </c:spPr>
        <c:marker>
          <c:symbol val="none"/>
        </c:marker>
        <c:dLbl>
          <c:idx val="0"/>
          <c:spPr>
            <a:solidFill>
              <a:schemeClr val="tx1"/>
            </a:solidFill>
            <a:ln>
              <a:solidFill>
                <a:schemeClr val="lt1">
                  <a:lumMod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lumMod val="85000"/>
                    </a:schemeClr>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solidFill>
              <a:schemeClr val="dk1">
                <a:lumMod val="65000"/>
                <a:lumOff val="35000"/>
              </a:schemeClr>
            </a:solidFill>
            <a:ln>
              <a:solidFill>
                <a:schemeClr val="lt1">
                  <a:lumMod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lumMod val="85000"/>
                    </a:schemeClr>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0.10064741907261593"/>
          <c:y val="0.19432888597258677"/>
          <c:w val="0.80146544181977253"/>
          <c:h val="0.55406860600758234"/>
        </c:manualLayout>
      </c:layout>
      <c:areaChart>
        <c:grouping val="stacked"/>
        <c:varyColors val="0"/>
        <c:ser>
          <c:idx val="0"/>
          <c:order val="0"/>
          <c:tx>
            <c:strRef>
              <c:f>'Campaign Wise'!$FT$4</c:f>
              <c:strCache>
                <c:ptCount val="1"/>
                <c:pt idx="0">
                  <c:v>Total Orders</c:v>
                </c:pt>
              </c:strCache>
            </c:strRef>
          </c:tx>
          <c:spPr>
            <a:solidFill>
              <a:schemeClr val="tx1"/>
            </a:solidFill>
            <a:ln>
              <a:noFill/>
            </a:ln>
            <a:effectLst>
              <a:innerShdw dist="12700" dir="16200000">
                <a:schemeClr val="lt1">
                  <a:alpha val="75000"/>
                </a:schemeClr>
              </a:innerShdw>
            </a:effectLst>
          </c:spPr>
          <c:dLbls>
            <c:spPr>
              <a:solidFill>
                <a:schemeClr val="tx1"/>
              </a:solidFill>
              <a:ln>
                <a:solidFill>
                  <a:schemeClr val="lt1">
                    <a:lumMod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lumMod val="85000"/>
                      </a:schemeClr>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a:solidFill>
                        <a:schemeClr val="lt1">
                          <a:lumMod val="50000"/>
                        </a:schemeClr>
                      </a:solidFill>
                      <a:round/>
                    </a:ln>
                    <a:effectLst/>
                  </c:spPr>
                </c15:leaderLines>
              </c:ext>
            </c:extLst>
          </c:dLbls>
          <c:cat>
            <c:strRef>
              <c:f>'Campaign Wise'!$FS$5:$FS$12</c:f>
              <c:strCache>
                <c:ptCount val="7"/>
                <c:pt idx="0">
                  <c:v>Monday</c:v>
                </c:pt>
                <c:pt idx="1">
                  <c:v>Tuesday</c:v>
                </c:pt>
                <c:pt idx="2">
                  <c:v>Wednesday</c:v>
                </c:pt>
                <c:pt idx="3">
                  <c:v>Thursday</c:v>
                </c:pt>
                <c:pt idx="4">
                  <c:v>Friday</c:v>
                </c:pt>
                <c:pt idx="5">
                  <c:v>Saturday</c:v>
                </c:pt>
                <c:pt idx="6">
                  <c:v>Sunday</c:v>
                </c:pt>
              </c:strCache>
            </c:strRef>
          </c:cat>
          <c:val>
            <c:numRef>
              <c:f>'Campaign Wise'!$FT$5:$FT$12</c:f>
              <c:numCache>
                <c:formatCode>#,##0</c:formatCode>
                <c:ptCount val="7"/>
                <c:pt idx="0">
                  <c:v>765</c:v>
                </c:pt>
                <c:pt idx="1">
                  <c:v>861</c:v>
                </c:pt>
                <c:pt idx="2">
                  <c:v>1349</c:v>
                </c:pt>
                <c:pt idx="3">
                  <c:v>1114</c:v>
                </c:pt>
                <c:pt idx="4">
                  <c:v>1674</c:v>
                </c:pt>
                <c:pt idx="5">
                  <c:v>1629</c:v>
                </c:pt>
                <c:pt idx="6">
                  <c:v>651</c:v>
                </c:pt>
              </c:numCache>
            </c:numRef>
          </c:val>
          <c:extLst>
            <c:ext xmlns:c16="http://schemas.microsoft.com/office/drawing/2014/chart" uri="{C3380CC4-5D6E-409C-BE32-E72D297353CC}">
              <c16:uniqueId val="{00000000-05DB-4E2F-8FB1-24040FCF11DA}"/>
            </c:ext>
          </c:extLst>
        </c:ser>
        <c:ser>
          <c:idx val="1"/>
          <c:order val="1"/>
          <c:tx>
            <c:strRef>
              <c:f>'Campaign Wise'!$FU$4</c:f>
              <c:strCache>
                <c:ptCount val="1"/>
                <c:pt idx="0">
                  <c:v>Average Revenue</c:v>
                </c:pt>
              </c:strCache>
            </c:strRef>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dLbls>
            <c:spPr>
              <a:solidFill>
                <a:schemeClr val="dk1">
                  <a:lumMod val="65000"/>
                  <a:lumOff val="35000"/>
                </a:schemeClr>
              </a:solidFill>
              <a:ln>
                <a:solidFill>
                  <a:schemeClr val="lt1">
                    <a:lumMod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lumMod val="85000"/>
                      </a:schemeClr>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a:solidFill>
                        <a:schemeClr val="lt1">
                          <a:lumMod val="50000"/>
                        </a:schemeClr>
                      </a:solidFill>
                      <a:round/>
                    </a:ln>
                    <a:effectLst/>
                  </c:spPr>
                </c15:leaderLines>
              </c:ext>
            </c:extLst>
          </c:dLbls>
          <c:cat>
            <c:strRef>
              <c:f>'Campaign Wise'!$FS$5:$FS$12</c:f>
              <c:strCache>
                <c:ptCount val="7"/>
                <c:pt idx="0">
                  <c:v>Monday</c:v>
                </c:pt>
                <c:pt idx="1">
                  <c:v>Tuesday</c:v>
                </c:pt>
                <c:pt idx="2">
                  <c:v>Wednesday</c:v>
                </c:pt>
                <c:pt idx="3">
                  <c:v>Thursday</c:v>
                </c:pt>
                <c:pt idx="4">
                  <c:v>Friday</c:v>
                </c:pt>
                <c:pt idx="5">
                  <c:v>Saturday</c:v>
                </c:pt>
                <c:pt idx="6">
                  <c:v>Sunday</c:v>
                </c:pt>
              </c:strCache>
            </c:strRef>
          </c:cat>
          <c:val>
            <c:numRef>
              <c:f>'Campaign Wise'!$FU$5:$FU$12</c:f>
              <c:numCache>
                <c:formatCode>#,##0</c:formatCode>
                <c:ptCount val="7"/>
                <c:pt idx="0">
                  <c:v>94992.204545454544</c:v>
                </c:pt>
                <c:pt idx="1">
                  <c:v>103125.79545454546</c:v>
                </c:pt>
                <c:pt idx="2">
                  <c:v>158495.34090909091</c:v>
                </c:pt>
                <c:pt idx="3">
                  <c:v>135362.97727272726</c:v>
                </c:pt>
                <c:pt idx="4">
                  <c:v>217594.88636363635</c:v>
                </c:pt>
                <c:pt idx="5">
                  <c:v>193713.68181818182</c:v>
                </c:pt>
                <c:pt idx="6">
                  <c:v>71473.431818181823</c:v>
                </c:pt>
              </c:numCache>
            </c:numRef>
          </c:val>
          <c:extLst>
            <c:ext xmlns:c16="http://schemas.microsoft.com/office/drawing/2014/chart" uri="{C3380CC4-5D6E-409C-BE32-E72D297353CC}">
              <c16:uniqueId val="{00000001-05DB-4E2F-8FB1-24040FCF11DA}"/>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555160384"/>
        <c:axId val="555163984"/>
      </c:areaChart>
      <c:catAx>
        <c:axId val="55516038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ulish"/>
                <a:ea typeface="+mn-ea"/>
                <a:cs typeface="+mn-cs"/>
              </a:defRPr>
            </a:pPr>
            <a:endParaRPr lang="en-US"/>
          </a:p>
        </c:txPr>
        <c:crossAx val="555163984"/>
        <c:crosses val="autoZero"/>
        <c:auto val="1"/>
        <c:lblAlgn val="ctr"/>
        <c:lblOffset val="100"/>
        <c:noMultiLvlLbl val="0"/>
      </c:catAx>
      <c:valAx>
        <c:axId val="555163984"/>
        <c:scaling>
          <c:orientation val="minMax"/>
        </c:scaling>
        <c:delete val="1"/>
        <c:axPos val="l"/>
        <c:numFmt formatCode="#,##0" sourceLinked="1"/>
        <c:majorTickMark val="out"/>
        <c:minorTickMark val="none"/>
        <c:tickLblPos val="nextTo"/>
        <c:crossAx val="555160384"/>
        <c:crosses val="autoZero"/>
        <c:crossBetween val="midCat"/>
      </c:valAx>
      <c:spPr>
        <a:noFill/>
        <a:ln>
          <a:noFill/>
        </a:ln>
        <a:effectLst/>
      </c:spPr>
    </c:plotArea>
    <c:legend>
      <c:legendPos val="r"/>
      <c:layout>
        <c:manualLayout>
          <c:xMode val="edge"/>
          <c:yMode val="edge"/>
          <c:x val="0.14868941382327205"/>
          <c:y val="0.14635352872557597"/>
          <c:w val="0.69019947506561685"/>
          <c:h val="0.100695538057742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ulish"/>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Spends</c:name>
    <c:fmtId val="2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solidFill>
                  <a:schemeClr val="dk1"/>
                </a:solidFill>
                <a:latin typeface="+mn-lt"/>
                <a:ea typeface="+mn-ea"/>
                <a:cs typeface="+mn-cs"/>
              </a:rPr>
              <a:t>DAY</a:t>
            </a:r>
            <a:r>
              <a:rPr lang="en-IN" baseline="0">
                <a:solidFill>
                  <a:schemeClr val="dk1"/>
                </a:solidFill>
                <a:latin typeface="+mn-lt"/>
                <a:ea typeface="+mn-ea"/>
                <a:cs typeface="+mn-cs"/>
              </a:rPr>
              <a:t> WISE SPENDS</a:t>
            </a:r>
            <a:endParaRPr lang="en-IN"/>
          </a:p>
        </c:rich>
      </c:tx>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50000"/>
            </a:schemeClr>
          </a:solidFill>
          <a:ln>
            <a:noFill/>
          </a:ln>
          <a:effectLst/>
          <a:sp3d/>
        </c:spPr>
        <c:marker>
          <c:symbol val="none"/>
        </c:marker>
        <c:dLbl>
          <c:idx val="0"/>
          <c:spPr>
            <a:solidFill>
              <a:srgbClr val="FFFF00"/>
            </a:solidFill>
            <a:ln>
              <a:solidFill>
                <a:schemeClr val="tx1"/>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bg1"/>
          </a:solidFill>
          <a:ln>
            <a:noFill/>
          </a:ln>
          <a:effectLst/>
          <a:sp3d/>
        </c:spPr>
        <c:marker>
          <c:symbol val="none"/>
        </c:marker>
        <c:dLbl>
          <c:idx val="0"/>
          <c:spPr>
            <a:solidFill>
              <a:schemeClr val="lt1"/>
            </a:solidFill>
            <a:ln>
              <a:solidFill>
                <a:schemeClr val="tx1"/>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776215582893967E-2"/>
          <c:y val="0.17171296296296296"/>
          <c:w val="0.94665079870288626"/>
          <c:h val="0.59481991834354042"/>
        </c:manualLayout>
      </c:layout>
      <c:bar3DChart>
        <c:barDir val="col"/>
        <c:grouping val="stacked"/>
        <c:varyColors val="0"/>
        <c:ser>
          <c:idx val="0"/>
          <c:order val="0"/>
          <c:tx>
            <c:strRef>
              <c:f>'Campaign Wise'!$FX$4</c:f>
              <c:strCache>
                <c:ptCount val="1"/>
                <c:pt idx="0">
                  <c:v>Total Spends</c:v>
                </c:pt>
              </c:strCache>
            </c:strRef>
          </c:tx>
          <c:spPr>
            <a:solidFill>
              <a:schemeClr val="bg1">
                <a:lumMod val="50000"/>
              </a:schemeClr>
            </a:solidFill>
            <a:ln>
              <a:noFill/>
            </a:ln>
            <a:effectLst/>
            <a:sp3d/>
          </c:spPr>
          <c:invertIfNegative val="0"/>
          <c:dLbls>
            <c:spPr>
              <a:solidFill>
                <a:srgbClr val="FFFF00"/>
              </a:solidFill>
              <a:ln>
                <a:solidFill>
                  <a:schemeClr val="tx1"/>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'Campaign Wise'!$FW$5:$FW$12</c:f>
              <c:strCache>
                <c:ptCount val="7"/>
                <c:pt idx="0">
                  <c:v>Monday</c:v>
                </c:pt>
                <c:pt idx="1">
                  <c:v>Tuesday</c:v>
                </c:pt>
                <c:pt idx="2">
                  <c:v>Wednesday</c:v>
                </c:pt>
                <c:pt idx="3">
                  <c:v>Thursday</c:v>
                </c:pt>
                <c:pt idx="4">
                  <c:v>Friday</c:v>
                </c:pt>
                <c:pt idx="5">
                  <c:v>Saturday</c:v>
                </c:pt>
                <c:pt idx="6">
                  <c:v>Sunday</c:v>
                </c:pt>
              </c:strCache>
            </c:strRef>
          </c:cat>
          <c:val>
            <c:numRef>
              <c:f>'Campaign Wise'!$FX$5:$FX$12</c:f>
              <c:numCache>
                <c:formatCode>_ "₹"\ * #,##0_ ;_ "₹"\ * \-#,##0_ ;_ "₹"\ * "-"??_ ;_ @_ </c:formatCode>
                <c:ptCount val="7"/>
                <c:pt idx="0">
                  <c:v>2873939.11</c:v>
                </c:pt>
                <c:pt idx="1">
                  <c:v>3656123.32</c:v>
                </c:pt>
                <c:pt idx="2">
                  <c:v>5293289.3100000005</c:v>
                </c:pt>
                <c:pt idx="3">
                  <c:v>4312783.4700000007</c:v>
                </c:pt>
                <c:pt idx="4">
                  <c:v>6252902.7700000014</c:v>
                </c:pt>
                <c:pt idx="5">
                  <c:v>5659464.5699999994</c:v>
                </c:pt>
                <c:pt idx="6">
                  <c:v>2542377.2700000005</c:v>
                </c:pt>
              </c:numCache>
            </c:numRef>
          </c:val>
          <c:extLst>
            <c:ext xmlns:c16="http://schemas.microsoft.com/office/drawing/2014/chart" uri="{C3380CC4-5D6E-409C-BE32-E72D297353CC}">
              <c16:uniqueId val="{00000000-32F4-4C71-BE7D-E7813A206EE5}"/>
            </c:ext>
          </c:extLst>
        </c:ser>
        <c:ser>
          <c:idx val="1"/>
          <c:order val="1"/>
          <c:tx>
            <c:strRef>
              <c:f>'Campaign Wise'!$FY$4</c:f>
              <c:strCache>
                <c:ptCount val="1"/>
                <c:pt idx="0">
                  <c:v>% Spends</c:v>
                </c:pt>
              </c:strCache>
            </c:strRef>
          </c:tx>
          <c:spPr>
            <a:solidFill>
              <a:schemeClr val="bg1"/>
            </a:solidFill>
            <a:ln>
              <a:noFill/>
            </a:ln>
            <a:effectLst/>
            <a:sp3d/>
          </c:spPr>
          <c:invertIfNegative val="0"/>
          <c:dLbls>
            <c:spPr>
              <a:solidFill>
                <a:schemeClr val="lt1"/>
              </a:solidFill>
              <a:ln>
                <a:solidFill>
                  <a:schemeClr val="tx1"/>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'Campaign Wise'!$FW$5:$FW$12</c:f>
              <c:strCache>
                <c:ptCount val="7"/>
                <c:pt idx="0">
                  <c:v>Monday</c:v>
                </c:pt>
                <c:pt idx="1">
                  <c:v>Tuesday</c:v>
                </c:pt>
                <c:pt idx="2">
                  <c:v>Wednesday</c:v>
                </c:pt>
                <c:pt idx="3">
                  <c:v>Thursday</c:v>
                </c:pt>
                <c:pt idx="4">
                  <c:v>Friday</c:v>
                </c:pt>
                <c:pt idx="5">
                  <c:v>Saturday</c:v>
                </c:pt>
                <c:pt idx="6">
                  <c:v>Sunday</c:v>
                </c:pt>
              </c:strCache>
            </c:strRef>
          </c:cat>
          <c:val>
            <c:numRef>
              <c:f>'Campaign Wise'!$FY$5:$FY$12</c:f>
              <c:numCache>
                <c:formatCode>0.00%</c:formatCode>
                <c:ptCount val="7"/>
                <c:pt idx="0">
                  <c:v>9.3947579373674886E-2</c:v>
                </c:pt>
                <c:pt idx="1">
                  <c:v>0.1195167756374782</c:v>
                </c:pt>
                <c:pt idx="2">
                  <c:v>0.17303488298297659</c:v>
                </c:pt>
                <c:pt idx="3">
                  <c:v>0.14098265546387936</c:v>
                </c:pt>
                <c:pt idx="4">
                  <c:v>0.20440414943253504</c:v>
                </c:pt>
                <c:pt idx="5">
                  <c:v>0.18500496237116723</c:v>
                </c:pt>
                <c:pt idx="6">
                  <c:v>8.3108994738288644E-2</c:v>
                </c:pt>
              </c:numCache>
            </c:numRef>
          </c:val>
          <c:extLst>
            <c:ext xmlns:c16="http://schemas.microsoft.com/office/drawing/2014/chart" uri="{C3380CC4-5D6E-409C-BE32-E72D297353CC}">
              <c16:uniqueId val="{00000001-32F4-4C71-BE7D-E7813A206EE5}"/>
            </c:ext>
          </c:extLst>
        </c:ser>
        <c:dLbls>
          <c:showLegendKey val="0"/>
          <c:showVal val="1"/>
          <c:showCatName val="0"/>
          <c:showSerName val="0"/>
          <c:showPercent val="0"/>
          <c:showBubbleSize val="0"/>
        </c:dLbls>
        <c:gapWidth val="55"/>
        <c:gapDepth val="55"/>
        <c:shape val="box"/>
        <c:axId val="555163624"/>
        <c:axId val="555160744"/>
        <c:axId val="0"/>
      </c:bar3DChart>
      <c:catAx>
        <c:axId val="555163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ulish"/>
                <a:ea typeface="+mn-ea"/>
                <a:cs typeface="+mn-cs"/>
              </a:defRPr>
            </a:pPr>
            <a:endParaRPr lang="en-US"/>
          </a:p>
        </c:txPr>
        <c:crossAx val="555160744"/>
        <c:crosses val="autoZero"/>
        <c:auto val="1"/>
        <c:lblAlgn val="ctr"/>
        <c:lblOffset val="100"/>
        <c:noMultiLvlLbl val="0"/>
      </c:catAx>
      <c:valAx>
        <c:axId val="555160744"/>
        <c:scaling>
          <c:orientation val="minMax"/>
        </c:scaling>
        <c:delete val="1"/>
        <c:axPos val="l"/>
        <c:numFmt formatCode="_ &quot;₹&quot;\ * #,##0_ ;_ &quot;₹&quot;\ * \-#,##0_ ;_ &quot;₹&quot;\ * &quot;-&quot;??_ ;_ @_ " sourceLinked="1"/>
        <c:majorTickMark val="none"/>
        <c:minorTickMark val="none"/>
        <c:tickLblPos val="nextTo"/>
        <c:crossAx val="555163624"/>
        <c:crosses val="autoZero"/>
        <c:crossBetween val="between"/>
      </c:valAx>
      <c:spPr>
        <a:noFill/>
        <a:ln>
          <a:noFill/>
        </a:ln>
        <a:effectLst/>
      </c:spPr>
    </c:plotArea>
    <c:legend>
      <c:legendPos val="r"/>
      <c:layout>
        <c:manualLayout>
          <c:xMode val="edge"/>
          <c:yMode val="edge"/>
          <c:x val="3.2766791673009221E-2"/>
          <c:y val="0.1396751968503937"/>
          <c:w val="0.91333748483548516"/>
          <c:h val="8.68066491688538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ulish"/>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Leads</c:name>
    <c:fmtId val="2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solidFill>
                  <a:schemeClr val="dk1"/>
                </a:solidFill>
                <a:latin typeface="+mn-lt"/>
                <a:ea typeface="+mn-ea"/>
                <a:cs typeface="+mn-cs"/>
              </a:rPr>
              <a:t>DAY WISE LEADS</a:t>
            </a:r>
            <a:endParaRPr lang="en-IN"/>
          </a:p>
        </c:rich>
      </c:tx>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50000"/>
            </a:schemeClr>
          </a:solidFill>
          <a:ln>
            <a:noFill/>
          </a:ln>
          <a:effectLst/>
          <a:sp3d/>
        </c:spPr>
        <c:marker>
          <c:symbol val="none"/>
        </c:marker>
        <c:dLbl>
          <c:idx val="0"/>
          <c:spPr>
            <a:solidFill>
              <a:srgbClr val="FFFF00"/>
            </a:solidFill>
            <a:ln>
              <a:solidFill>
                <a:schemeClr val="tx1"/>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bg1"/>
          </a:solidFill>
          <a:ln>
            <a:noFill/>
          </a:ln>
          <a:effectLst/>
          <a:sp3d/>
        </c:spPr>
        <c:marker>
          <c:symbol val="none"/>
        </c:marker>
        <c:dLbl>
          <c:idx val="0"/>
          <c:spPr>
            <a:solidFill>
              <a:schemeClr val="lt1"/>
            </a:solidFill>
            <a:ln>
              <a:solidFill>
                <a:schemeClr val="tx1"/>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3149606299212597E-2"/>
          <c:y val="0.17171296296296296"/>
          <c:w val="0.93833158355205604"/>
          <c:h val="0.59481991834354042"/>
        </c:manualLayout>
      </c:layout>
      <c:bar3DChart>
        <c:barDir val="col"/>
        <c:grouping val="stacked"/>
        <c:varyColors val="0"/>
        <c:ser>
          <c:idx val="0"/>
          <c:order val="0"/>
          <c:tx>
            <c:strRef>
              <c:f>'Campaign Wise'!$GB$4</c:f>
              <c:strCache>
                <c:ptCount val="1"/>
                <c:pt idx="0">
                  <c:v>Total Leads</c:v>
                </c:pt>
              </c:strCache>
            </c:strRef>
          </c:tx>
          <c:spPr>
            <a:solidFill>
              <a:schemeClr val="bg1">
                <a:lumMod val="50000"/>
              </a:schemeClr>
            </a:solidFill>
            <a:ln>
              <a:noFill/>
            </a:ln>
            <a:effectLst/>
            <a:sp3d/>
          </c:spPr>
          <c:invertIfNegative val="0"/>
          <c:dLbls>
            <c:spPr>
              <a:solidFill>
                <a:srgbClr val="FFFF00"/>
              </a:solidFill>
              <a:ln>
                <a:solidFill>
                  <a:schemeClr val="tx1"/>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'Campaign Wise'!$GA$5:$GA$12</c:f>
              <c:strCache>
                <c:ptCount val="7"/>
                <c:pt idx="0">
                  <c:v>Monday</c:v>
                </c:pt>
                <c:pt idx="1">
                  <c:v>Tuesday</c:v>
                </c:pt>
                <c:pt idx="2">
                  <c:v>Wednesday</c:v>
                </c:pt>
                <c:pt idx="3">
                  <c:v>Thursday</c:v>
                </c:pt>
                <c:pt idx="4">
                  <c:v>Friday</c:v>
                </c:pt>
                <c:pt idx="5">
                  <c:v>Saturday</c:v>
                </c:pt>
                <c:pt idx="6">
                  <c:v>Sunday</c:v>
                </c:pt>
              </c:strCache>
            </c:strRef>
          </c:cat>
          <c:val>
            <c:numRef>
              <c:f>'Campaign Wise'!$GB$5:$GB$12</c:f>
              <c:numCache>
                <c:formatCode>#,##0</c:formatCode>
                <c:ptCount val="7"/>
                <c:pt idx="0">
                  <c:v>6613</c:v>
                </c:pt>
                <c:pt idx="1">
                  <c:v>6984</c:v>
                </c:pt>
                <c:pt idx="2">
                  <c:v>10624</c:v>
                </c:pt>
                <c:pt idx="3">
                  <c:v>10309</c:v>
                </c:pt>
                <c:pt idx="4">
                  <c:v>12519</c:v>
                </c:pt>
                <c:pt idx="5">
                  <c:v>12760</c:v>
                </c:pt>
                <c:pt idx="6">
                  <c:v>5770</c:v>
                </c:pt>
              </c:numCache>
            </c:numRef>
          </c:val>
          <c:extLst>
            <c:ext xmlns:c16="http://schemas.microsoft.com/office/drawing/2014/chart" uri="{C3380CC4-5D6E-409C-BE32-E72D297353CC}">
              <c16:uniqueId val="{00000000-34CE-40FB-B493-ACA6ABD00710}"/>
            </c:ext>
          </c:extLst>
        </c:ser>
        <c:ser>
          <c:idx val="1"/>
          <c:order val="1"/>
          <c:tx>
            <c:strRef>
              <c:f>'Campaign Wise'!$GC$4</c:f>
              <c:strCache>
                <c:ptCount val="1"/>
                <c:pt idx="0">
                  <c:v>% Leads</c:v>
                </c:pt>
              </c:strCache>
            </c:strRef>
          </c:tx>
          <c:spPr>
            <a:solidFill>
              <a:schemeClr val="bg1"/>
            </a:solidFill>
            <a:ln>
              <a:noFill/>
            </a:ln>
            <a:effectLst/>
            <a:sp3d/>
          </c:spPr>
          <c:invertIfNegative val="0"/>
          <c:dLbls>
            <c:spPr>
              <a:solidFill>
                <a:schemeClr val="lt1"/>
              </a:solidFill>
              <a:ln>
                <a:solidFill>
                  <a:schemeClr val="tx1"/>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'Campaign Wise'!$GA$5:$GA$12</c:f>
              <c:strCache>
                <c:ptCount val="7"/>
                <c:pt idx="0">
                  <c:v>Monday</c:v>
                </c:pt>
                <c:pt idx="1">
                  <c:v>Tuesday</c:v>
                </c:pt>
                <c:pt idx="2">
                  <c:v>Wednesday</c:v>
                </c:pt>
                <c:pt idx="3">
                  <c:v>Thursday</c:v>
                </c:pt>
                <c:pt idx="4">
                  <c:v>Friday</c:v>
                </c:pt>
                <c:pt idx="5">
                  <c:v>Saturday</c:v>
                </c:pt>
                <c:pt idx="6">
                  <c:v>Sunday</c:v>
                </c:pt>
              </c:strCache>
            </c:strRef>
          </c:cat>
          <c:val>
            <c:numRef>
              <c:f>'Campaign Wise'!$GC$5:$GC$12</c:f>
              <c:numCache>
                <c:formatCode>0.00%</c:formatCode>
                <c:ptCount val="7"/>
                <c:pt idx="0">
                  <c:v>0.10084020799341252</c:v>
                </c:pt>
                <c:pt idx="1">
                  <c:v>0.1064975068238308</c:v>
                </c:pt>
                <c:pt idx="2">
                  <c:v>0.16200308025434973</c:v>
                </c:pt>
                <c:pt idx="3">
                  <c:v>0.15719971332286251</c:v>
                </c:pt>
                <c:pt idx="4">
                  <c:v>0.1908995257628204</c:v>
                </c:pt>
                <c:pt idx="5">
                  <c:v>0.19457448268500588</c:v>
                </c:pt>
                <c:pt idx="6">
                  <c:v>8.7985483157718175E-2</c:v>
                </c:pt>
              </c:numCache>
            </c:numRef>
          </c:val>
          <c:extLst>
            <c:ext xmlns:c16="http://schemas.microsoft.com/office/drawing/2014/chart" uri="{C3380CC4-5D6E-409C-BE32-E72D297353CC}">
              <c16:uniqueId val="{00000001-34CE-40FB-B493-ACA6ABD00710}"/>
            </c:ext>
          </c:extLst>
        </c:ser>
        <c:dLbls>
          <c:showLegendKey val="0"/>
          <c:showVal val="1"/>
          <c:showCatName val="0"/>
          <c:showSerName val="0"/>
          <c:showPercent val="0"/>
          <c:showBubbleSize val="0"/>
        </c:dLbls>
        <c:gapWidth val="150"/>
        <c:shape val="box"/>
        <c:axId val="680633032"/>
        <c:axId val="680631232"/>
        <c:axId val="0"/>
      </c:bar3DChart>
      <c:catAx>
        <c:axId val="680633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ulish"/>
                <a:ea typeface="+mn-ea"/>
                <a:cs typeface="+mn-cs"/>
              </a:defRPr>
            </a:pPr>
            <a:endParaRPr lang="en-US"/>
          </a:p>
        </c:txPr>
        <c:crossAx val="680631232"/>
        <c:crosses val="autoZero"/>
        <c:auto val="1"/>
        <c:lblAlgn val="ctr"/>
        <c:lblOffset val="100"/>
        <c:noMultiLvlLbl val="0"/>
      </c:catAx>
      <c:valAx>
        <c:axId val="680631232"/>
        <c:scaling>
          <c:orientation val="minMax"/>
        </c:scaling>
        <c:delete val="1"/>
        <c:axPos val="l"/>
        <c:numFmt formatCode="#,##0" sourceLinked="1"/>
        <c:majorTickMark val="none"/>
        <c:minorTickMark val="none"/>
        <c:tickLblPos val="nextTo"/>
        <c:crossAx val="680633032"/>
        <c:crosses val="autoZero"/>
        <c:crossBetween val="between"/>
      </c:valAx>
      <c:spPr>
        <a:noFill/>
        <a:ln>
          <a:noFill/>
        </a:ln>
        <a:effectLst/>
      </c:spPr>
    </c:plotArea>
    <c:legend>
      <c:legendPos val="r"/>
      <c:layout>
        <c:manualLayout>
          <c:xMode val="edge"/>
          <c:yMode val="edge"/>
          <c:x val="4.3703412073490863E-2"/>
          <c:y val="0.11652704870224555"/>
          <c:w val="0.93962992125984257"/>
          <c:h val="9.60659084281131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ulish"/>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Wise!Day Wise Lead to order %</c:name>
    <c:fmtId val="16"/>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DAY</a:t>
            </a:r>
            <a:r>
              <a:rPr lang="en-US" baseline="0">
                <a:solidFill>
                  <a:schemeClr val="tx1"/>
                </a:solidFill>
              </a:rPr>
              <a:t> WISE LEAD TO ORDER</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'Campaign Wise'!$GM$4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156082"/>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'Campaign Wise'!$GL$5:$GL$33</c:f>
              <c:strCache>
                <c:ptCount val="28"/>
                <c:pt idx="0">
                  <c:v>01-02-2021</c:v>
                </c:pt>
                <c:pt idx="1">
                  <c:v>02-02-2021</c:v>
                </c:pt>
                <c:pt idx="2">
                  <c:v>03-02-2021</c:v>
                </c:pt>
                <c:pt idx="3">
                  <c:v>04-02-2021</c:v>
                </c:pt>
                <c:pt idx="4">
                  <c:v>05-02-2021</c:v>
                </c:pt>
                <c:pt idx="5">
                  <c:v>06-02-2021</c:v>
                </c:pt>
                <c:pt idx="6">
                  <c:v>07-02-2021</c:v>
                </c:pt>
                <c:pt idx="7">
                  <c:v>08-02-2021</c:v>
                </c:pt>
                <c:pt idx="8">
                  <c:v>09-02-2021</c:v>
                </c:pt>
                <c:pt idx="9">
                  <c:v>10-02-2021</c:v>
                </c:pt>
                <c:pt idx="10">
                  <c:v>11-02-2021</c:v>
                </c:pt>
                <c:pt idx="11">
                  <c:v>12-02-2021</c:v>
                </c:pt>
                <c:pt idx="12">
                  <c:v>13-02-2021</c:v>
                </c:pt>
                <c:pt idx="13">
                  <c:v>14-02-2021</c:v>
                </c:pt>
                <c:pt idx="14">
                  <c:v>15-02-2021</c:v>
                </c:pt>
                <c:pt idx="15">
                  <c:v>16-02-2021</c:v>
                </c:pt>
                <c:pt idx="16">
                  <c:v>17-02-2021</c:v>
                </c:pt>
                <c:pt idx="17">
                  <c:v>18-02-2021</c:v>
                </c:pt>
                <c:pt idx="18">
                  <c:v>19-02-2021</c:v>
                </c:pt>
                <c:pt idx="19">
                  <c:v>20-02-2021</c:v>
                </c:pt>
                <c:pt idx="20">
                  <c:v>21-02-2021</c:v>
                </c:pt>
                <c:pt idx="21">
                  <c:v>22-02-2021</c:v>
                </c:pt>
                <c:pt idx="22">
                  <c:v>23-02-2021</c:v>
                </c:pt>
                <c:pt idx="23">
                  <c:v>24-02-2021</c:v>
                </c:pt>
                <c:pt idx="24">
                  <c:v>25-02-2021</c:v>
                </c:pt>
                <c:pt idx="25">
                  <c:v>26-02-2021</c:v>
                </c:pt>
                <c:pt idx="26">
                  <c:v>27-02-2021</c:v>
                </c:pt>
                <c:pt idx="27">
                  <c:v>28-02-2021</c:v>
                </c:pt>
              </c:strCache>
            </c:strRef>
          </c:cat>
          <c:val>
            <c:numRef>
              <c:f>'Campaign Wise'!$GM$5:$GM$33</c:f>
              <c:numCache>
                <c:formatCode>0.00%</c:formatCode>
                <c:ptCount val="28"/>
                <c:pt idx="0">
                  <c:v>9.0090090090090086E-2</c:v>
                </c:pt>
                <c:pt idx="1">
                  <c:v>0.13989637305699482</c:v>
                </c:pt>
                <c:pt idx="2">
                  <c:v>0.1196319018404908</c:v>
                </c:pt>
                <c:pt idx="3">
                  <c:v>0.13121604680317592</c:v>
                </c:pt>
                <c:pt idx="4">
                  <c:v>0.12559492332099417</c:v>
                </c:pt>
                <c:pt idx="5">
                  <c:v>0.11942675159235669</c:v>
                </c:pt>
                <c:pt idx="6">
                  <c:v>0.10683229813664596</c:v>
                </c:pt>
                <c:pt idx="7">
                  <c:v>0.11320754716981132</c:v>
                </c:pt>
                <c:pt idx="8">
                  <c:v>0.12792511700468018</c:v>
                </c:pt>
                <c:pt idx="9">
                  <c:v>0.11359623307828134</c:v>
                </c:pt>
                <c:pt idx="10">
                  <c:v>0.13157894736842105</c:v>
                </c:pt>
                <c:pt idx="11">
                  <c:v>0.12575090108129755</c:v>
                </c:pt>
                <c:pt idx="12">
                  <c:v>0.13165829145728644</c:v>
                </c:pt>
                <c:pt idx="13">
                  <c:v>0.1114032990676548</c:v>
                </c:pt>
                <c:pt idx="14">
                  <c:v>0.11360634081902246</c:v>
                </c:pt>
                <c:pt idx="15">
                  <c:v>0.12195981670778992</c:v>
                </c:pt>
                <c:pt idx="16">
                  <c:v>0.13239953309988328</c:v>
                </c:pt>
                <c:pt idx="17">
                  <c:v>8.9547098329602198E-2</c:v>
                </c:pt>
                <c:pt idx="18">
                  <c:v>0.14321947920189382</c:v>
                </c:pt>
                <c:pt idx="19">
                  <c:v>0.12657757980697848</c:v>
                </c:pt>
                <c:pt idx="20">
                  <c:v>0.12647058823529411</c:v>
                </c:pt>
                <c:pt idx="21">
                  <c:v>0.1316225165562914</c:v>
                </c:pt>
                <c:pt idx="22">
                  <c:v>0.1166077738515901</c:v>
                </c:pt>
                <c:pt idx="23">
                  <c:v>0.13777089783281735</c:v>
                </c:pt>
                <c:pt idx="24">
                  <c:v>0.15037593984962405</c:v>
                </c:pt>
                <c:pt idx="25">
                  <c:v>0.1165644171779141</c:v>
                </c:pt>
                <c:pt idx="26">
                  <c:v>0.1</c:v>
                </c:pt>
                <c:pt idx="27">
                  <c:v>0.12745098039215685</c:v>
                </c:pt>
              </c:numCache>
            </c:numRef>
          </c:val>
          <c:smooth val="0"/>
          <c:extLst>
            <c:ext xmlns:c16="http://schemas.microsoft.com/office/drawing/2014/chart" uri="{C3380CC4-5D6E-409C-BE32-E72D297353CC}">
              <c16:uniqueId val="{00000000-1521-42C4-A731-5D4C7C230676}"/>
            </c:ext>
          </c:extLst>
        </c:ser>
        <c:dLbls>
          <c:dLblPos val="ctr"/>
          <c:showLegendKey val="0"/>
          <c:showVal val="1"/>
          <c:showCatName val="0"/>
          <c:showSerName val="0"/>
          <c:showPercent val="0"/>
          <c:showBubbleSize val="0"/>
        </c:dLbls>
        <c:dropLines>
          <c:spPr>
            <a:ln w="12700" cap="flat" cmpd="sng" algn="ctr">
              <a:solidFill>
                <a:schemeClr val="dk1"/>
              </a:solidFill>
              <a:prstDash val="solid"/>
              <a:miter lim="800000"/>
            </a:ln>
            <a:effectLst/>
          </c:spPr>
        </c:dropLines>
        <c:marker val="1"/>
        <c:smooth val="0"/>
        <c:axId val="896214888"/>
        <c:axId val="896210208"/>
      </c:lineChart>
      <c:catAx>
        <c:axId val="896214888"/>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spc="30" baseline="0">
                <a:solidFill>
                  <a:schemeClr val="tx1"/>
                </a:solidFill>
                <a:latin typeface="+mn-lt"/>
                <a:ea typeface="+mn-ea"/>
                <a:cs typeface="+mn-cs"/>
              </a:defRPr>
            </a:pPr>
            <a:endParaRPr lang="en-US"/>
          </a:p>
        </c:txPr>
        <c:crossAx val="896210208"/>
        <c:crosses val="autoZero"/>
        <c:auto val="1"/>
        <c:lblAlgn val="ctr"/>
        <c:lblOffset val="100"/>
        <c:noMultiLvlLbl val="0"/>
      </c:catAx>
      <c:valAx>
        <c:axId val="896210208"/>
        <c:scaling>
          <c:orientation val="minMax"/>
        </c:scaling>
        <c:delete val="1"/>
        <c:axPos val="l"/>
        <c:numFmt formatCode="0.00%" sourceLinked="1"/>
        <c:majorTickMark val="none"/>
        <c:minorTickMark val="none"/>
        <c:tickLblPos val="nextTo"/>
        <c:crossAx val="8962148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CORRELATION-leads</a:t>
            </a:r>
            <a:r>
              <a:rPr lang="en-US" baseline="0"/>
              <a:t> &amp; orders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scatterChart>
        <c:scatterStyle val="lineMarker"/>
        <c:varyColors val="0"/>
        <c:ser>
          <c:idx val="0"/>
          <c:order val="0"/>
          <c:tx>
            <c:strRef>
              <c:f>'Campaign Wise'!$GJ$4</c:f>
              <c:strCache>
                <c:ptCount val="1"/>
                <c:pt idx="0">
                  <c:v>Total Orders</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trendline>
            <c:spPr>
              <a:ln w="28575" cap="rnd">
                <a:solidFill>
                  <a:schemeClr val="lt1">
                    <a:alpha val="50000"/>
                  </a:schemeClr>
                </a:solidFill>
                <a:round/>
              </a:ln>
              <a:effectLst/>
            </c:spPr>
            <c:trendlineType val="linear"/>
            <c:forward val="2"/>
            <c:dispRSqr val="0"/>
            <c:dispEq val="0"/>
          </c:trendline>
          <c:trendline>
            <c:spPr>
              <a:ln w="28575" cap="rnd">
                <a:solidFill>
                  <a:schemeClr val="lt1">
                    <a:alpha val="50000"/>
                  </a:schemeClr>
                </a:solidFill>
                <a:round/>
              </a:ln>
              <a:effectLst/>
            </c:spPr>
            <c:trendlineType val="linear"/>
            <c:dispRSqr val="0"/>
            <c:dispEq val="0"/>
          </c:trendline>
          <c:trendline>
            <c:spPr>
              <a:ln w="28575" cap="rnd">
                <a:solidFill>
                  <a:schemeClr val="lt1">
                    <a:alpha val="50000"/>
                  </a:schemeClr>
                </a:solidFill>
                <a:round/>
              </a:ln>
              <a:effectLst/>
            </c:spPr>
            <c:trendlineType val="linear"/>
            <c:dispRSqr val="0"/>
            <c:dispEq val="0"/>
          </c:trendline>
          <c:trendline>
            <c:spPr>
              <a:ln w="28575" cap="rnd">
                <a:solidFill>
                  <a:schemeClr val="lt1">
                    <a:alpha val="50000"/>
                  </a:schemeClr>
                </a:solidFill>
                <a:round/>
              </a:ln>
              <a:effectLst/>
            </c:spPr>
            <c:trendlineType val="linear"/>
            <c:dispRSqr val="1"/>
            <c:dispEq val="1"/>
            <c:trendlineLbl>
              <c:layout>
                <c:manualLayout>
                  <c:x val="0.1009152186757666"/>
                  <c:y val="-0.21025080198308546"/>
                </c:manualLayout>
              </c:layout>
              <c:numFmt formatCode="General" sourceLinked="0"/>
              <c:spPr>
                <a:noFill/>
                <a:ln>
                  <a:solidFill>
                    <a:schemeClr val="bg1"/>
                  </a:solid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trendlineLbl>
          </c:trendline>
          <c:xVal>
            <c:numRef>
              <c:f>'Campaign Wise'!$GI$5:$GI$32</c:f>
              <c:numCache>
                <c:formatCode>#,##0</c:formatCode>
                <c:ptCount val="28"/>
                <c:pt idx="0">
                  <c:v>333</c:v>
                </c:pt>
                <c:pt idx="1">
                  <c:v>386</c:v>
                </c:pt>
                <c:pt idx="2">
                  <c:v>2282</c:v>
                </c:pt>
                <c:pt idx="3">
                  <c:v>2393</c:v>
                </c:pt>
                <c:pt idx="4">
                  <c:v>3782</c:v>
                </c:pt>
                <c:pt idx="5">
                  <c:v>628</c:v>
                </c:pt>
                <c:pt idx="6">
                  <c:v>805</c:v>
                </c:pt>
                <c:pt idx="7">
                  <c:v>530</c:v>
                </c:pt>
                <c:pt idx="8">
                  <c:v>641</c:v>
                </c:pt>
                <c:pt idx="9">
                  <c:v>1699</c:v>
                </c:pt>
                <c:pt idx="10">
                  <c:v>1976</c:v>
                </c:pt>
                <c:pt idx="11">
                  <c:v>2497</c:v>
                </c:pt>
                <c:pt idx="12">
                  <c:v>3980</c:v>
                </c:pt>
                <c:pt idx="13">
                  <c:v>4183</c:v>
                </c:pt>
                <c:pt idx="14">
                  <c:v>4542</c:v>
                </c:pt>
                <c:pt idx="15">
                  <c:v>5674</c:v>
                </c:pt>
                <c:pt idx="16">
                  <c:v>5997</c:v>
                </c:pt>
                <c:pt idx="17">
                  <c:v>5807</c:v>
                </c:pt>
                <c:pt idx="18">
                  <c:v>5914</c:v>
                </c:pt>
                <c:pt idx="19">
                  <c:v>8082</c:v>
                </c:pt>
                <c:pt idx="20">
                  <c:v>680</c:v>
                </c:pt>
                <c:pt idx="21">
                  <c:v>1208</c:v>
                </c:pt>
                <c:pt idx="22">
                  <c:v>283</c:v>
                </c:pt>
                <c:pt idx="23">
                  <c:v>646</c:v>
                </c:pt>
                <c:pt idx="24">
                  <c:v>133</c:v>
                </c:pt>
                <c:pt idx="25">
                  <c:v>326</c:v>
                </c:pt>
                <c:pt idx="26">
                  <c:v>70</c:v>
                </c:pt>
                <c:pt idx="27">
                  <c:v>102</c:v>
                </c:pt>
              </c:numCache>
            </c:numRef>
          </c:xVal>
          <c:yVal>
            <c:numRef>
              <c:f>'Campaign Wise'!$GJ$5:$GJ$32</c:f>
              <c:numCache>
                <c:formatCode>#,##0</c:formatCode>
                <c:ptCount val="28"/>
                <c:pt idx="0">
                  <c:v>30</c:v>
                </c:pt>
                <c:pt idx="1">
                  <c:v>54</c:v>
                </c:pt>
                <c:pt idx="2">
                  <c:v>273</c:v>
                </c:pt>
                <c:pt idx="3">
                  <c:v>314</c:v>
                </c:pt>
                <c:pt idx="4">
                  <c:v>475</c:v>
                </c:pt>
                <c:pt idx="5">
                  <c:v>75</c:v>
                </c:pt>
                <c:pt idx="6">
                  <c:v>86</c:v>
                </c:pt>
                <c:pt idx="7">
                  <c:v>60</c:v>
                </c:pt>
                <c:pt idx="8">
                  <c:v>82</c:v>
                </c:pt>
                <c:pt idx="9">
                  <c:v>193</c:v>
                </c:pt>
                <c:pt idx="10">
                  <c:v>260</c:v>
                </c:pt>
                <c:pt idx="11">
                  <c:v>314</c:v>
                </c:pt>
                <c:pt idx="12">
                  <c:v>524</c:v>
                </c:pt>
                <c:pt idx="13">
                  <c:v>466</c:v>
                </c:pt>
                <c:pt idx="14">
                  <c:v>516</c:v>
                </c:pt>
                <c:pt idx="15">
                  <c:v>692</c:v>
                </c:pt>
                <c:pt idx="16">
                  <c:v>794</c:v>
                </c:pt>
                <c:pt idx="17">
                  <c:v>520</c:v>
                </c:pt>
                <c:pt idx="18">
                  <c:v>847</c:v>
                </c:pt>
                <c:pt idx="19">
                  <c:v>1023</c:v>
                </c:pt>
                <c:pt idx="20">
                  <c:v>86</c:v>
                </c:pt>
                <c:pt idx="21">
                  <c:v>159</c:v>
                </c:pt>
                <c:pt idx="22">
                  <c:v>33</c:v>
                </c:pt>
                <c:pt idx="23">
                  <c:v>89</c:v>
                </c:pt>
                <c:pt idx="24">
                  <c:v>20</c:v>
                </c:pt>
                <c:pt idx="25">
                  <c:v>38</c:v>
                </c:pt>
                <c:pt idx="26">
                  <c:v>7</c:v>
                </c:pt>
                <c:pt idx="27">
                  <c:v>13</c:v>
                </c:pt>
              </c:numCache>
            </c:numRef>
          </c:yVal>
          <c:smooth val="0"/>
          <c:extLst>
            <c:ext xmlns:c16="http://schemas.microsoft.com/office/drawing/2014/chart" uri="{C3380CC4-5D6E-409C-BE32-E72D297353CC}">
              <c16:uniqueId val="{00000004-0A03-43F7-8A49-A5103E2B864A}"/>
            </c:ext>
          </c:extLst>
        </c:ser>
        <c:dLbls>
          <c:showLegendKey val="0"/>
          <c:showVal val="0"/>
          <c:showCatName val="0"/>
          <c:showSerName val="0"/>
          <c:showPercent val="0"/>
          <c:showBubbleSize val="0"/>
        </c:dLbls>
        <c:axId val="733916096"/>
        <c:axId val="733913936"/>
      </c:scatterChart>
      <c:valAx>
        <c:axId val="733916096"/>
        <c:scaling>
          <c:orientation val="minMax"/>
        </c:scaling>
        <c:delete val="0"/>
        <c:axPos val="b"/>
        <c:majorGridlines>
          <c:spPr>
            <a:ln w="9525" cap="flat" cmpd="sng" algn="ctr">
              <a:solidFill>
                <a:schemeClr val="lt1">
                  <a:alpha val="25000"/>
                </a:schemeClr>
              </a:solidFill>
              <a:round/>
            </a:ln>
            <a:effectLst/>
          </c:spPr>
        </c:majorGridlines>
        <c:numFmt formatCode="#,##0"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733913936"/>
        <c:crosses val="autoZero"/>
        <c:crossBetween val="midCat"/>
      </c:valAx>
      <c:valAx>
        <c:axId val="733913936"/>
        <c:scaling>
          <c:orientation val="minMax"/>
        </c:scaling>
        <c:delete val="0"/>
        <c:axPos val="l"/>
        <c:majorGridlines>
          <c:spPr>
            <a:ln w="9525" cap="flat" cmpd="sng" algn="ctr">
              <a:solidFill>
                <a:schemeClr val="lt1">
                  <a:alpha val="2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733916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Marketing-Excel Project.xlsx]Campaign Wise!Campaign Wise Lead to order %</c:name>
    <c:fmtId val="27"/>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ulish"/>
                <a:ea typeface="+mn-ea"/>
                <a:cs typeface="+mn-cs"/>
              </a:defRPr>
            </a:pPr>
            <a:r>
              <a:rPr lang="en-US">
                <a:solidFill>
                  <a:schemeClr val="tx1"/>
                </a:solidFill>
              </a:rPr>
              <a:t>CAMPAIGN</a:t>
            </a:r>
            <a:r>
              <a:rPr lang="en-US" baseline="0">
                <a:solidFill>
                  <a:schemeClr val="tx1"/>
                </a:solidFill>
              </a:rPr>
              <a:t> WISE LEAD TO ORDER %</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ulish"/>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a:outerShdw blurRad="57150" dist="19050" dir="5400000" algn="ctr" rotWithShape="0">
              <a:srgbClr val="000000">
                <a:alpha val="63000"/>
              </a:srgbClr>
            </a:outerShdw>
          </a:effectLst>
          <a:sp3d/>
        </c:spPr>
        <c:marker>
          <c:symbol val="none"/>
        </c:marker>
        <c:dLbl>
          <c:idx val="0"/>
          <c:spPr>
            <a:solidFill>
              <a:srgbClr val="FFFF00"/>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'Campaign Wise'!$GP$4</c:f>
              <c:strCache>
                <c:ptCount val="1"/>
                <c:pt idx="0">
                  <c:v>Total</c:v>
                </c:pt>
              </c:strCache>
            </c:strRef>
          </c:tx>
          <c:spPr>
            <a:solidFill>
              <a:srgbClr val="002060"/>
            </a:solidFill>
            <a:ln>
              <a:noFill/>
            </a:ln>
            <a:effectLst>
              <a:outerShdw blurRad="57150" dist="19050" dir="5400000" algn="ctr" rotWithShape="0">
                <a:srgbClr val="000000">
                  <a:alpha val="63000"/>
                </a:srgbClr>
              </a:outerShdw>
            </a:effectLst>
            <a:sp3d/>
          </c:spPr>
          <c:invertIfNegative val="0"/>
          <c:dLbls>
            <c:spPr>
              <a:solidFill>
                <a:srgbClr val="FFFF00"/>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solidFill>
                    <a:latin typeface="Mulish"/>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'Campaign Wise'!$GO$5:$GO$16</c:f>
              <c:strCache>
                <c:ptCount val="11"/>
                <c:pt idx="0">
                  <c:v>facebook_retargeting</c:v>
                </c:pt>
                <c:pt idx="1">
                  <c:v>youtube_blogger</c:v>
                </c:pt>
                <c:pt idx="2">
                  <c:v>instagram_blogger</c:v>
                </c:pt>
                <c:pt idx="3">
                  <c:v>banner_partner</c:v>
                </c:pt>
                <c:pt idx="4">
                  <c:v>facebook_lal</c:v>
                </c:pt>
                <c:pt idx="5">
                  <c:v>google_hot</c:v>
                </c:pt>
                <c:pt idx="6">
                  <c:v>facebook_tier1</c:v>
                </c:pt>
                <c:pt idx="7">
                  <c:v>instagram_tier1</c:v>
                </c:pt>
                <c:pt idx="8">
                  <c:v>google_wide</c:v>
                </c:pt>
                <c:pt idx="9">
                  <c:v>facebook_tier2</c:v>
                </c:pt>
                <c:pt idx="10">
                  <c:v>instagram_tier2</c:v>
                </c:pt>
              </c:strCache>
            </c:strRef>
          </c:cat>
          <c:val>
            <c:numRef>
              <c:f>'Campaign Wise'!$GP$5:$GP$16</c:f>
              <c:numCache>
                <c:formatCode>0.00%</c:formatCode>
                <c:ptCount val="11"/>
                <c:pt idx="0">
                  <c:v>0.2134387351778656</c:v>
                </c:pt>
                <c:pt idx="1">
                  <c:v>0.19272983586748565</c:v>
                </c:pt>
                <c:pt idx="2">
                  <c:v>0.1569634703196347</c:v>
                </c:pt>
                <c:pt idx="3">
                  <c:v>0.15430091634643808</c:v>
                </c:pt>
                <c:pt idx="4">
                  <c:v>0.15400733368255631</c:v>
                </c:pt>
                <c:pt idx="5">
                  <c:v>0.15330060010911076</c:v>
                </c:pt>
                <c:pt idx="6">
                  <c:v>0.13408769448373409</c:v>
                </c:pt>
                <c:pt idx="7">
                  <c:v>0.11429433051869722</c:v>
                </c:pt>
                <c:pt idx="8">
                  <c:v>0.10371634433067881</c:v>
                </c:pt>
                <c:pt idx="9">
                  <c:v>8.1632653061224483E-2</c:v>
                </c:pt>
                <c:pt idx="10">
                  <c:v>3.0171582803161751E-2</c:v>
                </c:pt>
              </c:numCache>
            </c:numRef>
          </c:val>
          <c:extLst>
            <c:ext xmlns:c16="http://schemas.microsoft.com/office/drawing/2014/chart" uri="{C3380CC4-5D6E-409C-BE32-E72D297353CC}">
              <c16:uniqueId val="{00000000-1EDF-4103-B613-1CA5DE875247}"/>
            </c:ext>
          </c:extLst>
        </c:ser>
        <c:dLbls>
          <c:showLegendKey val="0"/>
          <c:showVal val="1"/>
          <c:showCatName val="0"/>
          <c:showSerName val="0"/>
          <c:showPercent val="0"/>
          <c:showBubbleSize val="0"/>
        </c:dLbls>
        <c:gapWidth val="150"/>
        <c:shape val="box"/>
        <c:axId val="343453408"/>
        <c:axId val="343453768"/>
        <c:axId val="0"/>
      </c:bar3DChart>
      <c:catAx>
        <c:axId val="343453408"/>
        <c:scaling>
          <c:orientation val="minMax"/>
        </c:scaling>
        <c:delete val="0"/>
        <c:axPos val="b"/>
        <c:numFmt formatCode="General" sourceLinked="1"/>
        <c:majorTickMark val="none"/>
        <c:minorTickMark val="none"/>
        <c:tickLblPos val="nextTo"/>
        <c:spPr>
          <a:noFill/>
          <a:ln w="1270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3453768"/>
        <c:crosses val="autoZero"/>
        <c:auto val="1"/>
        <c:lblAlgn val="ctr"/>
        <c:lblOffset val="100"/>
        <c:noMultiLvlLbl val="0"/>
      </c:catAx>
      <c:valAx>
        <c:axId val="343453768"/>
        <c:scaling>
          <c:orientation val="minMax"/>
        </c:scaling>
        <c:delete val="1"/>
        <c:axPos val="l"/>
        <c:numFmt formatCode="0.00%" sourceLinked="1"/>
        <c:majorTickMark val="none"/>
        <c:minorTickMark val="none"/>
        <c:tickLblPos val="nextTo"/>
        <c:crossAx val="34345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solidFill>
        <a:schemeClr val="tx1"/>
      </a:solidFill>
    </a:ln>
    <a:effectLst>
      <a:glow rad="63500">
        <a:schemeClr val="accent1">
          <a:satMod val="175000"/>
          <a:alpha val="40000"/>
        </a:schemeClr>
      </a:glow>
    </a:effectLst>
  </c:spPr>
  <c:txPr>
    <a:bodyPr/>
    <a:lstStyle/>
    <a:p>
      <a:pPr>
        <a:defRPr>
          <a:latin typeface="Mulish"/>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strDim>
      <cx:numDim type="val">
        <cx:f>_xlchart.v5.1</cx:f>
      </cx:numDim>
    </cx:data>
  </cx:chartData>
  <cx:chart>
    <cx:title pos="t" align="ctr" overlay="0">
      <cx:tx>
        <cx:txData>
          <cx:v>Campaign Wise ROMI</cx:v>
        </cx:txData>
      </cx:tx>
      <cx:txPr>
        <a:bodyPr spcFirstLastPara="1" vertOverflow="ellipsis" horzOverflow="overflow" wrap="square" lIns="0" tIns="0" rIns="0" bIns="0" anchor="ctr" anchorCtr="1"/>
        <a:lstStyle/>
        <a:p>
          <a:pPr algn="ctr" rtl="0">
            <a:defRPr>
              <a:latin typeface="Mulish"/>
              <a:ea typeface="Mulish"/>
              <a:cs typeface="Mulish"/>
            </a:defRPr>
          </a:pPr>
          <a:r>
            <a:rPr lang="en-US" sz="1800" b="1" i="0" u="none" strike="noStrike" baseline="0">
              <a:solidFill>
                <a:sysClr val="windowText" lastClr="000000">
                  <a:lumMod val="75000"/>
                  <a:lumOff val="25000"/>
                </a:sysClr>
              </a:solidFill>
              <a:latin typeface="Mulish"/>
            </a:rPr>
            <a:t>Campaign Wise ROMI</a:t>
          </a:r>
        </a:p>
      </cx:txPr>
    </cx:title>
    <cx:plotArea>
      <cx:plotAreaRegion>
        <cx:series layoutId="waterfall" uniqueId="{23D4FAAF-B907-46C7-89AF-681DAB2C3997}">
          <cx:dataPt idx="0">
            <cx:spPr>
              <a:solidFill>
                <a:srgbClr val="002060"/>
              </a:solidFill>
            </cx:spPr>
          </cx:dataPt>
          <cx:dataPt idx="1">
            <cx:spPr>
              <a:solidFill>
                <a:srgbClr val="002060"/>
              </a:solidFill>
            </cx:spPr>
          </cx:dataPt>
          <cx:dataPt idx="2">
            <cx:spPr>
              <a:solidFill>
                <a:srgbClr val="002060"/>
              </a:solidFill>
            </cx:spPr>
          </cx:dataPt>
          <cx:dataPt idx="3">
            <cx:spPr>
              <a:solidFill>
                <a:srgbClr val="002060"/>
              </a:solidFill>
            </cx:spPr>
          </cx:dataPt>
          <cx:dataPt idx="4">
            <cx:spPr>
              <a:solidFill>
                <a:srgbClr val="002060"/>
              </a:solidFill>
            </cx:spPr>
          </cx:dataPt>
          <cx:dataPt idx="5">
            <cx:spPr>
              <a:solidFill>
                <a:srgbClr val="002060"/>
              </a:solidFill>
            </cx:spPr>
          </cx:dataPt>
          <cx:dataLabels pos="outEnd">
            <cx:txPr>
              <a:bodyPr vertOverflow="overflow" horzOverflow="overflow" wrap="square" lIns="0" tIns="0" rIns="0" bIns="0"/>
              <a:lstStyle/>
              <a:p>
                <a:pPr algn="ctr" rtl="0">
                  <a:defRPr sz="900" b="0" i="0">
                    <a:solidFill>
                      <a:srgbClr val="000000"/>
                    </a:solidFill>
                    <a:latin typeface="Mulish"/>
                    <a:ea typeface="Mulish"/>
                    <a:cs typeface="Mulish"/>
                  </a:defRPr>
                </a:pPr>
                <a:endParaRPr lang="en-IN">
                  <a:latin typeface="Mulish"/>
                </a:endParaRPr>
              </a:p>
            </cx:txPr>
            <cx:visibility seriesName="0" categoryName="0" value="1"/>
          </cx:dataLabels>
          <cx:dataId val="0"/>
          <cx:layoutPr>
            <cx:visibility connectorLines="0"/>
            <cx:subtotals/>
          </cx:layoutPr>
        </cx:series>
      </cx:plotAreaRegion>
      <cx:axis id="0">
        <cx:catScaling gapWidth="0.25"/>
        <cx:tickLabels/>
        <cx:txPr>
          <a:bodyPr vertOverflow="overflow" horzOverflow="overflow" wrap="square" lIns="0" tIns="0" rIns="0" bIns="0"/>
          <a:lstStyle/>
          <a:p>
            <a:pPr algn="ctr" rtl="0">
              <a:defRPr sz="900" b="0" i="0">
                <a:solidFill>
                  <a:schemeClr val="tx1"/>
                </a:solidFill>
                <a:latin typeface="Mulish"/>
                <a:ea typeface="Mulish"/>
                <a:cs typeface="Mulish"/>
              </a:defRPr>
            </a:pPr>
            <a:endParaRPr lang="en-IN">
              <a:solidFill>
                <a:schemeClr val="tx1"/>
              </a:solidFill>
              <a:latin typeface="Mulish"/>
            </a:endParaRPr>
          </a:p>
        </cx:txPr>
      </cx:axis>
      <cx:axis id="1" hidden="1">
        <cx:valScaling/>
        <cx:tickLabels/>
        <cx:txPr>
          <a:bodyPr vertOverflow="overflow" horzOverflow="overflow" wrap="square" lIns="0" tIns="0" rIns="0" bIns="0"/>
          <a:lstStyle/>
          <a:p>
            <a:pPr algn="ctr" rtl="0">
              <a:defRPr sz="900" b="0" i="0">
                <a:solidFill>
                  <a:srgbClr val="404040"/>
                </a:solidFill>
                <a:latin typeface="Mulish"/>
                <a:ea typeface="Mulish"/>
                <a:cs typeface="Mulish"/>
              </a:defRPr>
            </a:pPr>
            <a:endParaRPr lang="en-IN">
              <a:latin typeface="Mulish"/>
            </a:endParaRPr>
          </a:p>
        </cx:txPr>
      </cx:axis>
    </cx:plotArea>
    <cx:legend pos="t" align="ctr" overlay="0">
      <cx:txPr>
        <a:bodyPr spcFirstLastPara="1" vertOverflow="ellipsis" horzOverflow="overflow" wrap="square" lIns="0" tIns="0" rIns="0" bIns="0" anchor="ctr" anchorCtr="1"/>
        <a:lstStyle/>
        <a:p>
          <a:pPr algn="ctr" rtl="0">
            <a:defRPr>
              <a:latin typeface="Mulish"/>
              <a:ea typeface="Mulish"/>
              <a:cs typeface="Mulish"/>
            </a:defRPr>
          </a:pPr>
          <a:endParaRPr lang="en-US" sz="900" b="0" i="0" u="none" strike="noStrike" baseline="0">
            <a:solidFill>
              <a:sysClr val="windowText" lastClr="000000">
                <a:lumMod val="75000"/>
                <a:lumOff val="25000"/>
              </a:sysClr>
            </a:solidFill>
            <a:latin typeface="Mulish"/>
          </a:endParaRPr>
        </a:p>
      </cx:txPr>
    </cx:legend>
  </cx:chart>
  <cx:spPr>
    <a:solidFill>
      <a:schemeClr val="accent6">
        <a:lumMod val="60000"/>
        <a:lumOff val="40000"/>
      </a:schemeClr>
    </a:solidFill>
    <a:ln>
      <a:solidFill>
        <a:schemeClr val="tx1"/>
      </a:solidFill>
    </a:ln>
  </cx:spPr>
  <cx:fmtOvrs>
    <cx:fmtOvr idx="0">
      <cx:spPr>
        <a:solidFill>
          <a:srgbClr val="002060"/>
        </a:solidFill>
      </cx:spPr>
    </cx:fmtOvr>
  </cx:fmtOvrs>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tx>
        <cx:txData>
          <cx:v>Day Wise Average Revenue</cx:v>
        </cx:txData>
      </cx:tx>
      <cx:txPr>
        <a:bodyPr vertOverflow="overflow" horzOverflow="overflow" wrap="square" lIns="0" tIns="0" rIns="0" bIns="0"/>
        <a:lstStyle/>
        <a:p>
          <a:pPr algn="ctr" rtl="0">
            <a:defRPr lang="en-IN" sz="1800" b="0" i="0" u="none" strike="noStrike" kern="1200" baseline="0">
              <a:solidFill>
                <a:schemeClr val="tx1"/>
              </a:solidFill>
              <a:effectLst/>
              <a:latin typeface="Mulish"/>
              <a:ea typeface="+mn-ea"/>
              <a:cs typeface="+mn-cs"/>
            </a:defRPr>
          </a:pPr>
          <a:r>
            <a:rPr lang="en-IN" sz="1800" b="0" i="0" u="none" strike="noStrike" kern="1200" baseline="0">
              <a:solidFill>
                <a:schemeClr val="tx1"/>
              </a:solidFill>
              <a:effectLst/>
              <a:latin typeface="Mulish"/>
              <a:ea typeface="+mn-ea"/>
              <a:cs typeface="+mn-cs"/>
            </a:rPr>
            <a:t>Day Wise Average Revenue</a:t>
          </a:r>
        </a:p>
      </cx:txPr>
    </cx:title>
    <cx:plotArea>
      <cx:plotAreaRegion>
        <cx:series layoutId="clusteredColumn" uniqueId="{2694C953-DA26-4AB7-B7E9-5B4213784AE2}">
          <cx:spPr>
            <a:solidFill>
              <a:srgbClr val="002060"/>
            </a:solidFill>
          </cx:spPr>
          <cx:data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Aptos Narrow" panose="02110004020202020204"/>
                </a:endParaRPr>
              </a:p>
            </cx:txPr>
          </cx:dataLabels>
          <cx:dataId val="0"/>
          <cx:layoutPr>
            <cx:aggregation/>
          </cx:layoutPr>
          <cx:axisId val="1"/>
        </cx:series>
        <cx:series layoutId="paretoLine" ownerIdx="0" uniqueId="{B3F130C2-A543-4BEE-A34A-90C68C0FE463}">
          <cx:axisId val="2"/>
        </cx:series>
      </cx:plotAreaRegion>
      <cx:axis id="0">
        <cx:catScaling gapWidth="0"/>
        <cx:tickLabels/>
        <cx:txPr>
          <a:bodyPr vertOverflow="overflow" horzOverflow="overflow" wrap="square" lIns="0" tIns="0" rIns="0" bIns="0"/>
          <a:lstStyle/>
          <a:p>
            <a:pPr algn="ctr" rtl="0">
              <a:defRPr lang="en-IN" b="0" i="0" u="none" strike="noStrike" kern="1200" baseline="0">
                <a:solidFill>
                  <a:schemeClr val="tx1"/>
                </a:solidFill>
                <a:effectLst/>
                <a:latin typeface="Mulish"/>
                <a:ea typeface="+mn-ea"/>
                <a:cs typeface="+mn-cs"/>
              </a:defRPr>
            </a:pPr>
            <a:endParaRPr lang="en-IN" b="0" i="0" u="none" strike="noStrike" kern="1200" baseline="0">
              <a:solidFill>
                <a:schemeClr val="tx1"/>
              </a:solidFill>
              <a:effectLst/>
              <a:latin typeface="Mulish"/>
              <a:ea typeface="+mn-ea"/>
              <a:cs typeface="+mn-cs"/>
            </a:endParaRPr>
          </a:p>
        </cx:txPr>
      </cx:axis>
      <cx:axis id="1" hidden="1">
        <cx:valScaling/>
        <cx:tickLabels/>
        <cx:txPr>
          <a:bodyPr vertOverflow="overflow" horzOverflow="overflow" wrap="square" lIns="0" tIns="0" rIns="0" bIns="0"/>
          <a:lstStyle/>
          <a:p>
            <a:pPr algn="ctr" rtl="0">
              <a:defRPr lang="en-IN" b="0" i="0" u="none" strike="noStrike" kern="1200" baseline="0">
                <a:solidFill>
                  <a:schemeClr val="tx1"/>
                </a:solidFill>
                <a:effectLst/>
                <a:latin typeface="Mulish"/>
                <a:ea typeface="+mn-ea"/>
                <a:cs typeface="+mn-cs"/>
              </a:defRPr>
            </a:pPr>
            <a:endParaRPr lang="en-IN" b="0" i="0" u="none" strike="noStrike" kern="1200" baseline="0">
              <a:solidFill>
                <a:schemeClr val="tx1"/>
              </a:solidFill>
              <a:effectLst/>
              <a:latin typeface="Mulish"/>
              <a:ea typeface="+mn-ea"/>
              <a:cs typeface="+mn-cs"/>
            </a:endParaRPr>
          </a:p>
        </cx:txPr>
      </cx:axis>
      <cx:axis id="2">
        <cx:valScaling max="1" min="0"/>
        <cx:units unit="percentage"/>
        <cx:tickLabels/>
        <cx:spPr>
          <a:noFill/>
          <a:ln w="12700" cap="flat" cmpd="sng" algn="ctr">
            <a:solidFill>
              <a:schemeClr val="dk1"/>
            </a:solidFill>
            <a:prstDash val="solid"/>
            <a:miter lim="800000"/>
          </a:ln>
          <a:effectLst/>
        </cx:spPr>
        <cx:txPr>
          <a:bodyPr vertOverflow="overflow" horzOverflow="overflow" wrap="square" lIns="0" tIns="0" rIns="0" bIns="0"/>
          <a:lstStyle/>
          <a:p>
            <a:pPr algn="ctr" rtl="0">
              <a:defRPr lang="en-IN" b="0" i="0" u="none" strike="noStrike" kern="1200" baseline="0">
                <a:solidFill>
                  <a:schemeClr val="tx1"/>
                </a:solidFill>
                <a:effectLst/>
                <a:latin typeface="Mulish"/>
                <a:ea typeface="+mn-ea"/>
                <a:cs typeface="+mn-cs"/>
              </a:defRPr>
            </a:pPr>
            <a:endParaRPr lang="en-IN" b="0" i="0" u="none" strike="noStrike" kern="1200" baseline="0">
              <a:solidFill>
                <a:schemeClr val="tx1"/>
              </a:solidFill>
              <a:effectLst/>
              <a:latin typeface="Mulish"/>
              <a:ea typeface="+mn-ea"/>
              <a:cs typeface="+mn-cs"/>
            </a:endParaRPr>
          </a:p>
        </cx:txPr>
      </cx:axis>
    </cx:plotArea>
  </cx:chart>
  <cx:spPr>
    <a:solidFill>
      <a:schemeClr val="accent6">
        <a:lumMod val="60000"/>
        <a:lumOff val="40000"/>
      </a:schemeClr>
    </a:solidFill>
    <a:ln>
      <a:solidFill>
        <a:schemeClr val="accent1"/>
      </a:solidFill>
    </a:ln>
    <a:effectLst>
      <a:glow rad="63500">
        <a:schemeClr val="accent1">
          <a:satMod val="175000"/>
          <a:alpha val="40000"/>
        </a:schemeClr>
      </a:glow>
    </a:effectLst>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rich>
          <a:bodyPr vertOverflow="overflow" horzOverflow="overflow" wrap="square" lIns="0" tIns="0" rIns="0" bIns="0"/>
          <a:lstStyle/>
          <a:p>
            <a:pPr algn="ctr" rtl="0">
              <a:defRPr sz="1400" b="0" i="0">
                <a:solidFill>
                  <a:schemeClr val="tx1"/>
                </a:solidFill>
                <a:latin typeface="Mulish"/>
                <a:ea typeface="Mulish"/>
                <a:cs typeface="Mulish"/>
              </a:defRPr>
            </a:pPr>
            <a:r>
              <a:rPr lang="en-IN" sz="1600" b="1" i="0" u="none" strike="noStrike" kern="1200" cap="all" baseline="0">
                <a:solidFill>
                  <a:schemeClr val="tx1"/>
                </a:solidFill>
                <a:latin typeface="Mulish"/>
                <a:ea typeface="+mn-ea"/>
                <a:cs typeface="+mn-cs"/>
              </a:rPr>
              <a:t>BUYERS</a:t>
            </a:r>
            <a:r>
              <a:rPr lang="en-IN">
                <a:solidFill>
                  <a:schemeClr val="tx1"/>
                </a:solidFill>
                <a:latin typeface="Mulish"/>
              </a:rPr>
              <a:t> </a:t>
            </a:r>
            <a:r>
              <a:rPr lang="en-IN" sz="1600" b="1">
                <a:solidFill>
                  <a:schemeClr val="tx1"/>
                </a:solidFill>
                <a:latin typeface="Mulish"/>
              </a:rPr>
              <a:t>ACTIVENESS-DAY WISE</a:t>
            </a:r>
            <a:endParaRPr lang="en-IN" b="1">
              <a:solidFill>
                <a:schemeClr val="tx1"/>
              </a:solidFill>
              <a:latin typeface="Mulish"/>
            </a:endParaRPr>
          </a:p>
        </cx:rich>
      </cx:tx>
    </cx:title>
    <cx:plotArea>
      <cx:plotAreaRegion>
        <cx:series layoutId="clusteredColumn" uniqueId="{CD2E936C-53F5-4704-B192-CE061C0243A4}">
          <cx:spPr>
            <a:solidFill>
              <a:srgbClr val="002060"/>
            </a:solidFill>
          </cx:spPr>
          <cx:dataLabels>
            <cx:txPr>
              <a:bodyPr vertOverflow="overflow" horzOverflow="overflow" wrap="square" lIns="0" tIns="0" rIns="0" bIns="0"/>
              <a:lstStyle/>
              <a:p>
                <a:pPr algn="ctr" rtl="0">
                  <a:defRPr sz="900" b="0" i="0">
                    <a:solidFill>
                      <a:schemeClr val="tx1"/>
                    </a:solidFill>
                    <a:latin typeface="Mulish"/>
                    <a:ea typeface="Mulish"/>
                    <a:cs typeface="Mulish"/>
                  </a:defRPr>
                </a:pPr>
                <a:endParaRPr lang="en-IN">
                  <a:solidFill>
                    <a:schemeClr val="tx1"/>
                  </a:solidFill>
                  <a:latin typeface="Mulish"/>
                </a:endParaRPr>
              </a:p>
            </cx:txPr>
            <cx:visibility seriesName="0" categoryName="0" value="1"/>
          </cx:dataLabels>
          <cx:dataId val="0"/>
          <cx:layoutPr>
            <cx:aggregation/>
          </cx:layoutPr>
          <cx:axisId val="1"/>
        </cx:series>
        <cx:series layoutId="paretoLine" ownerIdx="0" uniqueId="{EF4C2AE4-41B8-474E-972F-E99146285D37}">
          <cx:axisId val="2"/>
        </cx:series>
      </cx:plotAreaRegion>
      <cx:axis id="0">
        <cx:catScaling gapWidth="0"/>
        <cx:tickLabels/>
        <cx:txPr>
          <a:bodyPr vertOverflow="overflow" horzOverflow="overflow" wrap="square" lIns="0" tIns="0" rIns="0" bIns="0"/>
          <a:lstStyle/>
          <a:p>
            <a:pPr algn="ctr" rtl="0">
              <a:defRPr sz="900" b="0" i="0">
                <a:solidFill>
                  <a:schemeClr val="tx1"/>
                </a:solidFill>
                <a:latin typeface="Mulish"/>
                <a:ea typeface="Mulish"/>
                <a:cs typeface="Mulish"/>
              </a:defRPr>
            </a:pPr>
            <a:endParaRPr lang="en-IN">
              <a:solidFill>
                <a:schemeClr val="tx1"/>
              </a:solidFill>
              <a:latin typeface="Mulish"/>
            </a:endParaRPr>
          </a:p>
        </cx:txPr>
      </cx:axis>
      <cx:axis id="1" hidden="1">
        <cx:valScaling/>
        <cx:tickLabels/>
        <cx:txPr>
          <a:bodyPr vertOverflow="overflow" horzOverflow="overflow" wrap="square" lIns="0" tIns="0" rIns="0" bIns="0"/>
          <a:lstStyle/>
          <a:p>
            <a:pPr algn="ctr" rtl="0">
              <a:defRPr sz="900" b="0" i="0">
                <a:solidFill>
                  <a:srgbClr val="595959"/>
                </a:solidFill>
                <a:latin typeface="Mulish"/>
                <a:ea typeface="Mulish"/>
                <a:cs typeface="Mulish"/>
              </a:defRPr>
            </a:pPr>
            <a:endParaRPr lang="en-IN">
              <a:latin typeface="Mulish"/>
            </a:endParaRPr>
          </a:p>
        </cx:txPr>
      </cx:axis>
      <cx:axis id="2" hidden="1">
        <cx:valScaling max="1" min="0"/>
        <cx:units unit="percentage"/>
        <cx:tickLabels/>
        <cx:txPr>
          <a:bodyPr vertOverflow="overflow" horzOverflow="overflow" wrap="square" lIns="0" tIns="0" rIns="0" bIns="0"/>
          <a:lstStyle/>
          <a:p>
            <a:pPr algn="ctr" rtl="0">
              <a:defRPr sz="900" b="0" i="0">
                <a:solidFill>
                  <a:srgbClr val="595959"/>
                </a:solidFill>
                <a:latin typeface="Mulish"/>
                <a:ea typeface="Mulish"/>
                <a:cs typeface="Mulish"/>
              </a:defRPr>
            </a:pPr>
            <a:endParaRPr lang="en-IN">
              <a:latin typeface="Mulish"/>
            </a:endParaRPr>
          </a:p>
        </cx:txPr>
      </cx:axis>
    </cx:plotArea>
  </cx:chart>
  <cx:spPr>
    <a:solidFill>
      <a:schemeClr val="accent6">
        <a:lumMod val="60000"/>
        <a:lumOff val="40000"/>
      </a:schemeClr>
    </a:solidFill>
    <a:ln>
      <a:solidFill>
        <a:schemeClr val="accent1"/>
      </a:solidFill>
    </a:ln>
    <a:effectLst>
      <a:glow rad="63500">
        <a:schemeClr val="accent1">
          <a:satMod val="175000"/>
          <a:alpha val="40000"/>
        </a:schemeClr>
      </a:glo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chart" Target="../charts/chart16.xml"/><Relationship Id="rId26" Type="http://schemas.openxmlformats.org/officeDocument/2006/relationships/chart" Target="../charts/chart23.xml"/><Relationship Id="rId3" Type="http://schemas.openxmlformats.org/officeDocument/2006/relationships/chart" Target="../charts/chart3.xml"/><Relationship Id="rId21" Type="http://schemas.openxmlformats.org/officeDocument/2006/relationships/chart" Target="../charts/chart18.xml"/><Relationship Id="rId7" Type="http://schemas.openxmlformats.org/officeDocument/2006/relationships/chart" Target="../charts/chart6.xml"/><Relationship Id="rId12" Type="http://schemas.openxmlformats.org/officeDocument/2006/relationships/chart" Target="../charts/chart11.xml"/><Relationship Id="rId17" Type="http://schemas.microsoft.com/office/2014/relationships/chartEx" Target="../charts/chartEx2.xml"/><Relationship Id="rId25" Type="http://schemas.openxmlformats.org/officeDocument/2006/relationships/chart" Target="../charts/chart22.xml"/><Relationship Id="rId2" Type="http://schemas.openxmlformats.org/officeDocument/2006/relationships/chart" Target="../charts/chart2.xml"/><Relationship Id="rId16" Type="http://schemas.openxmlformats.org/officeDocument/2006/relationships/chart" Target="../charts/chart15.xml"/><Relationship Id="rId20" Type="http://schemas.openxmlformats.org/officeDocument/2006/relationships/chart" Target="../charts/chart17.xml"/><Relationship Id="rId29" Type="http://schemas.openxmlformats.org/officeDocument/2006/relationships/chart" Target="../charts/chart26.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chart" Target="../charts/chart10.xml"/><Relationship Id="rId24" Type="http://schemas.openxmlformats.org/officeDocument/2006/relationships/chart" Target="../charts/chart21.xml"/><Relationship Id="rId5" Type="http://schemas.openxmlformats.org/officeDocument/2006/relationships/chart" Target="../charts/chart5.xml"/><Relationship Id="rId15" Type="http://schemas.openxmlformats.org/officeDocument/2006/relationships/chart" Target="../charts/chart14.xml"/><Relationship Id="rId23" Type="http://schemas.openxmlformats.org/officeDocument/2006/relationships/chart" Target="../charts/chart20.xml"/><Relationship Id="rId28" Type="http://schemas.openxmlformats.org/officeDocument/2006/relationships/chart" Target="../charts/chart25.xml"/><Relationship Id="rId10" Type="http://schemas.openxmlformats.org/officeDocument/2006/relationships/chart" Target="../charts/chart9.xml"/><Relationship Id="rId19" Type="http://schemas.microsoft.com/office/2014/relationships/chartEx" Target="../charts/chartEx3.xml"/><Relationship Id="rId4" Type="http://schemas.openxmlformats.org/officeDocument/2006/relationships/chart" Target="../charts/chart4.xml"/><Relationship Id="rId9" Type="http://schemas.openxmlformats.org/officeDocument/2006/relationships/chart" Target="../charts/chart8.xml"/><Relationship Id="rId14" Type="http://schemas.openxmlformats.org/officeDocument/2006/relationships/chart" Target="../charts/chart13.xml"/><Relationship Id="rId22" Type="http://schemas.openxmlformats.org/officeDocument/2006/relationships/chart" Target="../charts/chart19.xml"/><Relationship Id="rId27" Type="http://schemas.openxmlformats.org/officeDocument/2006/relationships/chart" Target="../charts/chart24.xml"/><Relationship Id="rId30"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57151</xdr:rowOff>
    </xdr:from>
    <xdr:to>
      <xdr:col>3</xdr:col>
      <xdr:colOff>47625</xdr:colOff>
      <xdr:row>5</xdr:row>
      <xdr:rowOff>85726</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1B0857B5-DC4C-C6FD-C34B-5A6A8CF1A6A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8575" y="57151"/>
              <a:ext cx="207645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38099</xdr:colOff>
      <xdr:row>13</xdr:row>
      <xdr:rowOff>171450</xdr:rowOff>
    </xdr:from>
    <xdr:to>
      <xdr:col>3</xdr:col>
      <xdr:colOff>28574</xdr:colOff>
      <xdr:row>22</xdr:row>
      <xdr:rowOff>0</xdr:rowOff>
    </xdr:to>
    <mc:AlternateContent xmlns:mc="http://schemas.openxmlformats.org/markup-compatibility/2006" xmlns:a14="http://schemas.microsoft.com/office/drawing/2010/main">
      <mc:Choice Requires="a14">
        <xdr:graphicFrame macro="">
          <xdr:nvGraphicFramePr>
            <xdr:cNvPr id="3" name="Name of the day">
              <a:extLst>
                <a:ext uri="{FF2B5EF4-FFF2-40B4-BE49-F238E27FC236}">
                  <a16:creationId xmlns:a16="http://schemas.microsoft.com/office/drawing/2014/main" id="{8CACF62D-D9E6-DCB9-AE5B-37D96AA000D4}"/>
                </a:ext>
              </a:extLst>
            </xdr:cNvPr>
            <xdr:cNvGraphicFramePr/>
          </xdr:nvGraphicFramePr>
          <xdr:xfrm>
            <a:off x="0" y="0"/>
            <a:ext cx="0" cy="0"/>
          </xdr:xfrm>
          <a:graphic>
            <a:graphicData uri="http://schemas.microsoft.com/office/drawing/2010/slicer">
              <sle:slicer xmlns:sle="http://schemas.microsoft.com/office/drawing/2010/slicer" name="Name of the day"/>
            </a:graphicData>
          </a:graphic>
        </xdr:graphicFrame>
      </mc:Choice>
      <mc:Fallback xmlns="">
        <xdr:sp macro="" textlink="">
          <xdr:nvSpPr>
            <xdr:cNvPr id="0" name=""/>
            <xdr:cNvSpPr>
              <a:spLocks noTextEdit="1"/>
            </xdr:cNvSpPr>
          </xdr:nvSpPr>
          <xdr:spPr>
            <a:xfrm>
              <a:off x="38099" y="2552700"/>
              <a:ext cx="2047875" cy="1457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xdr:colOff>
      <xdr:row>5</xdr:row>
      <xdr:rowOff>161926</xdr:rowOff>
    </xdr:from>
    <xdr:to>
      <xdr:col>3</xdr:col>
      <xdr:colOff>28575</xdr:colOff>
      <xdr:row>9</xdr:row>
      <xdr:rowOff>57151</xdr:rowOff>
    </xdr:to>
    <mc:AlternateContent xmlns:mc="http://schemas.openxmlformats.org/markup-compatibility/2006" xmlns:a14="http://schemas.microsoft.com/office/drawing/2010/main">
      <mc:Choice Requires="a14">
        <xdr:graphicFrame macro="">
          <xdr:nvGraphicFramePr>
            <xdr:cNvPr id="4" name="Day category">
              <a:extLst>
                <a:ext uri="{FF2B5EF4-FFF2-40B4-BE49-F238E27FC236}">
                  <a16:creationId xmlns:a16="http://schemas.microsoft.com/office/drawing/2014/main" id="{CD35EEC2-D66F-5350-0F56-0CE288B88A23}"/>
                </a:ext>
              </a:extLst>
            </xdr:cNvPr>
            <xdr:cNvGraphicFramePr/>
          </xdr:nvGraphicFramePr>
          <xdr:xfrm>
            <a:off x="0" y="0"/>
            <a:ext cx="0" cy="0"/>
          </xdr:xfrm>
          <a:graphic>
            <a:graphicData uri="http://schemas.microsoft.com/office/drawing/2010/slicer">
              <sle:slicer xmlns:sle="http://schemas.microsoft.com/office/drawing/2010/slicer" name="Day category"/>
            </a:graphicData>
          </a:graphic>
        </xdr:graphicFrame>
      </mc:Choice>
      <mc:Fallback xmlns="">
        <xdr:sp macro="" textlink="">
          <xdr:nvSpPr>
            <xdr:cNvPr id="0" name=""/>
            <xdr:cNvSpPr>
              <a:spLocks noTextEdit="1"/>
            </xdr:cNvSpPr>
          </xdr:nvSpPr>
          <xdr:spPr>
            <a:xfrm>
              <a:off x="28575" y="1085851"/>
              <a:ext cx="2057400"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xdr:colOff>
      <xdr:row>9</xdr:row>
      <xdr:rowOff>133351</xdr:rowOff>
    </xdr:from>
    <xdr:to>
      <xdr:col>3</xdr:col>
      <xdr:colOff>28575</xdr:colOff>
      <xdr:row>13</xdr:row>
      <xdr:rowOff>66675</xdr:rowOff>
    </xdr:to>
    <mc:AlternateContent xmlns:mc="http://schemas.openxmlformats.org/markup-compatibility/2006" xmlns:a14="http://schemas.microsoft.com/office/drawing/2010/main">
      <mc:Choice Requires="a14">
        <xdr:graphicFrame macro="">
          <xdr:nvGraphicFramePr>
            <xdr:cNvPr id="5" name="Geo Locations">
              <a:extLst>
                <a:ext uri="{FF2B5EF4-FFF2-40B4-BE49-F238E27FC236}">
                  <a16:creationId xmlns:a16="http://schemas.microsoft.com/office/drawing/2014/main" id="{7FB84D8B-C43F-ED7E-DE48-BC505876D49E}"/>
                </a:ext>
              </a:extLst>
            </xdr:cNvPr>
            <xdr:cNvGraphicFramePr/>
          </xdr:nvGraphicFramePr>
          <xdr:xfrm>
            <a:off x="0" y="0"/>
            <a:ext cx="0" cy="0"/>
          </xdr:xfrm>
          <a:graphic>
            <a:graphicData uri="http://schemas.microsoft.com/office/drawing/2010/slicer">
              <sle:slicer xmlns:sle="http://schemas.microsoft.com/office/drawing/2010/slicer" name="Geo Locations"/>
            </a:graphicData>
          </a:graphic>
        </xdr:graphicFrame>
      </mc:Choice>
      <mc:Fallback xmlns="">
        <xdr:sp macro="" textlink="">
          <xdr:nvSpPr>
            <xdr:cNvPr id="0" name=""/>
            <xdr:cNvSpPr>
              <a:spLocks noTextEdit="1"/>
            </xdr:cNvSpPr>
          </xdr:nvSpPr>
          <xdr:spPr>
            <a:xfrm>
              <a:off x="28575" y="1790701"/>
              <a:ext cx="2057400" cy="657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28574</xdr:colOff>
      <xdr:row>22</xdr:row>
      <xdr:rowOff>95250</xdr:rowOff>
    </xdr:from>
    <xdr:to>
      <xdr:col>4</xdr:col>
      <xdr:colOff>638175</xdr:colOff>
      <xdr:row>33</xdr:row>
      <xdr:rowOff>114300</xdr:rowOff>
    </xdr:to>
    <mc:AlternateContent xmlns:mc="http://schemas.openxmlformats.org/markup-compatibility/2006" xmlns:a14="http://schemas.microsoft.com/office/drawing/2010/main">
      <mc:Choice Requires="a14">
        <xdr:graphicFrame macro="">
          <xdr:nvGraphicFramePr>
            <xdr:cNvPr id="7" name="campaign_name">
              <a:extLst>
                <a:ext uri="{FF2B5EF4-FFF2-40B4-BE49-F238E27FC236}">
                  <a16:creationId xmlns:a16="http://schemas.microsoft.com/office/drawing/2014/main" id="{A9DD6ECC-8E43-F4EF-6FC0-8C842145E395}"/>
                </a:ext>
              </a:extLst>
            </xdr:cNvPr>
            <xdr:cNvGraphicFramePr/>
          </xdr:nvGraphicFramePr>
          <xdr:xfrm>
            <a:off x="0" y="0"/>
            <a:ext cx="0" cy="0"/>
          </xdr:xfrm>
          <a:graphic>
            <a:graphicData uri="http://schemas.microsoft.com/office/drawing/2010/slicer">
              <sle:slicer xmlns:sle="http://schemas.microsoft.com/office/drawing/2010/slicer" name="campaign_name"/>
            </a:graphicData>
          </a:graphic>
        </xdr:graphicFrame>
      </mc:Choice>
      <mc:Fallback xmlns="">
        <xdr:sp macro="" textlink="">
          <xdr:nvSpPr>
            <xdr:cNvPr id="0" name=""/>
            <xdr:cNvSpPr>
              <a:spLocks noTextEdit="1"/>
            </xdr:cNvSpPr>
          </xdr:nvSpPr>
          <xdr:spPr>
            <a:xfrm>
              <a:off x="28574" y="4105275"/>
              <a:ext cx="3352801" cy="2009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38100</xdr:colOff>
      <xdr:row>0</xdr:row>
      <xdr:rowOff>76200</xdr:rowOff>
    </xdr:from>
    <xdr:to>
      <xdr:col>17</xdr:col>
      <xdr:colOff>9525</xdr:colOff>
      <xdr:row>2</xdr:row>
      <xdr:rowOff>114300</xdr:rowOff>
    </xdr:to>
    <xdr:sp macro="" textlink="">
      <xdr:nvSpPr>
        <xdr:cNvPr id="2" name="Rectangle: Rounded Corners 1">
          <a:extLst>
            <a:ext uri="{FF2B5EF4-FFF2-40B4-BE49-F238E27FC236}">
              <a16:creationId xmlns:a16="http://schemas.microsoft.com/office/drawing/2014/main" id="{7BB87710-339D-AEBA-363C-357D827E535D}"/>
            </a:ext>
          </a:extLst>
        </xdr:cNvPr>
        <xdr:cNvSpPr/>
      </xdr:nvSpPr>
      <xdr:spPr>
        <a:xfrm>
          <a:off x="3467100" y="76200"/>
          <a:ext cx="7515225" cy="4000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latin typeface="Mulish"/>
            </a:rPr>
            <a:t>DIGITAL MARKETING SPENDS &amp; SALES DASHBOARD</a:t>
          </a:r>
        </a:p>
      </xdr:txBody>
    </xdr:sp>
    <xdr:clientData/>
  </xdr:twoCellAnchor>
  <xdr:twoCellAnchor>
    <xdr:from>
      <xdr:col>6</xdr:col>
      <xdr:colOff>38100</xdr:colOff>
      <xdr:row>3</xdr:row>
      <xdr:rowOff>28575</xdr:rowOff>
    </xdr:from>
    <xdr:to>
      <xdr:col>17</xdr:col>
      <xdr:colOff>9525</xdr:colOff>
      <xdr:row>11</xdr:row>
      <xdr:rowOff>161924</xdr:rowOff>
    </xdr:to>
    <xdr:sp macro="" textlink="">
      <xdr:nvSpPr>
        <xdr:cNvPr id="3" name="Rectangle: Rounded Corners 2">
          <a:extLst>
            <a:ext uri="{FF2B5EF4-FFF2-40B4-BE49-F238E27FC236}">
              <a16:creationId xmlns:a16="http://schemas.microsoft.com/office/drawing/2014/main" id="{ABE978AE-44C7-47BF-BCC0-504042214D83}"/>
            </a:ext>
          </a:extLst>
        </xdr:cNvPr>
        <xdr:cNvSpPr/>
      </xdr:nvSpPr>
      <xdr:spPr>
        <a:xfrm>
          <a:off x="4152900" y="571500"/>
          <a:ext cx="7515225" cy="1581149"/>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2000">
            <a:latin typeface="Mulish"/>
          </a:endParaRPr>
        </a:p>
      </xdr:txBody>
    </xdr:sp>
    <xdr:clientData/>
  </xdr:twoCellAnchor>
  <xdr:twoCellAnchor editAs="oneCell">
    <xdr:from>
      <xdr:col>0</xdr:col>
      <xdr:colOff>28575</xdr:colOff>
      <xdr:row>0</xdr:row>
      <xdr:rowOff>38100</xdr:rowOff>
    </xdr:from>
    <xdr:to>
      <xdr:col>5</xdr:col>
      <xdr:colOff>0</xdr:colOff>
      <xdr:row>11</xdr:row>
      <xdr:rowOff>38100</xdr:rowOff>
    </xdr:to>
    <mc:AlternateContent xmlns:mc="http://schemas.openxmlformats.org/markup-compatibility/2006" xmlns:a14="http://schemas.microsoft.com/office/drawing/2010/main">
      <mc:Choice Requires="a14">
        <xdr:graphicFrame macro="">
          <xdr:nvGraphicFramePr>
            <xdr:cNvPr id="4" name="campaign_name 1">
              <a:extLst>
                <a:ext uri="{FF2B5EF4-FFF2-40B4-BE49-F238E27FC236}">
                  <a16:creationId xmlns:a16="http://schemas.microsoft.com/office/drawing/2014/main" id="{2D40D78B-904A-428C-83E2-BB7B5CDCD5D9}"/>
                </a:ext>
              </a:extLst>
            </xdr:cNvPr>
            <xdr:cNvGraphicFramePr/>
          </xdr:nvGraphicFramePr>
          <xdr:xfrm>
            <a:off x="0" y="0"/>
            <a:ext cx="0" cy="0"/>
          </xdr:xfrm>
          <a:graphic>
            <a:graphicData uri="http://schemas.microsoft.com/office/drawing/2010/slicer">
              <sle:slicer xmlns:sle="http://schemas.microsoft.com/office/drawing/2010/slicer" name="campaign_name 1"/>
            </a:graphicData>
          </a:graphic>
        </xdr:graphicFrame>
      </mc:Choice>
      <mc:Fallback xmlns="">
        <xdr:sp macro="" textlink="">
          <xdr:nvSpPr>
            <xdr:cNvPr id="0" name=""/>
            <xdr:cNvSpPr>
              <a:spLocks noTextEdit="1"/>
            </xdr:cNvSpPr>
          </xdr:nvSpPr>
          <xdr:spPr>
            <a:xfrm>
              <a:off x="28575" y="38100"/>
              <a:ext cx="3400425" cy="2009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219076</xdr:colOff>
      <xdr:row>3</xdr:row>
      <xdr:rowOff>114299</xdr:rowOff>
    </xdr:from>
    <xdr:to>
      <xdr:col>16</xdr:col>
      <xdr:colOff>495300</xdr:colOff>
      <xdr:row>11</xdr:row>
      <xdr:rowOff>104774</xdr:rowOff>
    </xdr:to>
    <xdr:grpSp>
      <xdr:nvGrpSpPr>
        <xdr:cNvPr id="122" name="Group 121">
          <a:extLst>
            <a:ext uri="{FF2B5EF4-FFF2-40B4-BE49-F238E27FC236}">
              <a16:creationId xmlns:a16="http://schemas.microsoft.com/office/drawing/2014/main" id="{E208D6A0-CBC7-F707-8B58-794DFC68787F}"/>
            </a:ext>
          </a:extLst>
        </xdr:cNvPr>
        <xdr:cNvGrpSpPr/>
      </xdr:nvGrpSpPr>
      <xdr:grpSpPr>
        <a:xfrm>
          <a:off x="4333876" y="676274"/>
          <a:ext cx="7134224" cy="1438275"/>
          <a:chOff x="4333876" y="676274"/>
          <a:chExt cx="7134224" cy="1438275"/>
        </a:xfrm>
      </xdr:grpSpPr>
      <mc:AlternateContent xmlns:mc="http://schemas.openxmlformats.org/markup-compatibility/2006" xmlns:a14="http://schemas.microsoft.com/office/drawing/2010/main">
        <mc:Choice Requires="a14">
          <xdr:graphicFrame macro="">
            <xdr:nvGraphicFramePr>
              <xdr:cNvPr id="5" name="category 1">
                <a:extLst>
                  <a:ext uri="{FF2B5EF4-FFF2-40B4-BE49-F238E27FC236}">
                    <a16:creationId xmlns:a16="http://schemas.microsoft.com/office/drawing/2014/main" id="{1CC24A24-45D3-4073-9F2A-772677558C5B}"/>
                  </a:ext>
                </a:extLst>
              </xdr:cNvPr>
              <xdr:cNvGraphicFramePr/>
            </xdr:nvGraphicFramePr>
            <xdr:xfrm>
              <a:off x="4333876" y="676274"/>
              <a:ext cx="1781174" cy="1438275"/>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4333876" y="676274"/>
                <a:ext cx="1781174" cy="1438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Day category 1">
                <a:extLst>
                  <a:ext uri="{FF2B5EF4-FFF2-40B4-BE49-F238E27FC236}">
                    <a16:creationId xmlns:a16="http://schemas.microsoft.com/office/drawing/2014/main" id="{54A09C5E-445B-435D-BE05-517FA9CCBD76}"/>
                  </a:ext>
                </a:extLst>
              </xdr:cNvPr>
              <xdr:cNvGraphicFramePr/>
            </xdr:nvGraphicFramePr>
            <xdr:xfrm>
              <a:off x="9410700" y="1466850"/>
              <a:ext cx="2057400" cy="628650"/>
            </xdr:xfrm>
            <a:graphic>
              <a:graphicData uri="http://schemas.microsoft.com/office/drawing/2010/slicer">
                <sle:slicer xmlns:sle="http://schemas.microsoft.com/office/drawing/2010/slicer" name="Day category 1"/>
              </a:graphicData>
            </a:graphic>
          </xdr:graphicFrame>
        </mc:Choice>
        <mc:Fallback xmlns="">
          <xdr:sp macro="" textlink="">
            <xdr:nvSpPr>
              <xdr:cNvPr id="0" name=""/>
              <xdr:cNvSpPr>
                <a:spLocks noTextEdit="1"/>
              </xdr:cNvSpPr>
            </xdr:nvSpPr>
            <xdr:spPr>
              <a:xfrm>
                <a:off x="9410700" y="1466850"/>
                <a:ext cx="2057400"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Geo Locations 1">
                <a:extLst>
                  <a:ext uri="{FF2B5EF4-FFF2-40B4-BE49-F238E27FC236}">
                    <a16:creationId xmlns:a16="http://schemas.microsoft.com/office/drawing/2014/main" id="{63F6467C-07EB-40C1-A03E-A47F14E3C850}"/>
                  </a:ext>
                </a:extLst>
              </xdr:cNvPr>
              <xdr:cNvGraphicFramePr/>
            </xdr:nvGraphicFramePr>
            <xdr:xfrm>
              <a:off x="9410700" y="676275"/>
              <a:ext cx="2057400" cy="628650"/>
            </xdr:xfrm>
            <a:graphic>
              <a:graphicData uri="http://schemas.microsoft.com/office/drawing/2010/slicer">
                <sle:slicer xmlns:sle="http://schemas.microsoft.com/office/drawing/2010/slicer" name="Geo Locations 1"/>
              </a:graphicData>
            </a:graphic>
          </xdr:graphicFrame>
        </mc:Choice>
        <mc:Fallback xmlns="">
          <xdr:sp macro="" textlink="">
            <xdr:nvSpPr>
              <xdr:cNvPr id="0" name=""/>
              <xdr:cNvSpPr>
                <a:spLocks noTextEdit="1"/>
              </xdr:cNvSpPr>
            </xdr:nvSpPr>
            <xdr:spPr>
              <a:xfrm>
                <a:off x="9410700" y="676275"/>
                <a:ext cx="2057400"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Name of the day 1">
                <a:extLst>
                  <a:ext uri="{FF2B5EF4-FFF2-40B4-BE49-F238E27FC236}">
                    <a16:creationId xmlns:a16="http://schemas.microsoft.com/office/drawing/2014/main" id="{AF5130CB-9D97-451C-95EE-45E1F23C60CB}"/>
                  </a:ext>
                </a:extLst>
              </xdr:cNvPr>
              <xdr:cNvGraphicFramePr/>
            </xdr:nvGraphicFramePr>
            <xdr:xfrm>
              <a:off x="6172200" y="676276"/>
              <a:ext cx="3162300" cy="1419224"/>
            </xdr:xfrm>
            <a:graphic>
              <a:graphicData uri="http://schemas.microsoft.com/office/drawing/2010/slicer">
                <sle:slicer xmlns:sle="http://schemas.microsoft.com/office/drawing/2010/slicer" name="Name of the day 1"/>
              </a:graphicData>
            </a:graphic>
          </xdr:graphicFrame>
        </mc:Choice>
        <mc:Fallback xmlns="">
          <xdr:sp macro="" textlink="">
            <xdr:nvSpPr>
              <xdr:cNvPr id="0" name=""/>
              <xdr:cNvSpPr>
                <a:spLocks noTextEdit="1"/>
              </xdr:cNvSpPr>
            </xdr:nvSpPr>
            <xdr:spPr>
              <a:xfrm>
                <a:off x="6172200" y="676276"/>
                <a:ext cx="3162300" cy="1419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xdr:col>
      <xdr:colOff>133350</xdr:colOff>
      <xdr:row>13</xdr:row>
      <xdr:rowOff>123824</xdr:rowOff>
    </xdr:from>
    <xdr:to>
      <xdr:col>5</xdr:col>
      <xdr:colOff>466725</xdr:colOff>
      <xdr:row>16</xdr:row>
      <xdr:rowOff>28574</xdr:rowOff>
    </xdr:to>
    <xdr:grpSp>
      <xdr:nvGrpSpPr>
        <xdr:cNvPr id="15" name="Group 14">
          <a:extLst>
            <a:ext uri="{FF2B5EF4-FFF2-40B4-BE49-F238E27FC236}">
              <a16:creationId xmlns:a16="http://schemas.microsoft.com/office/drawing/2014/main" id="{57760A47-EBEE-B9AB-31BD-B1EADD49A96F}"/>
            </a:ext>
          </a:extLst>
        </xdr:cNvPr>
        <xdr:cNvGrpSpPr/>
      </xdr:nvGrpSpPr>
      <xdr:grpSpPr>
        <a:xfrm>
          <a:off x="1504950" y="2495549"/>
          <a:ext cx="2390775" cy="466725"/>
          <a:chOff x="1504950" y="2543174"/>
          <a:chExt cx="2390775" cy="466725"/>
        </a:xfrm>
      </xdr:grpSpPr>
      <xdr:sp macro="" textlink="">
        <xdr:nvSpPr>
          <xdr:cNvPr id="9" name="Rectangle: Rounded Corners 8">
            <a:extLst>
              <a:ext uri="{FF2B5EF4-FFF2-40B4-BE49-F238E27FC236}">
                <a16:creationId xmlns:a16="http://schemas.microsoft.com/office/drawing/2014/main" id="{D67CED6E-ED91-5DC1-7864-C7C52A5A022B}"/>
              </a:ext>
            </a:extLst>
          </xdr:cNvPr>
          <xdr:cNvSpPr/>
        </xdr:nvSpPr>
        <xdr:spPr>
          <a:xfrm>
            <a:off x="1504950" y="2543175"/>
            <a:ext cx="1724025" cy="4476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2000">
                <a:solidFill>
                  <a:schemeClr val="lt1"/>
                </a:solidFill>
                <a:latin typeface="Mulish"/>
                <a:ea typeface="+mn-ea"/>
                <a:cs typeface="+mn-cs"/>
              </a:rPr>
              <a:t>BUSINESS KPIs</a:t>
            </a:r>
          </a:p>
        </xdr:txBody>
      </xdr:sp>
      <xdr:sp macro="" textlink="">
        <xdr:nvSpPr>
          <xdr:cNvPr id="11" name="Arrow: Right 10">
            <a:extLst>
              <a:ext uri="{FF2B5EF4-FFF2-40B4-BE49-F238E27FC236}">
                <a16:creationId xmlns:a16="http://schemas.microsoft.com/office/drawing/2014/main" id="{54CF043C-C98F-8F71-C1D9-2C410BEB7193}"/>
              </a:ext>
            </a:extLst>
          </xdr:cNvPr>
          <xdr:cNvSpPr/>
        </xdr:nvSpPr>
        <xdr:spPr>
          <a:xfrm>
            <a:off x="3228975" y="2543174"/>
            <a:ext cx="666750" cy="466725"/>
          </a:xfrm>
          <a:prstGeom prst="rightArrow">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133350</xdr:colOff>
      <xdr:row>20</xdr:row>
      <xdr:rowOff>19049</xdr:rowOff>
    </xdr:from>
    <xdr:to>
      <xdr:col>5</xdr:col>
      <xdr:colOff>466725</xdr:colOff>
      <xdr:row>22</xdr:row>
      <xdr:rowOff>104774</xdr:rowOff>
    </xdr:to>
    <xdr:grpSp>
      <xdr:nvGrpSpPr>
        <xdr:cNvPr id="67" name="Group 66">
          <a:extLst>
            <a:ext uri="{FF2B5EF4-FFF2-40B4-BE49-F238E27FC236}">
              <a16:creationId xmlns:a16="http://schemas.microsoft.com/office/drawing/2014/main" id="{5AA6F74B-D366-E7E6-A176-53843A1084D8}"/>
            </a:ext>
          </a:extLst>
        </xdr:cNvPr>
        <xdr:cNvGrpSpPr/>
      </xdr:nvGrpSpPr>
      <xdr:grpSpPr>
        <a:xfrm>
          <a:off x="1504950" y="3676649"/>
          <a:ext cx="2390775" cy="447675"/>
          <a:chOff x="1504950" y="3724274"/>
          <a:chExt cx="2390775" cy="447675"/>
        </a:xfrm>
      </xdr:grpSpPr>
      <xdr:sp macro="" textlink="">
        <xdr:nvSpPr>
          <xdr:cNvPr id="13" name="Rectangle: Rounded Corners 12">
            <a:extLst>
              <a:ext uri="{FF2B5EF4-FFF2-40B4-BE49-F238E27FC236}">
                <a16:creationId xmlns:a16="http://schemas.microsoft.com/office/drawing/2014/main" id="{6A8CB5F2-8B5C-470B-AFB2-FE1CC2D2E356}"/>
              </a:ext>
            </a:extLst>
          </xdr:cNvPr>
          <xdr:cNvSpPr/>
        </xdr:nvSpPr>
        <xdr:spPr>
          <a:xfrm>
            <a:off x="1504950" y="3724275"/>
            <a:ext cx="1724025" cy="4286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latin typeface="Mulish"/>
              </a:rPr>
              <a:t>DIGITAL KPIs</a:t>
            </a:r>
          </a:p>
        </xdr:txBody>
      </xdr:sp>
      <xdr:sp macro="" textlink="">
        <xdr:nvSpPr>
          <xdr:cNvPr id="14" name="Arrow: Right 13">
            <a:extLst>
              <a:ext uri="{FF2B5EF4-FFF2-40B4-BE49-F238E27FC236}">
                <a16:creationId xmlns:a16="http://schemas.microsoft.com/office/drawing/2014/main" id="{A6245D04-CCAB-4E0C-8C95-5522A9CBDBED}"/>
              </a:ext>
            </a:extLst>
          </xdr:cNvPr>
          <xdr:cNvSpPr/>
        </xdr:nvSpPr>
        <xdr:spPr>
          <a:xfrm>
            <a:off x="3228975" y="3724274"/>
            <a:ext cx="666750" cy="447675"/>
          </a:xfrm>
          <a:prstGeom prst="rightArrow">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6</xdr:col>
      <xdr:colOff>28575</xdr:colOff>
      <xdr:row>18</xdr:row>
      <xdr:rowOff>61912</xdr:rowOff>
    </xdr:from>
    <xdr:to>
      <xdr:col>23</xdr:col>
      <xdr:colOff>142875</xdr:colOff>
      <xdr:row>23</xdr:row>
      <xdr:rowOff>52387</xdr:rowOff>
    </xdr:to>
    <xdr:grpSp>
      <xdr:nvGrpSpPr>
        <xdr:cNvPr id="61" name="Group 60">
          <a:extLst>
            <a:ext uri="{FF2B5EF4-FFF2-40B4-BE49-F238E27FC236}">
              <a16:creationId xmlns:a16="http://schemas.microsoft.com/office/drawing/2014/main" id="{0AEC5899-8E3D-B2C2-CF29-72D7D8E22B17}"/>
            </a:ext>
          </a:extLst>
        </xdr:cNvPr>
        <xdr:cNvGrpSpPr/>
      </xdr:nvGrpSpPr>
      <xdr:grpSpPr>
        <a:xfrm>
          <a:off x="4143375" y="3357562"/>
          <a:ext cx="12515850" cy="895350"/>
          <a:chOff x="4143375" y="3367087"/>
          <a:chExt cx="12515850" cy="895350"/>
        </a:xfrm>
      </xdr:grpSpPr>
      <xdr:grpSp>
        <xdr:nvGrpSpPr>
          <xdr:cNvPr id="46" name="Group 45">
            <a:extLst>
              <a:ext uri="{FF2B5EF4-FFF2-40B4-BE49-F238E27FC236}">
                <a16:creationId xmlns:a16="http://schemas.microsoft.com/office/drawing/2014/main" id="{C156423E-408B-7103-B76A-0402B2272879}"/>
              </a:ext>
            </a:extLst>
          </xdr:cNvPr>
          <xdr:cNvGrpSpPr/>
        </xdr:nvGrpSpPr>
        <xdr:grpSpPr>
          <a:xfrm>
            <a:off x="4143375" y="3367087"/>
            <a:ext cx="2019300" cy="895350"/>
            <a:chOff x="4143375" y="3362325"/>
            <a:chExt cx="2019300" cy="895350"/>
          </a:xfrm>
        </xdr:grpSpPr>
        <xdr:sp macro="" textlink="">
          <xdr:nvSpPr>
            <xdr:cNvPr id="30" name="Rectangle: Rounded Corners 29">
              <a:extLst>
                <a:ext uri="{FF2B5EF4-FFF2-40B4-BE49-F238E27FC236}">
                  <a16:creationId xmlns:a16="http://schemas.microsoft.com/office/drawing/2014/main" id="{3BA9ADA9-06CC-47F4-844A-9EEB04B39496}"/>
                </a:ext>
              </a:extLst>
            </xdr:cNvPr>
            <xdr:cNvSpPr/>
          </xdr:nvSpPr>
          <xdr:spPr>
            <a:xfrm>
              <a:off x="4143375" y="3362325"/>
              <a:ext cx="2019300" cy="895350"/>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Mulish"/>
                </a:rPr>
                <a:t>Impressions</a:t>
              </a:r>
            </a:p>
          </xdr:txBody>
        </xdr:sp>
        <xdr:sp macro="" textlink="Aggregate!E4">
          <xdr:nvSpPr>
            <xdr:cNvPr id="31" name="Rectangle 30">
              <a:extLst>
                <a:ext uri="{FF2B5EF4-FFF2-40B4-BE49-F238E27FC236}">
                  <a16:creationId xmlns:a16="http://schemas.microsoft.com/office/drawing/2014/main" id="{A34F844D-8529-4588-8768-66E7C10CDCC2}"/>
                </a:ext>
              </a:extLst>
            </xdr:cNvPr>
            <xdr:cNvSpPr/>
          </xdr:nvSpPr>
          <xdr:spPr>
            <a:xfrm>
              <a:off x="4248150" y="3762375"/>
              <a:ext cx="1778190"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3A3509F-C537-48DE-B0A3-E74C8FA4DD1E}" type="TxLink">
                <a:rPr lang="en-US" sz="2000" b="0" i="0" u="none" strike="noStrike">
                  <a:solidFill>
                    <a:srgbClr val="000000"/>
                  </a:solidFill>
                  <a:latin typeface="Mulish"/>
                </a:rPr>
                <a:pPr algn="ctr"/>
                <a:t>1,57,77,22,399</a:t>
              </a:fld>
              <a:endParaRPr lang="en-IN" sz="4000"/>
            </a:p>
          </xdr:txBody>
        </xdr:sp>
      </xdr:grpSp>
      <xdr:grpSp>
        <xdr:nvGrpSpPr>
          <xdr:cNvPr id="47" name="Group 46">
            <a:extLst>
              <a:ext uri="{FF2B5EF4-FFF2-40B4-BE49-F238E27FC236}">
                <a16:creationId xmlns:a16="http://schemas.microsoft.com/office/drawing/2014/main" id="{1C297803-509A-0B20-45E7-283FADC1BFD9}"/>
              </a:ext>
            </a:extLst>
          </xdr:cNvPr>
          <xdr:cNvGrpSpPr/>
        </xdr:nvGrpSpPr>
        <xdr:grpSpPr>
          <a:xfrm>
            <a:off x="6248401" y="3367087"/>
            <a:ext cx="1924050" cy="895350"/>
            <a:chOff x="6248401" y="3343275"/>
            <a:chExt cx="1924050" cy="895350"/>
          </a:xfrm>
        </xdr:grpSpPr>
        <xdr:sp macro="" textlink="">
          <xdr:nvSpPr>
            <xdr:cNvPr id="32" name="Rectangle: Rounded Corners 31">
              <a:extLst>
                <a:ext uri="{FF2B5EF4-FFF2-40B4-BE49-F238E27FC236}">
                  <a16:creationId xmlns:a16="http://schemas.microsoft.com/office/drawing/2014/main" id="{02104D1C-E12A-4793-9214-125CBFBE1CE4}"/>
                </a:ext>
              </a:extLst>
            </xdr:cNvPr>
            <xdr:cNvSpPr/>
          </xdr:nvSpPr>
          <xdr:spPr>
            <a:xfrm>
              <a:off x="6248401" y="3343275"/>
              <a:ext cx="1924050" cy="895350"/>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Mulish"/>
                </a:rPr>
                <a:t>Clicks</a:t>
              </a:r>
            </a:p>
          </xdr:txBody>
        </xdr:sp>
        <xdr:sp macro="" textlink="Aggregate!H4">
          <xdr:nvSpPr>
            <xdr:cNvPr id="33" name="Rectangle 32">
              <a:extLst>
                <a:ext uri="{FF2B5EF4-FFF2-40B4-BE49-F238E27FC236}">
                  <a16:creationId xmlns:a16="http://schemas.microsoft.com/office/drawing/2014/main" id="{4A502EE9-B341-461D-9BCC-346F6E6B6407}"/>
                </a:ext>
              </a:extLst>
            </xdr:cNvPr>
            <xdr:cNvSpPr/>
          </xdr:nvSpPr>
          <xdr:spPr>
            <a:xfrm>
              <a:off x="6343650" y="3743325"/>
              <a:ext cx="1714501"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606B5E5-3053-46D8-8E6B-F84BF0451084}" type="TxLink">
                <a:rPr lang="en-US" sz="2000" b="0" i="0" u="none" strike="noStrike">
                  <a:solidFill>
                    <a:srgbClr val="000000"/>
                  </a:solidFill>
                  <a:latin typeface="Mulish"/>
                </a:rPr>
                <a:pPr algn="ctr"/>
                <a:t>29,99,919</a:t>
              </a:fld>
              <a:endParaRPr lang="en-IN" sz="6600"/>
            </a:p>
          </xdr:txBody>
        </xdr:sp>
      </xdr:grpSp>
      <xdr:grpSp>
        <xdr:nvGrpSpPr>
          <xdr:cNvPr id="48" name="Group 47">
            <a:extLst>
              <a:ext uri="{FF2B5EF4-FFF2-40B4-BE49-F238E27FC236}">
                <a16:creationId xmlns:a16="http://schemas.microsoft.com/office/drawing/2014/main" id="{23F45CA6-D49C-D057-B8EC-0704E95E92BB}"/>
              </a:ext>
            </a:extLst>
          </xdr:cNvPr>
          <xdr:cNvGrpSpPr/>
        </xdr:nvGrpSpPr>
        <xdr:grpSpPr>
          <a:xfrm>
            <a:off x="8286750" y="3367087"/>
            <a:ext cx="1504951" cy="895350"/>
            <a:chOff x="8286750" y="3324225"/>
            <a:chExt cx="1504951" cy="895350"/>
          </a:xfrm>
        </xdr:grpSpPr>
        <xdr:sp macro="" textlink="">
          <xdr:nvSpPr>
            <xdr:cNvPr id="34" name="Rectangle: Rounded Corners 33">
              <a:extLst>
                <a:ext uri="{FF2B5EF4-FFF2-40B4-BE49-F238E27FC236}">
                  <a16:creationId xmlns:a16="http://schemas.microsoft.com/office/drawing/2014/main" id="{E7499107-E170-4CC7-BA9D-E37DED7D76DF}"/>
                </a:ext>
              </a:extLst>
            </xdr:cNvPr>
            <xdr:cNvSpPr/>
          </xdr:nvSpPr>
          <xdr:spPr>
            <a:xfrm>
              <a:off x="8286750" y="3324225"/>
              <a:ext cx="1504951" cy="895350"/>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Mulish"/>
                </a:rPr>
                <a:t>Leads</a:t>
              </a:r>
            </a:p>
          </xdr:txBody>
        </xdr:sp>
        <xdr:sp macro="" textlink="Aggregate!K4">
          <xdr:nvSpPr>
            <xdr:cNvPr id="35" name="Rectangle 34">
              <a:extLst>
                <a:ext uri="{FF2B5EF4-FFF2-40B4-BE49-F238E27FC236}">
                  <a16:creationId xmlns:a16="http://schemas.microsoft.com/office/drawing/2014/main" id="{5584C76D-8A31-4279-8914-22C3CA573CE0}"/>
                </a:ext>
              </a:extLst>
            </xdr:cNvPr>
            <xdr:cNvSpPr/>
          </xdr:nvSpPr>
          <xdr:spPr>
            <a:xfrm>
              <a:off x="8372475" y="3724275"/>
              <a:ext cx="1314451"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839BF63-EA3B-4AEA-A533-542FFC7E244E}" type="TxLink">
                <a:rPr lang="en-US" sz="2000" b="0" i="0" u="none" strike="noStrike">
                  <a:solidFill>
                    <a:srgbClr val="000000"/>
                  </a:solidFill>
                  <a:latin typeface="Mulish"/>
                </a:rPr>
                <a:pPr algn="ctr"/>
                <a:t>65,579</a:t>
              </a:fld>
              <a:endParaRPr lang="en-IN" sz="11500"/>
            </a:p>
          </xdr:txBody>
        </xdr:sp>
      </xdr:grpSp>
      <xdr:grpSp>
        <xdr:nvGrpSpPr>
          <xdr:cNvPr id="49" name="Group 48">
            <a:extLst>
              <a:ext uri="{FF2B5EF4-FFF2-40B4-BE49-F238E27FC236}">
                <a16:creationId xmlns:a16="http://schemas.microsoft.com/office/drawing/2014/main" id="{1A06A574-0E4C-64B1-92F3-B2FA933DDBC5}"/>
              </a:ext>
            </a:extLst>
          </xdr:cNvPr>
          <xdr:cNvGrpSpPr/>
        </xdr:nvGrpSpPr>
        <xdr:grpSpPr>
          <a:xfrm>
            <a:off x="9896475" y="3367087"/>
            <a:ext cx="1552576" cy="895350"/>
            <a:chOff x="9896475" y="3305175"/>
            <a:chExt cx="1552576" cy="895350"/>
          </a:xfrm>
        </xdr:grpSpPr>
        <xdr:sp macro="" textlink="">
          <xdr:nvSpPr>
            <xdr:cNvPr id="36" name="Rectangle: Rounded Corners 35">
              <a:extLst>
                <a:ext uri="{FF2B5EF4-FFF2-40B4-BE49-F238E27FC236}">
                  <a16:creationId xmlns:a16="http://schemas.microsoft.com/office/drawing/2014/main" id="{23CD03F9-CFC8-4689-BA36-32A46D90CDC3}"/>
                </a:ext>
              </a:extLst>
            </xdr:cNvPr>
            <xdr:cNvSpPr/>
          </xdr:nvSpPr>
          <xdr:spPr>
            <a:xfrm>
              <a:off x="9896475" y="3305175"/>
              <a:ext cx="1552576" cy="895350"/>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Mulish"/>
                </a:rPr>
                <a:t>CTR</a:t>
              </a:r>
            </a:p>
          </xdr:txBody>
        </xdr:sp>
        <xdr:sp macro="" textlink="Aggregate!T4">
          <xdr:nvSpPr>
            <xdr:cNvPr id="37" name="Rectangle 36">
              <a:extLst>
                <a:ext uri="{FF2B5EF4-FFF2-40B4-BE49-F238E27FC236}">
                  <a16:creationId xmlns:a16="http://schemas.microsoft.com/office/drawing/2014/main" id="{8EEF0161-FF7C-45B5-99A8-F00750EC14A7}"/>
                </a:ext>
              </a:extLst>
            </xdr:cNvPr>
            <xdr:cNvSpPr/>
          </xdr:nvSpPr>
          <xdr:spPr>
            <a:xfrm>
              <a:off x="9982200" y="3705225"/>
              <a:ext cx="1362075"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6743521-A994-4FF5-869A-FF294072A295}" type="TxLink">
                <a:rPr lang="en-US" sz="2000" b="0" i="0" u="none" strike="noStrike">
                  <a:solidFill>
                    <a:srgbClr val="000000"/>
                  </a:solidFill>
                  <a:latin typeface="Mulish"/>
                </a:rPr>
                <a:pPr algn="ctr"/>
                <a:t>0.19%</a:t>
              </a:fld>
              <a:endParaRPr lang="en-IN" sz="28700"/>
            </a:p>
          </xdr:txBody>
        </xdr:sp>
      </xdr:grpSp>
      <xdr:grpSp>
        <xdr:nvGrpSpPr>
          <xdr:cNvPr id="50" name="Group 49">
            <a:extLst>
              <a:ext uri="{FF2B5EF4-FFF2-40B4-BE49-F238E27FC236}">
                <a16:creationId xmlns:a16="http://schemas.microsoft.com/office/drawing/2014/main" id="{ED11854B-EEAE-EBA2-C0AC-6C0A3FB8AAB9}"/>
              </a:ext>
            </a:extLst>
          </xdr:cNvPr>
          <xdr:cNvGrpSpPr/>
        </xdr:nvGrpSpPr>
        <xdr:grpSpPr>
          <a:xfrm>
            <a:off x="11563350" y="3367087"/>
            <a:ext cx="1590675" cy="895350"/>
            <a:chOff x="11582400" y="3286125"/>
            <a:chExt cx="1543051" cy="895350"/>
          </a:xfrm>
        </xdr:grpSpPr>
        <xdr:sp macro="" textlink="">
          <xdr:nvSpPr>
            <xdr:cNvPr id="38" name="Rectangle: Rounded Corners 37">
              <a:extLst>
                <a:ext uri="{FF2B5EF4-FFF2-40B4-BE49-F238E27FC236}">
                  <a16:creationId xmlns:a16="http://schemas.microsoft.com/office/drawing/2014/main" id="{174DBCCD-B932-41B8-BB96-A90407D0C482}"/>
                </a:ext>
              </a:extLst>
            </xdr:cNvPr>
            <xdr:cNvSpPr/>
          </xdr:nvSpPr>
          <xdr:spPr>
            <a:xfrm>
              <a:off x="11582400" y="3286125"/>
              <a:ext cx="1543051" cy="895350"/>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Mulish"/>
                </a:rPr>
                <a:t>CVR</a:t>
              </a:r>
            </a:p>
          </xdr:txBody>
        </xdr:sp>
        <xdr:sp macro="" textlink="Aggregate!W4">
          <xdr:nvSpPr>
            <xdr:cNvPr id="39" name="Rectangle 38">
              <a:extLst>
                <a:ext uri="{FF2B5EF4-FFF2-40B4-BE49-F238E27FC236}">
                  <a16:creationId xmlns:a16="http://schemas.microsoft.com/office/drawing/2014/main" id="{145A74B3-7F4C-489F-9084-AD7A5A7FDC8A}"/>
                </a:ext>
              </a:extLst>
            </xdr:cNvPr>
            <xdr:cNvSpPr/>
          </xdr:nvSpPr>
          <xdr:spPr>
            <a:xfrm>
              <a:off x="11770274" y="3686175"/>
              <a:ext cx="1250402"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C358B7C-D70C-4115-9985-1E12F97D23B8}" type="TxLink">
                <a:rPr lang="en-US" sz="2000" b="0" i="0" u="none" strike="noStrike">
                  <a:solidFill>
                    <a:srgbClr val="000000"/>
                  </a:solidFill>
                  <a:latin typeface="Mulish"/>
                </a:rPr>
                <a:pPr algn="ctr"/>
                <a:t>2.19%</a:t>
              </a:fld>
              <a:endParaRPr lang="en-IN" sz="71400"/>
            </a:p>
          </xdr:txBody>
        </xdr:sp>
      </xdr:grpSp>
      <xdr:grpSp>
        <xdr:nvGrpSpPr>
          <xdr:cNvPr id="51" name="Group 50">
            <a:extLst>
              <a:ext uri="{FF2B5EF4-FFF2-40B4-BE49-F238E27FC236}">
                <a16:creationId xmlns:a16="http://schemas.microsoft.com/office/drawing/2014/main" id="{C1BBD3B6-2E48-45FC-C204-29CB55ADCED9}"/>
              </a:ext>
            </a:extLst>
          </xdr:cNvPr>
          <xdr:cNvGrpSpPr/>
        </xdr:nvGrpSpPr>
        <xdr:grpSpPr>
          <a:xfrm>
            <a:off x="13268325" y="3367087"/>
            <a:ext cx="1666875" cy="895350"/>
            <a:chOff x="13239750" y="3276600"/>
            <a:chExt cx="1638299" cy="895350"/>
          </a:xfrm>
        </xdr:grpSpPr>
        <xdr:sp macro="" textlink="">
          <xdr:nvSpPr>
            <xdr:cNvPr id="40" name="Rectangle: Rounded Corners 39">
              <a:extLst>
                <a:ext uri="{FF2B5EF4-FFF2-40B4-BE49-F238E27FC236}">
                  <a16:creationId xmlns:a16="http://schemas.microsoft.com/office/drawing/2014/main" id="{83D64850-059E-4C55-AA6D-C9B561AD2105}"/>
                </a:ext>
              </a:extLst>
            </xdr:cNvPr>
            <xdr:cNvSpPr/>
          </xdr:nvSpPr>
          <xdr:spPr>
            <a:xfrm>
              <a:off x="13239750" y="3276600"/>
              <a:ext cx="1638299" cy="895350"/>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Mulish"/>
                </a:rPr>
                <a:t>CPC</a:t>
              </a:r>
            </a:p>
          </xdr:txBody>
        </xdr:sp>
        <xdr:sp macro="" textlink="Aggregate!AC4">
          <xdr:nvSpPr>
            <xdr:cNvPr id="41" name="Rectangle 40">
              <a:extLst>
                <a:ext uri="{FF2B5EF4-FFF2-40B4-BE49-F238E27FC236}">
                  <a16:creationId xmlns:a16="http://schemas.microsoft.com/office/drawing/2014/main" id="{3ED41701-AE94-4DD6-BC37-9B6B1137CFC6}"/>
                </a:ext>
              </a:extLst>
            </xdr:cNvPr>
            <xdr:cNvSpPr/>
          </xdr:nvSpPr>
          <xdr:spPr>
            <a:xfrm>
              <a:off x="13385272" y="3676650"/>
              <a:ext cx="1388003"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7E228F3-D6F8-4A9A-B0D6-2CA9773042C8}" type="TxLink">
                <a:rPr lang="en-US" sz="2000" b="0" i="0" u="none" strike="noStrike">
                  <a:solidFill>
                    <a:srgbClr val="000000"/>
                  </a:solidFill>
                  <a:latin typeface="Mulish"/>
                </a:rPr>
                <a:pPr algn="ctr"/>
                <a:t>₹ 10.20</a:t>
              </a:fld>
              <a:endParaRPr lang="en-IN" sz="177700"/>
            </a:p>
          </xdr:txBody>
        </xdr:sp>
      </xdr:grpSp>
      <xdr:grpSp>
        <xdr:nvGrpSpPr>
          <xdr:cNvPr id="52" name="Group 51">
            <a:extLst>
              <a:ext uri="{FF2B5EF4-FFF2-40B4-BE49-F238E27FC236}">
                <a16:creationId xmlns:a16="http://schemas.microsoft.com/office/drawing/2014/main" id="{FDDE0CE5-C730-6C36-CB2D-6FE02912159D}"/>
              </a:ext>
            </a:extLst>
          </xdr:cNvPr>
          <xdr:cNvGrpSpPr/>
        </xdr:nvGrpSpPr>
        <xdr:grpSpPr>
          <a:xfrm>
            <a:off x="15011400" y="3367087"/>
            <a:ext cx="1647825" cy="895350"/>
            <a:chOff x="14992350" y="3267075"/>
            <a:chExt cx="1647825" cy="895350"/>
          </a:xfrm>
        </xdr:grpSpPr>
        <xdr:sp macro="" textlink="">
          <xdr:nvSpPr>
            <xdr:cNvPr id="42" name="Rectangle: Rounded Corners 41">
              <a:extLst>
                <a:ext uri="{FF2B5EF4-FFF2-40B4-BE49-F238E27FC236}">
                  <a16:creationId xmlns:a16="http://schemas.microsoft.com/office/drawing/2014/main" id="{E0C7095C-D832-45F1-90B7-52169497B3C0}"/>
                </a:ext>
              </a:extLst>
            </xdr:cNvPr>
            <xdr:cNvSpPr/>
          </xdr:nvSpPr>
          <xdr:spPr>
            <a:xfrm>
              <a:off x="14992350" y="3267075"/>
              <a:ext cx="1647825" cy="895350"/>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Mulish"/>
                </a:rPr>
                <a:t>CPL</a:t>
              </a:r>
            </a:p>
          </xdr:txBody>
        </xdr:sp>
        <xdr:sp macro="" textlink="Aggregate!AF4">
          <xdr:nvSpPr>
            <xdr:cNvPr id="43" name="Rectangle 42">
              <a:extLst>
                <a:ext uri="{FF2B5EF4-FFF2-40B4-BE49-F238E27FC236}">
                  <a16:creationId xmlns:a16="http://schemas.microsoft.com/office/drawing/2014/main" id="{30EC6625-FC95-4C0D-9193-07608365C132}"/>
                </a:ext>
              </a:extLst>
            </xdr:cNvPr>
            <xdr:cNvSpPr/>
          </xdr:nvSpPr>
          <xdr:spPr>
            <a:xfrm>
              <a:off x="15097126" y="3667125"/>
              <a:ext cx="1428750"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9C2EDEB-0028-48C3-91F9-76D07D65D5B0}" type="TxLink">
                <a:rPr lang="en-US" sz="2000" b="0" i="0" u="none" strike="noStrike">
                  <a:solidFill>
                    <a:srgbClr val="000000"/>
                  </a:solidFill>
                  <a:latin typeface="Mulish"/>
                </a:rPr>
                <a:pPr algn="ctr"/>
                <a:t>₹ 466.47</a:t>
              </a:fld>
              <a:endParaRPr lang="en-IN" sz="400000"/>
            </a:p>
          </xdr:txBody>
        </xdr:sp>
      </xdr:grpSp>
    </xdr:grpSp>
    <xdr:clientData/>
  </xdr:twoCellAnchor>
  <xdr:twoCellAnchor>
    <xdr:from>
      <xdr:col>6</xdr:col>
      <xdr:colOff>47625</xdr:colOff>
      <xdr:row>12</xdr:row>
      <xdr:rowOff>61912</xdr:rowOff>
    </xdr:from>
    <xdr:to>
      <xdr:col>23</xdr:col>
      <xdr:colOff>123825</xdr:colOff>
      <xdr:row>17</xdr:row>
      <xdr:rowOff>52387</xdr:rowOff>
    </xdr:to>
    <xdr:grpSp>
      <xdr:nvGrpSpPr>
        <xdr:cNvPr id="62" name="Group 61">
          <a:extLst>
            <a:ext uri="{FF2B5EF4-FFF2-40B4-BE49-F238E27FC236}">
              <a16:creationId xmlns:a16="http://schemas.microsoft.com/office/drawing/2014/main" id="{370E2E32-B077-3BE3-2864-285DACF72F14}"/>
            </a:ext>
          </a:extLst>
        </xdr:cNvPr>
        <xdr:cNvGrpSpPr/>
      </xdr:nvGrpSpPr>
      <xdr:grpSpPr>
        <a:xfrm>
          <a:off x="4162425" y="2252662"/>
          <a:ext cx="12477750" cy="914400"/>
          <a:chOff x="4162425" y="2281237"/>
          <a:chExt cx="12477750" cy="895350"/>
        </a:xfrm>
      </xdr:grpSpPr>
      <xdr:grpSp>
        <xdr:nvGrpSpPr>
          <xdr:cNvPr id="59" name="Group 58">
            <a:extLst>
              <a:ext uri="{FF2B5EF4-FFF2-40B4-BE49-F238E27FC236}">
                <a16:creationId xmlns:a16="http://schemas.microsoft.com/office/drawing/2014/main" id="{4862133D-D591-DF75-BA4F-3AF22E49FA69}"/>
              </a:ext>
            </a:extLst>
          </xdr:cNvPr>
          <xdr:cNvGrpSpPr/>
        </xdr:nvGrpSpPr>
        <xdr:grpSpPr>
          <a:xfrm>
            <a:off x="4162425" y="2281237"/>
            <a:ext cx="1962150" cy="895350"/>
            <a:chOff x="4162425" y="2257425"/>
            <a:chExt cx="1962150" cy="895350"/>
          </a:xfrm>
        </xdr:grpSpPr>
        <xdr:sp macro="" textlink="">
          <xdr:nvSpPr>
            <xdr:cNvPr id="16" name="Rectangle: Rounded Corners 15">
              <a:extLst>
                <a:ext uri="{FF2B5EF4-FFF2-40B4-BE49-F238E27FC236}">
                  <a16:creationId xmlns:a16="http://schemas.microsoft.com/office/drawing/2014/main" id="{E39DE8C5-D0F8-A763-DA67-19B9BC3F439F}"/>
                </a:ext>
              </a:extLst>
            </xdr:cNvPr>
            <xdr:cNvSpPr/>
          </xdr:nvSpPr>
          <xdr:spPr>
            <a:xfrm>
              <a:off x="4162425" y="2257425"/>
              <a:ext cx="1962150" cy="89535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solidFill>
                  <a:latin typeface="Mulish"/>
                </a:rPr>
                <a:t>Marketing Spends</a:t>
              </a:r>
            </a:p>
          </xdr:txBody>
        </xdr:sp>
        <xdr:sp macro="" textlink="Aggregate!B4">
          <xdr:nvSpPr>
            <xdr:cNvPr id="17" name="Rectangle 16">
              <a:extLst>
                <a:ext uri="{FF2B5EF4-FFF2-40B4-BE49-F238E27FC236}">
                  <a16:creationId xmlns:a16="http://schemas.microsoft.com/office/drawing/2014/main" id="{E8657533-5727-BC32-FC44-BE1386FDDA16}"/>
                </a:ext>
              </a:extLst>
            </xdr:cNvPr>
            <xdr:cNvSpPr/>
          </xdr:nvSpPr>
          <xdr:spPr>
            <a:xfrm>
              <a:off x="4314825" y="2657475"/>
              <a:ext cx="1685925"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4629DBA-155B-4A5C-964F-D89F164FC6EE}" type="TxLink">
                <a:rPr lang="en-US" sz="2000" b="0" i="0" u="none" strike="noStrike">
                  <a:solidFill>
                    <a:srgbClr val="000000"/>
                  </a:solidFill>
                  <a:latin typeface="Mulish"/>
                </a:rPr>
                <a:pPr algn="ctr"/>
                <a:t>₹ 3,05,90,880</a:t>
              </a:fld>
              <a:endParaRPr lang="en-IN" sz="2000"/>
            </a:p>
          </xdr:txBody>
        </xdr:sp>
      </xdr:grpSp>
      <xdr:grpSp>
        <xdr:nvGrpSpPr>
          <xdr:cNvPr id="58" name="Group 57">
            <a:extLst>
              <a:ext uri="{FF2B5EF4-FFF2-40B4-BE49-F238E27FC236}">
                <a16:creationId xmlns:a16="http://schemas.microsoft.com/office/drawing/2014/main" id="{45006674-5805-328F-4764-4AC5BB5CC26D}"/>
              </a:ext>
            </a:extLst>
          </xdr:cNvPr>
          <xdr:cNvGrpSpPr/>
        </xdr:nvGrpSpPr>
        <xdr:grpSpPr>
          <a:xfrm>
            <a:off x="6229350" y="2281237"/>
            <a:ext cx="1962150" cy="895350"/>
            <a:chOff x="6229350" y="2247900"/>
            <a:chExt cx="1962150" cy="895350"/>
          </a:xfrm>
        </xdr:grpSpPr>
        <xdr:sp macro="" textlink="">
          <xdr:nvSpPr>
            <xdr:cNvPr id="19" name="Rectangle: Rounded Corners 18">
              <a:extLst>
                <a:ext uri="{FF2B5EF4-FFF2-40B4-BE49-F238E27FC236}">
                  <a16:creationId xmlns:a16="http://schemas.microsoft.com/office/drawing/2014/main" id="{1551A5C1-BBF3-4E5A-9329-DD47AAF6C098}"/>
                </a:ext>
              </a:extLst>
            </xdr:cNvPr>
            <xdr:cNvSpPr/>
          </xdr:nvSpPr>
          <xdr:spPr>
            <a:xfrm>
              <a:off x="6229350" y="2247900"/>
              <a:ext cx="1962150" cy="89535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solidFill>
                  <a:latin typeface="Mulish"/>
                </a:rPr>
                <a:t>Total</a:t>
              </a:r>
              <a:r>
                <a:rPr lang="en-IN" sz="1600" baseline="0">
                  <a:solidFill>
                    <a:schemeClr val="bg1"/>
                  </a:solidFill>
                  <a:latin typeface="Mulish"/>
                </a:rPr>
                <a:t> Revenue</a:t>
              </a:r>
              <a:endParaRPr lang="en-IN" sz="1600">
                <a:solidFill>
                  <a:schemeClr val="bg1"/>
                </a:solidFill>
                <a:latin typeface="Mulish"/>
              </a:endParaRPr>
            </a:p>
          </xdr:txBody>
        </xdr:sp>
        <xdr:sp macro="" textlink="Aggregate!Q4">
          <xdr:nvSpPr>
            <xdr:cNvPr id="20" name="Rectangle 19">
              <a:extLst>
                <a:ext uri="{FF2B5EF4-FFF2-40B4-BE49-F238E27FC236}">
                  <a16:creationId xmlns:a16="http://schemas.microsoft.com/office/drawing/2014/main" id="{413414E6-658B-48CB-BC6B-E0631A877F84}"/>
                </a:ext>
              </a:extLst>
            </xdr:cNvPr>
            <xdr:cNvSpPr/>
          </xdr:nvSpPr>
          <xdr:spPr>
            <a:xfrm>
              <a:off x="6372225" y="2657475"/>
              <a:ext cx="1685925"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3EC6B51-BB4B-4840-B8AF-502977327FF9}" type="TxLink">
                <a:rPr lang="en-US" sz="2000" b="0" i="0" u="none" strike="noStrike">
                  <a:solidFill>
                    <a:srgbClr val="000000"/>
                  </a:solidFill>
                  <a:latin typeface="Mulish"/>
                </a:rPr>
                <a:pPr algn="ctr"/>
                <a:t>₹ 4,28,89,366</a:t>
              </a:fld>
              <a:endParaRPr lang="en-IN" sz="4000"/>
            </a:p>
          </xdr:txBody>
        </xdr:sp>
      </xdr:grpSp>
      <xdr:grpSp>
        <xdr:nvGrpSpPr>
          <xdr:cNvPr id="57" name="Group 56">
            <a:extLst>
              <a:ext uri="{FF2B5EF4-FFF2-40B4-BE49-F238E27FC236}">
                <a16:creationId xmlns:a16="http://schemas.microsoft.com/office/drawing/2014/main" id="{89A28870-9AF8-1F90-F17D-F09802AB3C86}"/>
              </a:ext>
            </a:extLst>
          </xdr:cNvPr>
          <xdr:cNvGrpSpPr/>
        </xdr:nvGrpSpPr>
        <xdr:grpSpPr>
          <a:xfrm>
            <a:off x="8305800" y="2281237"/>
            <a:ext cx="1323975" cy="895350"/>
            <a:chOff x="8305800" y="2247900"/>
            <a:chExt cx="1323975" cy="895350"/>
          </a:xfrm>
        </xdr:grpSpPr>
        <xdr:sp macro="" textlink="">
          <xdr:nvSpPr>
            <xdr:cNvPr id="22" name="Rectangle: Rounded Corners 21">
              <a:extLst>
                <a:ext uri="{FF2B5EF4-FFF2-40B4-BE49-F238E27FC236}">
                  <a16:creationId xmlns:a16="http://schemas.microsoft.com/office/drawing/2014/main" id="{210FEF00-DBB8-4A0F-890D-121873C248D8}"/>
                </a:ext>
              </a:extLst>
            </xdr:cNvPr>
            <xdr:cNvSpPr/>
          </xdr:nvSpPr>
          <xdr:spPr>
            <a:xfrm>
              <a:off x="8305800" y="2247900"/>
              <a:ext cx="1323975" cy="89535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solidFill>
                  <a:latin typeface="Mulish"/>
                </a:rPr>
                <a:t>Total</a:t>
              </a:r>
              <a:r>
                <a:rPr lang="en-IN" sz="1600" baseline="0">
                  <a:solidFill>
                    <a:schemeClr val="bg1"/>
                  </a:solidFill>
                  <a:latin typeface="Mulish"/>
                </a:rPr>
                <a:t> Orders</a:t>
              </a:r>
              <a:endParaRPr lang="en-IN" sz="1600">
                <a:solidFill>
                  <a:schemeClr val="bg1"/>
                </a:solidFill>
                <a:latin typeface="Mulish"/>
              </a:endParaRPr>
            </a:p>
          </xdr:txBody>
        </xdr:sp>
        <xdr:sp macro="" textlink="Aggregate!N4">
          <xdr:nvSpPr>
            <xdr:cNvPr id="23" name="Rectangle 22">
              <a:extLst>
                <a:ext uri="{FF2B5EF4-FFF2-40B4-BE49-F238E27FC236}">
                  <a16:creationId xmlns:a16="http://schemas.microsoft.com/office/drawing/2014/main" id="{F1886802-7777-46C6-9C97-9437D738A04B}"/>
                </a:ext>
              </a:extLst>
            </xdr:cNvPr>
            <xdr:cNvSpPr/>
          </xdr:nvSpPr>
          <xdr:spPr>
            <a:xfrm>
              <a:off x="8401051" y="2657475"/>
              <a:ext cx="1137590"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9550505-E6D2-458D-9A0C-DFBF1B7CD0EA}" type="TxLink">
                <a:rPr lang="en-US" sz="2000" b="0" i="0" u="none" strike="noStrike">
                  <a:solidFill>
                    <a:srgbClr val="000000"/>
                  </a:solidFill>
                  <a:latin typeface="Mulish"/>
                </a:rPr>
                <a:pPr algn="ctr"/>
                <a:t>8,043</a:t>
              </a:fld>
              <a:endParaRPr lang="en-IN" sz="6600"/>
            </a:p>
          </xdr:txBody>
        </xdr:sp>
      </xdr:grpSp>
      <xdr:grpSp>
        <xdr:nvGrpSpPr>
          <xdr:cNvPr id="56" name="Group 55">
            <a:extLst>
              <a:ext uri="{FF2B5EF4-FFF2-40B4-BE49-F238E27FC236}">
                <a16:creationId xmlns:a16="http://schemas.microsoft.com/office/drawing/2014/main" id="{103488C9-F158-60A8-38CE-7B1ED5C909FB}"/>
              </a:ext>
            </a:extLst>
          </xdr:cNvPr>
          <xdr:cNvGrpSpPr/>
        </xdr:nvGrpSpPr>
        <xdr:grpSpPr>
          <a:xfrm>
            <a:off x="9725025" y="2281237"/>
            <a:ext cx="1638300" cy="895350"/>
            <a:chOff x="9725025" y="2238375"/>
            <a:chExt cx="1638300" cy="895350"/>
          </a:xfrm>
        </xdr:grpSpPr>
        <xdr:sp macro="" textlink="">
          <xdr:nvSpPr>
            <xdr:cNvPr id="24" name="Rectangle: Rounded Corners 23">
              <a:extLst>
                <a:ext uri="{FF2B5EF4-FFF2-40B4-BE49-F238E27FC236}">
                  <a16:creationId xmlns:a16="http://schemas.microsoft.com/office/drawing/2014/main" id="{04065687-4FBD-48D2-965C-D982E16AADBE}"/>
                </a:ext>
              </a:extLst>
            </xdr:cNvPr>
            <xdr:cNvSpPr/>
          </xdr:nvSpPr>
          <xdr:spPr>
            <a:xfrm>
              <a:off x="9725025" y="2238375"/>
              <a:ext cx="1638300" cy="89535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solidFill>
                  <a:latin typeface="Mulish"/>
                </a:rPr>
                <a:t>Avg</a:t>
              </a:r>
              <a:r>
                <a:rPr lang="en-IN" sz="1600" baseline="0">
                  <a:solidFill>
                    <a:schemeClr val="bg1"/>
                  </a:solidFill>
                  <a:latin typeface="Mulish"/>
                </a:rPr>
                <a:t> Order Value</a:t>
              </a:r>
              <a:endParaRPr lang="en-IN" sz="1600">
                <a:solidFill>
                  <a:schemeClr val="bg1"/>
                </a:solidFill>
                <a:latin typeface="Mulish"/>
              </a:endParaRPr>
            </a:p>
          </xdr:txBody>
        </xdr:sp>
        <xdr:sp macro="" textlink="Aggregate!AI4">
          <xdr:nvSpPr>
            <xdr:cNvPr id="25" name="Rectangle 24">
              <a:extLst>
                <a:ext uri="{FF2B5EF4-FFF2-40B4-BE49-F238E27FC236}">
                  <a16:creationId xmlns:a16="http://schemas.microsoft.com/office/drawing/2014/main" id="{92989D12-643A-4FAE-A656-2F726FE4FAD8}"/>
                </a:ext>
              </a:extLst>
            </xdr:cNvPr>
            <xdr:cNvSpPr/>
          </xdr:nvSpPr>
          <xdr:spPr>
            <a:xfrm>
              <a:off x="9820276" y="2647950"/>
              <a:ext cx="1438274"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70FBBA6-C02B-42CB-96A2-A8A8052C75B7}" type="TxLink">
                <a:rPr lang="en-US" sz="2000" b="0" i="0" u="none" strike="noStrike">
                  <a:solidFill>
                    <a:srgbClr val="000000"/>
                  </a:solidFill>
                  <a:latin typeface="Mulish"/>
                </a:rPr>
                <a:pPr algn="ctr"/>
                <a:t>₹ 5,333</a:t>
              </a:fld>
              <a:endParaRPr lang="en-IN" sz="11500"/>
            </a:p>
          </xdr:txBody>
        </xdr:sp>
      </xdr:grpSp>
      <xdr:grpSp>
        <xdr:nvGrpSpPr>
          <xdr:cNvPr id="55" name="Group 54">
            <a:extLst>
              <a:ext uri="{FF2B5EF4-FFF2-40B4-BE49-F238E27FC236}">
                <a16:creationId xmlns:a16="http://schemas.microsoft.com/office/drawing/2014/main" id="{B6939B34-62E4-9A2C-01D2-094A18A4F444}"/>
              </a:ext>
            </a:extLst>
          </xdr:cNvPr>
          <xdr:cNvGrpSpPr/>
        </xdr:nvGrpSpPr>
        <xdr:grpSpPr>
          <a:xfrm>
            <a:off x="11477625" y="2281237"/>
            <a:ext cx="1666875" cy="895350"/>
            <a:chOff x="11477625" y="2238375"/>
            <a:chExt cx="1638300" cy="895350"/>
          </a:xfrm>
        </xdr:grpSpPr>
        <xdr:sp macro="" textlink="">
          <xdr:nvSpPr>
            <xdr:cNvPr id="26" name="Rectangle: Rounded Corners 25">
              <a:extLst>
                <a:ext uri="{FF2B5EF4-FFF2-40B4-BE49-F238E27FC236}">
                  <a16:creationId xmlns:a16="http://schemas.microsoft.com/office/drawing/2014/main" id="{2421B655-5C7E-4B68-86A8-1888E8C46C90}"/>
                </a:ext>
              </a:extLst>
            </xdr:cNvPr>
            <xdr:cNvSpPr/>
          </xdr:nvSpPr>
          <xdr:spPr>
            <a:xfrm>
              <a:off x="11477625" y="2238375"/>
              <a:ext cx="1638300" cy="89535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solidFill>
                  <a:latin typeface="Mulish"/>
                </a:rPr>
                <a:t>Cost</a:t>
              </a:r>
              <a:r>
                <a:rPr lang="en-IN" sz="1600" baseline="0">
                  <a:solidFill>
                    <a:schemeClr val="bg1"/>
                  </a:solidFill>
                  <a:latin typeface="Mulish"/>
                </a:rPr>
                <a:t> Per Order</a:t>
              </a:r>
              <a:endParaRPr lang="en-IN" sz="1600">
                <a:solidFill>
                  <a:schemeClr val="bg1"/>
                </a:solidFill>
                <a:latin typeface="Mulish"/>
              </a:endParaRPr>
            </a:p>
          </xdr:txBody>
        </xdr:sp>
        <xdr:sp macro="" textlink="Aggregate!AL4">
          <xdr:nvSpPr>
            <xdr:cNvPr id="27" name="Rectangle 26">
              <a:extLst>
                <a:ext uri="{FF2B5EF4-FFF2-40B4-BE49-F238E27FC236}">
                  <a16:creationId xmlns:a16="http://schemas.microsoft.com/office/drawing/2014/main" id="{B60ECA0B-CA1E-4BD9-9909-D8DED7ADFAE6}"/>
                </a:ext>
              </a:extLst>
            </xdr:cNvPr>
            <xdr:cNvSpPr/>
          </xdr:nvSpPr>
          <xdr:spPr>
            <a:xfrm>
              <a:off x="11572876" y="2647950"/>
              <a:ext cx="1438274"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C4F1499-AB9F-4997-9ADF-959A7FDDBE5A}" type="TxLink">
                <a:rPr lang="en-US" sz="2000" b="0" i="0" u="none" strike="noStrike">
                  <a:solidFill>
                    <a:srgbClr val="000000"/>
                  </a:solidFill>
                  <a:latin typeface="Mulish"/>
                </a:rPr>
                <a:pPr algn="ctr"/>
                <a:t>₹ 3,803</a:t>
              </a:fld>
              <a:endParaRPr lang="en-IN" sz="28700"/>
            </a:p>
          </xdr:txBody>
        </xdr:sp>
      </xdr:grpSp>
      <xdr:grpSp>
        <xdr:nvGrpSpPr>
          <xdr:cNvPr id="54" name="Group 53">
            <a:extLst>
              <a:ext uri="{FF2B5EF4-FFF2-40B4-BE49-F238E27FC236}">
                <a16:creationId xmlns:a16="http://schemas.microsoft.com/office/drawing/2014/main" id="{C70013D2-E980-D3C0-7DD7-7DE826B3F9EC}"/>
              </a:ext>
            </a:extLst>
          </xdr:cNvPr>
          <xdr:cNvGrpSpPr/>
        </xdr:nvGrpSpPr>
        <xdr:grpSpPr>
          <a:xfrm>
            <a:off x="13268326" y="2281237"/>
            <a:ext cx="1638300" cy="895350"/>
            <a:chOff x="13249275" y="2219325"/>
            <a:chExt cx="1638300" cy="895350"/>
          </a:xfrm>
        </xdr:grpSpPr>
        <xdr:sp macro="" textlink="">
          <xdr:nvSpPr>
            <xdr:cNvPr id="28" name="Rectangle: Rounded Corners 27">
              <a:extLst>
                <a:ext uri="{FF2B5EF4-FFF2-40B4-BE49-F238E27FC236}">
                  <a16:creationId xmlns:a16="http://schemas.microsoft.com/office/drawing/2014/main" id="{005E25B1-D747-46A9-B277-AFA0F3B1020A}"/>
                </a:ext>
              </a:extLst>
            </xdr:cNvPr>
            <xdr:cNvSpPr/>
          </xdr:nvSpPr>
          <xdr:spPr>
            <a:xfrm>
              <a:off x="13249275" y="2219325"/>
              <a:ext cx="1638300" cy="89535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solidFill>
                  <a:latin typeface="Mulish"/>
                </a:rPr>
                <a:t>Lead</a:t>
              </a:r>
              <a:r>
                <a:rPr lang="en-IN" sz="1600" baseline="0">
                  <a:solidFill>
                    <a:schemeClr val="bg1"/>
                  </a:solidFill>
                  <a:latin typeface="Mulish"/>
                </a:rPr>
                <a:t> to Order %</a:t>
              </a:r>
              <a:endParaRPr lang="en-IN" sz="1600">
                <a:solidFill>
                  <a:schemeClr val="bg1"/>
                </a:solidFill>
                <a:latin typeface="Mulish"/>
              </a:endParaRPr>
            </a:p>
          </xdr:txBody>
        </xdr:sp>
        <xdr:sp macro="" textlink="Aggregate!Z4">
          <xdr:nvSpPr>
            <xdr:cNvPr id="29" name="Rectangle 28">
              <a:extLst>
                <a:ext uri="{FF2B5EF4-FFF2-40B4-BE49-F238E27FC236}">
                  <a16:creationId xmlns:a16="http://schemas.microsoft.com/office/drawing/2014/main" id="{57F19C68-24FA-48BC-BD47-543641976739}"/>
                </a:ext>
              </a:extLst>
            </xdr:cNvPr>
            <xdr:cNvSpPr/>
          </xdr:nvSpPr>
          <xdr:spPr>
            <a:xfrm>
              <a:off x="13344526" y="2628900"/>
              <a:ext cx="1438274"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E39A0D-BDA8-46C4-8BA5-75F19B3DBB6C}" type="TxLink">
                <a:rPr lang="en-US" sz="2000" b="0" i="0" u="none" strike="noStrike">
                  <a:solidFill>
                    <a:srgbClr val="000000"/>
                  </a:solidFill>
                  <a:latin typeface="Mulish"/>
                </a:rPr>
                <a:pPr algn="ctr"/>
                <a:t>12.26%</a:t>
              </a:fld>
              <a:endParaRPr lang="en-IN" sz="71400"/>
            </a:p>
          </xdr:txBody>
        </xdr:sp>
      </xdr:grpSp>
      <xdr:grpSp>
        <xdr:nvGrpSpPr>
          <xdr:cNvPr id="53" name="Group 52">
            <a:extLst>
              <a:ext uri="{FF2B5EF4-FFF2-40B4-BE49-F238E27FC236}">
                <a16:creationId xmlns:a16="http://schemas.microsoft.com/office/drawing/2014/main" id="{C2D77B0E-7F14-ED1E-C739-DE813579E127}"/>
              </a:ext>
            </a:extLst>
          </xdr:cNvPr>
          <xdr:cNvGrpSpPr/>
        </xdr:nvGrpSpPr>
        <xdr:grpSpPr>
          <a:xfrm>
            <a:off x="15001875" y="2281237"/>
            <a:ext cx="1638300" cy="895350"/>
            <a:chOff x="15011400" y="2219325"/>
            <a:chExt cx="1638300" cy="895350"/>
          </a:xfrm>
        </xdr:grpSpPr>
        <xdr:sp macro="" textlink="">
          <xdr:nvSpPr>
            <xdr:cNvPr id="44" name="Rectangle: Rounded Corners 43">
              <a:extLst>
                <a:ext uri="{FF2B5EF4-FFF2-40B4-BE49-F238E27FC236}">
                  <a16:creationId xmlns:a16="http://schemas.microsoft.com/office/drawing/2014/main" id="{CB7575C6-BB8E-404F-BCC8-BC1B46B45292}"/>
                </a:ext>
              </a:extLst>
            </xdr:cNvPr>
            <xdr:cNvSpPr/>
          </xdr:nvSpPr>
          <xdr:spPr>
            <a:xfrm>
              <a:off x="15011400" y="2219325"/>
              <a:ext cx="1638300" cy="89535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solidFill>
                  <a:latin typeface="Mulish"/>
                </a:rPr>
                <a:t>ROMI</a:t>
              </a:r>
            </a:p>
          </xdr:txBody>
        </xdr:sp>
        <xdr:sp macro="" textlink="Aggregate!AO4">
          <xdr:nvSpPr>
            <xdr:cNvPr id="45" name="Rectangle 44">
              <a:extLst>
                <a:ext uri="{FF2B5EF4-FFF2-40B4-BE49-F238E27FC236}">
                  <a16:creationId xmlns:a16="http://schemas.microsoft.com/office/drawing/2014/main" id="{14EC964D-583F-4A02-B795-802011F5F6F2}"/>
                </a:ext>
              </a:extLst>
            </xdr:cNvPr>
            <xdr:cNvSpPr/>
          </xdr:nvSpPr>
          <xdr:spPr>
            <a:xfrm>
              <a:off x="15106651" y="2628900"/>
              <a:ext cx="1438274"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EFB192C-B207-4A61-9516-14579F2FD4EF}" type="TxLink">
                <a:rPr lang="en-US" sz="2000" b="0" i="0" u="none" strike="noStrike">
                  <a:solidFill>
                    <a:srgbClr val="000000"/>
                  </a:solidFill>
                  <a:latin typeface="Mulish"/>
                </a:rPr>
                <a:pPr algn="ctr"/>
                <a:t>40.20%</a:t>
              </a:fld>
              <a:endParaRPr lang="en-IN" sz="177700"/>
            </a:p>
          </xdr:txBody>
        </xdr:sp>
      </xdr:grpSp>
    </xdr:grpSp>
    <xdr:clientData/>
  </xdr:twoCellAnchor>
  <xdr:twoCellAnchor>
    <xdr:from>
      <xdr:col>18</xdr:col>
      <xdr:colOff>9525</xdr:colOff>
      <xdr:row>0</xdr:row>
      <xdr:rowOff>85725</xdr:rowOff>
    </xdr:from>
    <xdr:to>
      <xdr:col>22</xdr:col>
      <xdr:colOff>676275</xdr:colOff>
      <xdr:row>2</xdr:row>
      <xdr:rowOff>85725</xdr:rowOff>
    </xdr:to>
    <xdr:sp macro="" textlink="">
      <xdr:nvSpPr>
        <xdr:cNvPr id="60" name="Rectangle: Rounded Corners 59">
          <a:extLst>
            <a:ext uri="{FF2B5EF4-FFF2-40B4-BE49-F238E27FC236}">
              <a16:creationId xmlns:a16="http://schemas.microsoft.com/office/drawing/2014/main" id="{5850E1E0-5503-48F1-AECD-610AB608CB3A}"/>
            </a:ext>
          </a:extLst>
        </xdr:cNvPr>
        <xdr:cNvSpPr/>
      </xdr:nvSpPr>
      <xdr:spPr>
        <a:xfrm>
          <a:off x="12353925" y="85725"/>
          <a:ext cx="4152900" cy="361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a:latin typeface="Mulish"/>
            </a:rPr>
            <a:t>Impressions</a:t>
          </a:r>
          <a:r>
            <a:rPr lang="en-IN" sz="1600" baseline="0">
              <a:latin typeface="Mulish"/>
            </a:rPr>
            <a:t> to Orders-</a:t>
          </a:r>
          <a:r>
            <a:rPr lang="en-IN" sz="1600">
              <a:latin typeface="Mulish"/>
            </a:rPr>
            <a:t>FUNNEL</a:t>
          </a:r>
        </a:p>
      </xdr:txBody>
    </xdr:sp>
    <xdr:clientData/>
  </xdr:twoCellAnchor>
  <xdr:twoCellAnchor>
    <xdr:from>
      <xdr:col>6</xdr:col>
      <xdr:colOff>0</xdr:colOff>
      <xdr:row>40</xdr:row>
      <xdr:rowOff>123825</xdr:rowOff>
    </xdr:from>
    <xdr:to>
      <xdr:col>39</xdr:col>
      <xdr:colOff>0</xdr:colOff>
      <xdr:row>55</xdr:row>
      <xdr:rowOff>152400</xdr:rowOff>
    </xdr:to>
    <xdr:grpSp>
      <xdr:nvGrpSpPr>
        <xdr:cNvPr id="63" name="Group 62">
          <a:extLst>
            <a:ext uri="{FF2B5EF4-FFF2-40B4-BE49-F238E27FC236}">
              <a16:creationId xmlns:a16="http://schemas.microsoft.com/office/drawing/2014/main" id="{2494419F-2274-A0D5-B837-8F3C01D186CD}"/>
            </a:ext>
          </a:extLst>
        </xdr:cNvPr>
        <xdr:cNvGrpSpPr/>
      </xdr:nvGrpSpPr>
      <xdr:grpSpPr>
        <a:xfrm>
          <a:off x="4114800" y="7400925"/>
          <a:ext cx="23374350" cy="2743200"/>
          <a:chOff x="4114800" y="7639050"/>
          <a:chExt cx="23374350" cy="2743200"/>
        </a:xfrm>
      </xdr:grpSpPr>
      <xdr:graphicFrame macro="">
        <xdr:nvGraphicFramePr>
          <xdr:cNvPr id="71" name="Chart 70">
            <a:extLst>
              <a:ext uri="{FF2B5EF4-FFF2-40B4-BE49-F238E27FC236}">
                <a16:creationId xmlns:a16="http://schemas.microsoft.com/office/drawing/2014/main" id="{CA172FBA-74D1-4034-B6DC-68A731CF8FCF}"/>
              </a:ext>
            </a:extLst>
          </xdr:cNvPr>
          <xdr:cNvGraphicFramePr>
            <a:graphicFrameLocks/>
          </xdr:cNvGraphicFramePr>
        </xdr:nvGraphicFramePr>
        <xdr:xfrm>
          <a:off x="4114800" y="763905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2" name="Chart 71">
            <a:extLst>
              <a:ext uri="{FF2B5EF4-FFF2-40B4-BE49-F238E27FC236}">
                <a16:creationId xmlns:a16="http://schemas.microsoft.com/office/drawing/2014/main" id="{23B47C06-D487-448A-A424-9AB1FBF955BD}"/>
              </a:ext>
            </a:extLst>
          </xdr:cNvPr>
          <xdr:cNvGraphicFramePr>
            <a:graphicFrameLocks/>
          </xdr:cNvGraphicFramePr>
        </xdr:nvGraphicFramePr>
        <xdr:xfrm>
          <a:off x="8810625" y="7639050"/>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3" name="Chart 72">
            <a:extLst>
              <a:ext uri="{FF2B5EF4-FFF2-40B4-BE49-F238E27FC236}">
                <a16:creationId xmlns:a16="http://schemas.microsoft.com/office/drawing/2014/main" id="{7E7C7180-BF1E-4945-8CF9-350BDE948536}"/>
              </a:ext>
            </a:extLst>
          </xdr:cNvPr>
          <xdr:cNvGraphicFramePr>
            <a:graphicFrameLocks/>
          </xdr:cNvGraphicFramePr>
        </xdr:nvGraphicFramePr>
        <xdr:xfrm>
          <a:off x="13515975" y="7639050"/>
          <a:ext cx="4572000"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4" name="Chart 73">
            <a:extLst>
              <a:ext uri="{FF2B5EF4-FFF2-40B4-BE49-F238E27FC236}">
                <a16:creationId xmlns:a16="http://schemas.microsoft.com/office/drawing/2014/main" id="{7828D4D4-8B08-4CE2-B99C-397ED32AF7D8}"/>
              </a:ext>
            </a:extLst>
          </xdr:cNvPr>
          <xdr:cNvGraphicFramePr>
            <a:graphicFrameLocks/>
          </xdr:cNvGraphicFramePr>
        </xdr:nvGraphicFramePr>
        <xdr:xfrm>
          <a:off x="18211800" y="7639050"/>
          <a:ext cx="4572000" cy="27432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5" name="Chart 74">
            <a:extLst>
              <a:ext uri="{FF2B5EF4-FFF2-40B4-BE49-F238E27FC236}">
                <a16:creationId xmlns:a16="http://schemas.microsoft.com/office/drawing/2014/main" id="{639DDEEC-71FF-464E-8130-B7903B3542A4}"/>
              </a:ext>
            </a:extLst>
          </xdr:cNvPr>
          <xdr:cNvGraphicFramePr>
            <a:graphicFrameLocks/>
          </xdr:cNvGraphicFramePr>
        </xdr:nvGraphicFramePr>
        <xdr:xfrm>
          <a:off x="22917150" y="7639050"/>
          <a:ext cx="4572000" cy="27432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23</xdr:col>
      <xdr:colOff>685799</xdr:colOff>
      <xdr:row>0</xdr:row>
      <xdr:rowOff>66675</xdr:rowOff>
    </xdr:from>
    <xdr:to>
      <xdr:col>39</xdr:col>
      <xdr:colOff>0</xdr:colOff>
      <xdr:row>23</xdr:row>
      <xdr:rowOff>66675</xdr:rowOff>
    </xdr:to>
    <mc:AlternateContent xmlns:mc="http://schemas.openxmlformats.org/markup-compatibility/2006">
      <mc:Choice xmlns:cx4="http://schemas.microsoft.com/office/drawing/2016/5/10/chartex" Requires="cx4">
        <xdr:graphicFrame macro="">
          <xdr:nvGraphicFramePr>
            <xdr:cNvPr id="10" name="Chart 9" descr="This waterfall helps us to identify the most profitable campaigns and loss making campaigns in terms of ROMI">
              <a:extLst>
                <a:ext uri="{FF2B5EF4-FFF2-40B4-BE49-F238E27FC236}">
                  <a16:creationId xmlns:a16="http://schemas.microsoft.com/office/drawing/2014/main" id="{1DAA02FB-EB30-46A7-8D02-F95494DB41C5}"/>
                </a:ext>
                <a:ext uri="{C183D7F6-B498-43B3-948B-1728B52AA6E4}">
                  <adec:decorative xmlns:adec="http://schemas.microsoft.com/office/drawing/2017/decorative" val="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7202149" y="66675"/>
              <a:ext cx="10287001" cy="42005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25</xdr:row>
      <xdr:rowOff>0</xdr:rowOff>
    </xdr:from>
    <xdr:to>
      <xdr:col>38</xdr:col>
      <xdr:colOff>676277</xdr:colOff>
      <xdr:row>40</xdr:row>
      <xdr:rowOff>28575</xdr:rowOff>
    </xdr:to>
    <xdr:grpSp>
      <xdr:nvGrpSpPr>
        <xdr:cNvPr id="82" name="Group 81">
          <a:extLst>
            <a:ext uri="{FF2B5EF4-FFF2-40B4-BE49-F238E27FC236}">
              <a16:creationId xmlns:a16="http://schemas.microsoft.com/office/drawing/2014/main" id="{B643090B-31DC-4474-BD55-3974AAA5A216}"/>
            </a:ext>
          </a:extLst>
        </xdr:cNvPr>
        <xdr:cNvGrpSpPr/>
      </xdr:nvGrpSpPr>
      <xdr:grpSpPr>
        <a:xfrm>
          <a:off x="4114800" y="4562475"/>
          <a:ext cx="23364827" cy="2743200"/>
          <a:chOff x="4114798" y="10544175"/>
          <a:chExt cx="23364827" cy="2743200"/>
        </a:xfrm>
      </xdr:grpSpPr>
      <xdr:graphicFrame macro="">
        <xdr:nvGraphicFramePr>
          <xdr:cNvPr id="83" name="Chart 82" descr="20th Feb was the highest spending date">
            <a:extLst>
              <a:ext uri="{FF2B5EF4-FFF2-40B4-BE49-F238E27FC236}">
                <a16:creationId xmlns:a16="http://schemas.microsoft.com/office/drawing/2014/main" id="{4D058FAF-D40E-F502-BAFA-C430C0B4FF4F}"/>
              </a:ext>
            </a:extLst>
          </xdr:cNvPr>
          <xdr:cNvGraphicFramePr>
            <a:graphicFrameLocks/>
          </xdr:cNvGraphicFramePr>
        </xdr:nvGraphicFramePr>
        <xdr:xfrm>
          <a:off x="4114798" y="10544175"/>
          <a:ext cx="11658601" cy="27432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84" name="Chart 83">
            <a:extLst>
              <a:ext uri="{FF2B5EF4-FFF2-40B4-BE49-F238E27FC236}">
                <a16:creationId xmlns:a16="http://schemas.microsoft.com/office/drawing/2014/main" id="{52D7EE38-02B0-DF5C-CDA2-17BC585474A2}"/>
              </a:ext>
            </a:extLst>
          </xdr:cNvPr>
          <xdr:cNvGraphicFramePr>
            <a:graphicFrameLocks/>
          </xdr:cNvGraphicFramePr>
        </xdr:nvGraphicFramePr>
        <xdr:xfrm>
          <a:off x="15830550" y="10544175"/>
          <a:ext cx="11649075" cy="2743200"/>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6</xdr:col>
      <xdr:colOff>9525</xdr:colOff>
      <xdr:row>56</xdr:row>
      <xdr:rowOff>76200</xdr:rowOff>
    </xdr:from>
    <xdr:to>
      <xdr:col>39</xdr:col>
      <xdr:colOff>9525</xdr:colOff>
      <xdr:row>71</xdr:row>
      <xdr:rowOff>104775</xdr:rowOff>
    </xdr:to>
    <xdr:grpSp>
      <xdr:nvGrpSpPr>
        <xdr:cNvPr id="85" name="Group 84">
          <a:extLst>
            <a:ext uri="{FF2B5EF4-FFF2-40B4-BE49-F238E27FC236}">
              <a16:creationId xmlns:a16="http://schemas.microsoft.com/office/drawing/2014/main" id="{E3D5FF1F-57B1-4131-9142-7CD87658CCAE}"/>
            </a:ext>
          </a:extLst>
        </xdr:cNvPr>
        <xdr:cNvGrpSpPr/>
      </xdr:nvGrpSpPr>
      <xdr:grpSpPr>
        <a:xfrm>
          <a:off x="4124325" y="10248900"/>
          <a:ext cx="23374350" cy="2743200"/>
          <a:chOff x="4114800" y="4757737"/>
          <a:chExt cx="23374350" cy="2743200"/>
        </a:xfrm>
      </xdr:grpSpPr>
      <xdr:graphicFrame macro="">
        <xdr:nvGraphicFramePr>
          <xdr:cNvPr id="86" name="Chart 85">
            <a:extLst>
              <a:ext uri="{FF2B5EF4-FFF2-40B4-BE49-F238E27FC236}">
                <a16:creationId xmlns:a16="http://schemas.microsoft.com/office/drawing/2014/main" id="{8D460037-4B66-7DCC-8097-78FF278368CE}"/>
              </a:ext>
            </a:extLst>
          </xdr:cNvPr>
          <xdr:cNvGraphicFramePr>
            <a:graphicFrameLocks/>
          </xdr:cNvGraphicFramePr>
        </xdr:nvGraphicFramePr>
        <xdr:xfrm>
          <a:off x="4114800" y="4757737"/>
          <a:ext cx="4572000" cy="27432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87" name="Chart 86">
            <a:extLst>
              <a:ext uri="{FF2B5EF4-FFF2-40B4-BE49-F238E27FC236}">
                <a16:creationId xmlns:a16="http://schemas.microsoft.com/office/drawing/2014/main" id="{45860A76-485E-9B1A-D353-FDB17C977ED0}"/>
              </a:ext>
            </a:extLst>
          </xdr:cNvPr>
          <xdr:cNvGraphicFramePr>
            <a:graphicFrameLocks/>
          </xdr:cNvGraphicFramePr>
        </xdr:nvGraphicFramePr>
        <xdr:xfrm>
          <a:off x="8810625" y="4757737"/>
          <a:ext cx="4572000" cy="27432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8" name="Chart 87">
            <a:extLst>
              <a:ext uri="{FF2B5EF4-FFF2-40B4-BE49-F238E27FC236}">
                <a16:creationId xmlns:a16="http://schemas.microsoft.com/office/drawing/2014/main" id="{69FEB3AA-85A9-90AF-A7D7-9007A57C8F4E}"/>
              </a:ext>
            </a:extLst>
          </xdr:cNvPr>
          <xdr:cNvGraphicFramePr>
            <a:graphicFrameLocks/>
          </xdr:cNvGraphicFramePr>
        </xdr:nvGraphicFramePr>
        <xdr:xfrm>
          <a:off x="13515975" y="4757737"/>
          <a:ext cx="4572000" cy="27432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89" name="Chart 88">
            <a:extLst>
              <a:ext uri="{FF2B5EF4-FFF2-40B4-BE49-F238E27FC236}">
                <a16:creationId xmlns:a16="http://schemas.microsoft.com/office/drawing/2014/main" id="{DB7D51F2-B3EC-6A12-0CE7-8F0B32F5DED6}"/>
              </a:ext>
            </a:extLst>
          </xdr:cNvPr>
          <xdr:cNvGraphicFramePr>
            <a:graphicFrameLocks/>
          </xdr:cNvGraphicFramePr>
        </xdr:nvGraphicFramePr>
        <xdr:xfrm>
          <a:off x="18221325" y="4757737"/>
          <a:ext cx="4572000" cy="2743200"/>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90" name="Chart 89">
            <a:extLst>
              <a:ext uri="{FF2B5EF4-FFF2-40B4-BE49-F238E27FC236}">
                <a16:creationId xmlns:a16="http://schemas.microsoft.com/office/drawing/2014/main" id="{FC3AE334-0157-CDAA-31AE-722B471A177E}"/>
              </a:ext>
            </a:extLst>
          </xdr:cNvPr>
          <xdr:cNvGraphicFramePr>
            <a:graphicFrameLocks/>
          </xdr:cNvGraphicFramePr>
        </xdr:nvGraphicFramePr>
        <xdr:xfrm>
          <a:off x="22917150" y="4757737"/>
          <a:ext cx="4572000" cy="2743200"/>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xdr:from>
      <xdr:col>6</xdr:col>
      <xdr:colOff>0</xdr:colOff>
      <xdr:row>72</xdr:row>
      <xdr:rowOff>0</xdr:rowOff>
    </xdr:from>
    <xdr:to>
      <xdr:col>39</xdr:col>
      <xdr:colOff>9524</xdr:colOff>
      <xdr:row>87</xdr:row>
      <xdr:rowOff>28575</xdr:rowOff>
    </xdr:to>
    <xdr:grpSp>
      <xdr:nvGrpSpPr>
        <xdr:cNvPr id="18" name="Group 17">
          <a:extLst>
            <a:ext uri="{FF2B5EF4-FFF2-40B4-BE49-F238E27FC236}">
              <a16:creationId xmlns:a16="http://schemas.microsoft.com/office/drawing/2014/main" id="{1EC04381-C5E1-DF14-77AF-7470F6670C6D}"/>
            </a:ext>
          </a:extLst>
        </xdr:cNvPr>
        <xdr:cNvGrpSpPr/>
      </xdr:nvGrpSpPr>
      <xdr:grpSpPr>
        <a:xfrm>
          <a:off x="4114800" y="13068300"/>
          <a:ext cx="23383874" cy="2743200"/>
          <a:chOff x="4114800" y="13077825"/>
          <a:chExt cx="23383874" cy="2743200"/>
        </a:xfrm>
      </xdr:grpSpPr>
      <xdr:graphicFrame macro="">
        <xdr:nvGraphicFramePr>
          <xdr:cNvPr id="94" name="Chart 93">
            <a:extLst>
              <a:ext uri="{FF2B5EF4-FFF2-40B4-BE49-F238E27FC236}">
                <a16:creationId xmlns:a16="http://schemas.microsoft.com/office/drawing/2014/main" id="{F2C1847D-9F07-4C7A-B25E-C60D603804B7}"/>
              </a:ext>
            </a:extLst>
          </xdr:cNvPr>
          <xdr:cNvGraphicFramePr>
            <a:graphicFrameLocks/>
          </xdr:cNvGraphicFramePr>
        </xdr:nvGraphicFramePr>
        <xdr:xfrm>
          <a:off x="4114800" y="13077825"/>
          <a:ext cx="11668125" cy="274320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12" name="Chart 11">
            <a:extLst>
              <a:ext uri="{FF2B5EF4-FFF2-40B4-BE49-F238E27FC236}">
                <a16:creationId xmlns:a16="http://schemas.microsoft.com/office/drawing/2014/main" id="{7B0AB2FE-6A41-46C3-8B09-A10CEC867A41}"/>
              </a:ext>
            </a:extLst>
          </xdr:cNvPr>
          <xdr:cNvGraphicFramePr>
            <a:graphicFrameLocks/>
          </xdr:cNvGraphicFramePr>
        </xdr:nvGraphicFramePr>
        <xdr:xfrm>
          <a:off x="15830549" y="13077825"/>
          <a:ext cx="11668125" cy="2743200"/>
        </xdr:xfrm>
        <a:graphic>
          <a:graphicData uri="http://schemas.openxmlformats.org/drawingml/2006/chart">
            <c:chart xmlns:c="http://schemas.openxmlformats.org/drawingml/2006/chart" xmlns:r="http://schemas.openxmlformats.org/officeDocument/2006/relationships" r:id="rId15"/>
          </a:graphicData>
        </a:graphic>
      </xdr:graphicFrame>
    </xdr:grpSp>
    <xdr:clientData/>
  </xdr:twoCellAnchor>
  <xdr:twoCellAnchor>
    <xdr:from>
      <xdr:col>39</xdr:col>
      <xdr:colOff>95250</xdr:colOff>
      <xdr:row>0</xdr:row>
      <xdr:rowOff>47626</xdr:rowOff>
    </xdr:from>
    <xdr:to>
      <xdr:col>53</xdr:col>
      <xdr:colOff>533400</xdr:colOff>
      <xdr:row>23</xdr:row>
      <xdr:rowOff>76200</xdr:rowOff>
    </xdr:to>
    <xdr:grpSp>
      <xdr:nvGrpSpPr>
        <xdr:cNvPr id="69" name="Group 68">
          <a:extLst>
            <a:ext uri="{FF2B5EF4-FFF2-40B4-BE49-F238E27FC236}">
              <a16:creationId xmlns:a16="http://schemas.microsoft.com/office/drawing/2014/main" id="{B73EAD0E-5144-BB58-D6CF-9FE228722751}"/>
            </a:ext>
          </a:extLst>
        </xdr:cNvPr>
        <xdr:cNvGrpSpPr/>
      </xdr:nvGrpSpPr>
      <xdr:grpSpPr>
        <a:xfrm>
          <a:off x="27584400" y="47626"/>
          <a:ext cx="10039350" cy="4229099"/>
          <a:chOff x="27584400" y="47626"/>
          <a:chExt cx="10039350" cy="4238709"/>
        </a:xfrm>
      </xdr:grpSpPr>
      <xdr:graphicFrame macro="">
        <xdr:nvGraphicFramePr>
          <xdr:cNvPr id="21" name="Chart 20">
            <a:extLst>
              <a:ext uri="{FF2B5EF4-FFF2-40B4-BE49-F238E27FC236}">
                <a16:creationId xmlns:a16="http://schemas.microsoft.com/office/drawing/2014/main" id="{E902162A-D244-468B-A99F-E9E85C9536FF}"/>
              </a:ext>
            </a:extLst>
          </xdr:cNvPr>
          <xdr:cNvGraphicFramePr>
            <a:graphicFrameLocks/>
          </xdr:cNvGraphicFramePr>
        </xdr:nvGraphicFramePr>
        <xdr:xfrm>
          <a:off x="27584400" y="66674"/>
          <a:ext cx="5400675" cy="2047875"/>
        </xdr:xfrm>
        <a:graphic>
          <a:graphicData uri="http://schemas.openxmlformats.org/drawingml/2006/chart">
            <c:chart xmlns:c="http://schemas.openxmlformats.org/drawingml/2006/chart" xmlns:r="http://schemas.openxmlformats.org/officeDocument/2006/relationships" r:id="rId16"/>
          </a:graphicData>
        </a:graphic>
      </xdr:graphicFrame>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4E815E61-39D3-49FF-93F5-39E734594741}"/>
                  </a:ext>
                </a:extLst>
              </xdr:cNvPr>
              <xdr:cNvGraphicFramePr/>
            </xdr:nvGraphicFramePr>
            <xdr:xfrm>
              <a:off x="27589162" y="2190750"/>
              <a:ext cx="5391150" cy="209550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7589162" y="2190750"/>
                <a:ext cx="5391150" cy="2095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65" name="Chart 64">
            <a:extLst>
              <a:ext uri="{FF2B5EF4-FFF2-40B4-BE49-F238E27FC236}">
                <a16:creationId xmlns:a16="http://schemas.microsoft.com/office/drawing/2014/main" id="{093F4F45-6857-4610-985E-5D232C68EF37}"/>
              </a:ext>
            </a:extLst>
          </xdr:cNvPr>
          <xdr:cNvGraphicFramePr>
            <a:graphicFrameLocks/>
          </xdr:cNvGraphicFramePr>
        </xdr:nvGraphicFramePr>
        <xdr:xfrm>
          <a:off x="33051750" y="47626"/>
          <a:ext cx="4572000" cy="2057400"/>
        </xdr:xfrm>
        <a:graphic>
          <a:graphicData uri="http://schemas.openxmlformats.org/drawingml/2006/chart">
            <c:chart xmlns:c="http://schemas.openxmlformats.org/drawingml/2006/chart" xmlns:r="http://schemas.openxmlformats.org/officeDocument/2006/relationships" r:id="rId18"/>
          </a:graphicData>
        </a:graphic>
      </xdr:graphicFrame>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914DEFDC-440E-43C2-A52C-4E728EDA208F}"/>
                  </a:ext>
                </a:extLst>
              </xdr:cNvPr>
              <xdr:cNvGraphicFramePr/>
            </xdr:nvGraphicFramePr>
            <xdr:xfrm>
              <a:off x="33051750" y="2190751"/>
              <a:ext cx="4572000" cy="2095584"/>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33051750" y="2190751"/>
                <a:ext cx="4572000" cy="20955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54</xdr:col>
      <xdr:colOff>676275</xdr:colOff>
      <xdr:row>0</xdr:row>
      <xdr:rowOff>19050</xdr:rowOff>
    </xdr:from>
    <xdr:to>
      <xdr:col>61</xdr:col>
      <xdr:colOff>9525</xdr:colOff>
      <xdr:row>1</xdr:row>
      <xdr:rowOff>114300</xdr:rowOff>
    </xdr:to>
    <xdr:sp macro="" textlink="">
      <xdr:nvSpPr>
        <xdr:cNvPr id="70" name="Rectangle: Rounded Corners 69">
          <a:extLst>
            <a:ext uri="{FF2B5EF4-FFF2-40B4-BE49-F238E27FC236}">
              <a16:creationId xmlns:a16="http://schemas.microsoft.com/office/drawing/2014/main" id="{0A9A1A13-2D87-1E1E-3AA6-938C246BAE74}"/>
            </a:ext>
          </a:extLst>
        </xdr:cNvPr>
        <xdr:cNvSpPr/>
      </xdr:nvSpPr>
      <xdr:spPr>
        <a:xfrm>
          <a:off x="38452425" y="19050"/>
          <a:ext cx="6134100" cy="2762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CAMPAIGN WISE METRICS</a:t>
          </a:r>
        </a:p>
      </xdr:txBody>
    </xdr:sp>
    <xdr:clientData/>
  </xdr:twoCellAnchor>
  <xdr:twoCellAnchor>
    <xdr:from>
      <xdr:col>39</xdr:col>
      <xdr:colOff>76200</xdr:colOff>
      <xdr:row>24</xdr:row>
      <xdr:rowOff>171450</xdr:rowOff>
    </xdr:from>
    <xdr:to>
      <xdr:col>53</xdr:col>
      <xdr:colOff>533401</xdr:colOff>
      <xdr:row>71</xdr:row>
      <xdr:rowOff>104775</xdr:rowOff>
    </xdr:to>
    <xdr:grpSp>
      <xdr:nvGrpSpPr>
        <xdr:cNvPr id="91" name="Group 90">
          <a:extLst>
            <a:ext uri="{FF2B5EF4-FFF2-40B4-BE49-F238E27FC236}">
              <a16:creationId xmlns:a16="http://schemas.microsoft.com/office/drawing/2014/main" id="{8EF11370-D840-DF27-70F6-058D6E08F352}"/>
            </a:ext>
          </a:extLst>
        </xdr:cNvPr>
        <xdr:cNvGrpSpPr/>
      </xdr:nvGrpSpPr>
      <xdr:grpSpPr>
        <a:xfrm>
          <a:off x="27565350" y="4552950"/>
          <a:ext cx="10058401" cy="8439150"/>
          <a:chOff x="27565350" y="4600575"/>
          <a:chExt cx="10058401" cy="8439150"/>
        </a:xfrm>
      </xdr:grpSpPr>
      <xdr:graphicFrame macro="">
        <xdr:nvGraphicFramePr>
          <xdr:cNvPr id="76" name="Chart 75">
            <a:extLst>
              <a:ext uri="{FF2B5EF4-FFF2-40B4-BE49-F238E27FC236}">
                <a16:creationId xmlns:a16="http://schemas.microsoft.com/office/drawing/2014/main" id="{FB8B588F-2D88-48EA-A367-5849E0E8F6DF}"/>
              </a:ext>
            </a:extLst>
          </xdr:cNvPr>
          <xdr:cNvGraphicFramePr>
            <a:graphicFrameLocks/>
          </xdr:cNvGraphicFramePr>
        </xdr:nvGraphicFramePr>
        <xdr:xfrm>
          <a:off x="27570112" y="4600575"/>
          <a:ext cx="5410200" cy="2743200"/>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77" name="Chart 76">
            <a:extLst>
              <a:ext uri="{FF2B5EF4-FFF2-40B4-BE49-F238E27FC236}">
                <a16:creationId xmlns:a16="http://schemas.microsoft.com/office/drawing/2014/main" id="{5E025350-F4B2-4793-8308-CDD841315F7F}"/>
              </a:ext>
            </a:extLst>
          </xdr:cNvPr>
          <xdr:cNvGraphicFramePr>
            <a:graphicFrameLocks/>
          </xdr:cNvGraphicFramePr>
        </xdr:nvGraphicFramePr>
        <xdr:xfrm>
          <a:off x="33046988" y="4600575"/>
          <a:ext cx="4572000" cy="2743200"/>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78" name="Chart 77">
            <a:extLst>
              <a:ext uri="{FF2B5EF4-FFF2-40B4-BE49-F238E27FC236}">
                <a16:creationId xmlns:a16="http://schemas.microsoft.com/office/drawing/2014/main" id="{885B8783-BC4A-451D-89CF-63C3B341CFD5}"/>
              </a:ext>
            </a:extLst>
          </xdr:cNvPr>
          <xdr:cNvGraphicFramePr>
            <a:graphicFrameLocks/>
          </xdr:cNvGraphicFramePr>
        </xdr:nvGraphicFramePr>
        <xdr:xfrm>
          <a:off x="27565350" y="7448550"/>
          <a:ext cx="5419725" cy="2743200"/>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79" name="Chart 78">
            <a:extLst>
              <a:ext uri="{FF2B5EF4-FFF2-40B4-BE49-F238E27FC236}">
                <a16:creationId xmlns:a16="http://schemas.microsoft.com/office/drawing/2014/main" id="{BDB41783-41B1-453C-B279-319C9634E4AB}"/>
              </a:ext>
            </a:extLst>
          </xdr:cNvPr>
          <xdr:cNvGraphicFramePr>
            <a:graphicFrameLocks/>
          </xdr:cNvGraphicFramePr>
        </xdr:nvGraphicFramePr>
        <xdr:xfrm>
          <a:off x="33042225" y="7448550"/>
          <a:ext cx="4581526" cy="2743200"/>
        </xdr:xfrm>
        <a:graphic>
          <a:graphicData uri="http://schemas.openxmlformats.org/drawingml/2006/chart">
            <c:chart xmlns:c="http://schemas.openxmlformats.org/drawingml/2006/chart" xmlns:r="http://schemas.openxmlformats.org/officeDocument/2006/relationships" r:id="rId23"/>
          </a:graphicData>
        </a:graphic>
      </xdr:graphicFrame>
      <xdr:graphicFrame macro="">
        <xdr:nvGraphicFramePr>
          <xdr:cNvPr id="80" name="Chart 79">
            <a:extLst>
              <a:ext uri="{FF2B5EF4-FFF2-40B4-BE49-F238E27FC236}">
                <a16:creationId xmlns:a16="http://schemas.microsoft.com/office/drawing/2014/main" id="{9E44E539-4C01-4783-9B9B-9B02001353FD}"/>
              </a:ext>
            </a:extLst>
          </xdr:cNvPr>
          <xdr:cNvGraphicFramePr>
            <a:graphicFrameLocks/>
          </xdr:cNvGraphicFramePr>
        </xdr:nvGraphicFramePr>
        <xdr:xfrm>
          <a:off x="27565350" y="10296525"/>
          <a:ext cx="5419725" cy="2743200"/>
        </xdr:xfrm>
        <a:graphic>
          <a:graphicData uri="http://schemas.openxmlformats.org/drawingml/2006/chart">
            <c:chart xmlns:c="http://schemas.openxmlformats.org/drawingml/2006/chart" xmlns:r="http://schemas.openxmlformats.org/officeDocument/2006/relationships" r:id="rId24"/>
          </a:graphicData>
        </a:graphic>
      </xdr:graphicFrame>
      <xdr:graphicFrame macro="">
        <xdr:nvGraphicFramePr>
          <xdr:cNvPr id="81" name="Chart 80">
            <a:extLst>
              <a:ext uri="{FF2B5EF4-FFF2-40B4-BE49-F238E27FC236}">
                <a16:creationId xmlns:a16="http://schemas.microsoft.com/office/drawing/2014/main" id="{68282A50-B471-491E-A1E4-6D83782E5279}"/>
              </a:ext>
            </a:extLst>
          </xdr:cNvPr>
          <xdr:cNvGraphicFramePr>
            <a:graphicFrameLocks/>
          </xdr:cNvGraphicFramePr>
        </xdr:nvGraphicFramePr>
        <xdr:xfrm>
          <a:off x="33046988" y="10287000"/>
          <a:ext cx="4572000" cy="2743200"/>
        </xdr:xfrm>
        <a:graphic>
          <a:graphicData uri="http://schemas.openxmlformats.org/drawingml/2006/chart">
            <c:chart xmlns:c="http://schemas.openxmlformats.org/drawingml/2006/chart" xmlns:r="http://schemas.openxmlformats.org/officeDocument/2006/relationships" r:id="rId25"/>
          </a:graphicData>
        </a:graphic>
      </xdr:graphicFrame>
    </xdr:grpSp>
    <xdr:clientData/>
  </xdr:twoCellAnchor>
  <xdr:twoCellAnchor>
    <xdr:from>
      <xdr:col>39</xdr:col>
      <xdr:colOff>66674</xdr:colOff>
      <xdr:row>72</xdr:row>
      <xdr:rowOff>0</xdr:rowOff>
    </xdr:from>
    <xdr:to>
      <xdr:col>46</xdr:col>
      <xdr:colOff>685799</xdr:colOff>
      <xdr:row>87</xdr:row>
      <xdr:rowOff>28575</xdr:rowOff>
    </xdr:to>
    <xdr:graphicFrame macro="">
      <xdr:nvGraphicFramePr>
        <xdr:cNvPr id="92" name="Chart 91">
          <a:extLst>
            <a:ext uri="{FF2B5EF4-FFF2-40B4-BE49-F238E27FC236}">
              <a16:creationId xmlns:a16="http://schemas.microsoft.com/office/drawing/2014/main" id="{BBC20641-3C50-4301-B245-47D1DCD2B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47</xdr:col>
      <xdr:colOff>85725</xdr:colOff>
      <xdr:row>71</xdr:row>
      <xdr:rowOff>161925</xdr:rowOff>
    </xdr:from>
    <xdr:to>
      <xdr:col>53</xdr:col>
      <xdr:colOff>514350</xdr:colOff>
      <xdr:row>87</xdr:row>
      <xdr:rowOff>9525</xdr:rowOff>
    </xdr:to>
    <xdr:graphicFrame macro="">
      <xdr:nvGraphicFramePr>
        <xdr:cNvPr id="93" name="Chart 92">
          <a:extLst>
            <a:ext uri="{FF2B5EF4-FFF2-40B4-BE49-F238E27FC236}">
              <a16:creationId xmlns:a16="http://schemas.microsoft.com/office/drawing/2014/main" id="{BFFC81FD-255E-48D1-9F7D-EF799F845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18</xdr:col>
      <xdr:colOff>19050</xdr:colOff>
      <xdr:row>3</xdr:row>
      <xdr:rowOff>133350</xdr:rowOff>
    </xdr:from>
    <xdr:to>
      <xdr:col>22</xdr:col>
      <xdr:colOff>481012</xdr:colOff>
      <xdr:row>10</xdr:row>
      <xdr:rowOff>85725</xdr:rowOff>
    </xdr:to>
    <xdr:grpSp>
      <xdr:nvGrpSpPr>
        <xdr:cNvPr id="109" name="Group 108">
          <a:extLst>
            <a:ext uri="{FF2B5EF4-FFF2-40B4-BE49-F238E27FC236}">
              <a16:creationId xmlns:a16="http://schemas.microsoft.com/office/drawing/2014/main" id="{8D7F9C85-573B-45D7-B545-1E108DE7418B}"/>
            </a:ext>
          </a:extLst>
        </xdr:cNvPr>
        <xdr:cNvGrpSpPr/>
      </xdr:nvGrpSpPr>
      <xdr:grpSpPr>
        <a:xfrm>
          <a:off x="12363450" y="695325"/>
          <a:ext cx="3948112" cy="1219200"/>
          <a:chOff x="45496163" y="390525"/>
          <a:chExt cx="3948112" cy="1266825"/>
        </a:xfrm>
      </xdr:grpSpPr>
      <xdr:sp macro="" textlink="Aggregate!E4">
        <xdr:nvSpPr>
          <xdr:cNvPr id="110" name="Rectangle: Rounded Corners 109">
            <a:extLst>
              <a:ext uri="{FF2B5EF4-FFF2-40B4-BE49-F238E27FC236}">
                <a16:creationId xmlns:a16="http://schemas.microsoft.com/office/drawing/2014/main" id="{9DDDBFCD-88C1-02D2-38E7-1D6C35D6DC47}"/>
              </a:ext>
            </a:extLst>
          </xdr:cNvPr>
          <xdr:cNvSpPr/>
        </xdr:nvSpPr>
        <xdr:spPr>
          <a:xfrm>
            <a:off x="47367825" y="414337"/>
            <a:ext cx="2076450" cy="2667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8E54137-42D1-4CB7-8EDE-5165BA8E6E4D}" type="TxLink">
              <a:rPr lang="en-US" sz="1100" b="0" i="0" u="none" strike="noStrike">
                <a:solidFill>
                  <a:srgbClr val="000000"/>
                </a:solidFill>
                <a:latin typeface="Mulish"/>
              </a:rPr>
              <a:pPr algn="ctr"/>
              <a:t>1,57,77,22,399</a:t>
            </a:fld>
            <a:endParaRPr lang="en-IN" sz="1100"/>
          </a:p>
        </xdr:txBody>
      </xdr:sp>
      <xdr:sp macro="" textlink="Aggregate!H4">
        <xdr:nvSpPr>
          <xdr:cNvPr id="111" name="Rectangle: Rounded Corners 110">
            <a:extLst>
              <a:ext uri="{FF2B5EF4-FFF2-40B4-BE49-F238E27FC236}">
                <a16:creationId xmlns:a16="http://schemas.microsoft.com/office/drawing/2014/main" id="{65E43530-CB5B-BF7D-124F-3E1CB804F055}"/>
              </a:ext>
            </a:extLst>
          </xdr:cNvPr>
          <xdr:cNvSpPr/>
        </xdr:nvSpPr>
        <xdr:spPr>
          <a:xfrm>
            <a:off x="47663099" y="728662"/>
            <a:ext cx="1600201" cy="2667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EFB0B22-46EB-4F9E-B338-22B9A6CDCF8C}" type="TxLink">
              <a:rPr lang="en-US" sz="1100" b="0" i="0" u="none" strike="noStrike">
                <a:solidFill>
                  <a:srgbClr val="000000"/>
                </a:solidFill>
                <a:latin typeface="Mulish"/>
              </a:rPr>
              <a:pPr algn="ctr"/>
              <a:t>29,99,919</a:t>
            </a:fld>
            <a:endParaRPr lang="en-IN" sz="1100"/>
          </a:p>
        </xdr:txBody>
      </xdr:sp>
      <xdr:sp macro="" textlink="Aggregate!K4">
        <xdr:nvSpPr>
          <xdr:cNvPr id="112" name="Rectangle: Rounded Corners 111">
            <a:extLst>
              <a:ext uri="{FF2B5EF4-FFF2-40B4-BE49-F238E27FC236}">
                <a16:creationId xmlns:a16="http://schemas.microsoft.com/office/drawing/2014/main" id="{73137D6E-D169-77BC-C5FC-8D6FCD6667DC}"/>
              </a:ext>
            </a:extLst>
          </xdr:cNvPr>
          <xdr:cNvSpPr/>
        </xdr:nvSpPr>
        <xdr:spPr>
          <a:xfrm>
            <a:off x="47853600" y="1063526"/>
            <a:ext cx="1228725" cy="2667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31D0932-C694-4FD9-A517-FA4D6650758F}" type="TxLink">
              <a:rPr lang="en-US" sz="1100" b="0" i="0" u="none" strike="noStrike">
                <a:solidFill>
                  <a:srgbClr val="000000"/>
                </a:solidFill>
                <a:latin typeface="Mulish"/>
              </a:rPr>
              <a:pPr algn="ctr"/>
              <a:t>65,579</a:t>
            </a:fld>
            <a:endParaRPr lang="en-IN" sz="1100"/>
          </a:p>
        </xdr:txBody>
      </xdr:sp>
      <xdr:sp macro="" textlink="Aggregate!N4">
        <xdr:nvSpPr>
          <xdr:cNvPr id="113" name="Rectangle: Rounded Corners 112">
            <a:extLst>
              <a:ext uri="{FF2B5EF4-FFF2-40B4-BE49-F238E27FC236}">
                <a16:creationId xmlns:a16="http://schemas.microsoft.com/office/drawing/2014/main" id="{10F4E20D-41C9-BFC9-3D34-FE2E77C3CAF1}"/>
              </a:ext>
            </a:extLst>
          </xdr:cNvPr>
          <xdr:cNvSpPr/>
        </xdr:nvSpPr>
        <xdr:spPr>
          <a:xfrm>
            <a:off x="48044100" y="1383730"/>
            <a:ext cx="904875" cy="2667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8A1FE99-D9B8-430F-A767-67E216CB3700}" type="TxLink">
              <a:rPr lang="en-US" sz="1100" b="0" i="0" u="none" strike="noStrike">
                <a:solidFill>
                  <a:srgbClr val="000000"/>
                </a:solidFill>
                <a:latin typeface="Mulish"/>
              </a:rPr>
              <a:pPr algn="ctr"/>
              <a:t>8,043</a:t>
            </a:fld>
            <a:endParaRPr lang="en-IN" sz="1100"/>
          </a:p>
        </xdr:txBody>
      </xdr:sp>
      <xdr:sp macro="" textlink="">
        <xdr:nvSpPr>
          <xdr:cNvPr id="114" name="Rectangle: Rounded Corners 113">
            <a:extLst>
              <a:ext uri="{FF2B5EF4-FFF2-40B4-BE49-F238E27FC236}">
                <a16:creationId xmlns:a16="http://schemas.microsoft.com/office/drawing/2014/main" id="{FE5133D4-53C0-1B38-98B4-3EB9C1E2783C}"/>
              </a:ext>
            </a:extLst>
          </xdr:cNvPr>
          <xdr:cNvSpPr/>
        </xdr:nvSpPr>
        <xdr:spPr>
          <a:xfrm>
            <a:off x="45496163" y="390525"/>
            <a:ext cx="13430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Mulish"/>
              </a:rPr>
              <a:t>Impressions</a:t>
            </a:r>
          </a:p>
        </xdr:txBody>
      </xdr:sp>
      <xdr:sp macro="" textlink="">
        <xdr:nvSpPr>
          <xdr:cNvPr id="115" name="Rectangle: Rounded Corners 114">
            <a:extLst>
              <a:ext uri="{FF2B5EF4-FFF2-40B4-BE49-F238E27FC236}">
                <a16:creationId xmlns:a16="http://schemas.microsoft.com/office/drawing/2014/main" id="{7EBF3D37-5549-1BB9-E120-9DE3A0CC290A}"/>
              </a:ext>
            </a:extLst>
          </xdr:cNvPr>
          <xdr:cNvSpPr/>
        </xdr:nvSpPr>
        <xdr:spPr>
          <a:xfrm>
            <a:off x="45496163" y="704850"/>
            <a:ext cx="13430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Mulish"/>
              </a:rPr>
              <a:t>Clicks</a:t>
            </a:r>
          </a:p>
        </xdr:txBody>
      </xdr:sp>
      <xdr:sp macro="" textlink="">
        <xdr:nvSpPr>
          <xdr:cNvPr id="116" name="Rectangle: Rounded Corners 115">
            <a:extLst>
              <a:ext uri="{FF2B5EF4-FFF2-40B4-BE49-F238E27FC236}">
                <a16:creationId xmlns:a16="http://schemas.microsoft.com/office/drawing/2014/main" id="{F0730FCB-DA55-5C4E-794C-6C3C3888405C}"/>
              </a:ext>
            </a:extLst>
          </xdr:cNvPr>
          <xdr:cNvSpPr/>
        </xdr:nvSpPr>
        <xdr:spPr>
          <a:xfrm>
            <a:off x="45496163" y="1000125"/>
            <a:ext cx="13430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Mulish"/>
              </a:rPr>
              <a:t>Leads</a:t>
            </a:r>
          </a:p>
        </xdr:txBody>
      </xdr:sp>
      <xdr:sp macro="" textlink="">
        <xdr:nvSpPr>
          <xdr:cNvPr id="117" name="Rectangle: Rounded Corners 116">
            <a:extLst>
              <a:ext uri="{FF2B5EF4-FFF2-40B4-BE49-F238E27FC236}">
                <a16:creationId xmlns:a16="http://schemas.microsoft.com/office/drawing/2014/main" id="{8DFA32BF-163F-DC9A-A345-3AD2CAA396AB}"/>
              </a:ext>
            </a:extLst>
          </xdr:cNvPr>
          <xdr:cNvSpPr/>
        </xdr:nvSpPr>
        <xdr:spPr>
          <a:xfrm>
            <a:off x="45496163" y="1290638"/>
            <a:ext cx="13430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Mulish"/>
              </a:rPr>
              <a:t>Orders</a:t>
            </a:r>
          </a:p>
        </xdr:txBody>
      </xdr:sp>
      <xdr:sp macro="" textlink="">
        <xdr:nvSpPr>
          <xdr:cNvPr id="118" name="Arrow: Right 117">
            <a:extLst>
              <a:ext uri="{FF2B5EF4-FFF2-40B4-BE49-F238E27FC236}">
                <a16:creationId xmlns:a16="http://schemas.microsoft.com/office/drawing/2014/main" id="{562DB882-C1E0-4629-AE0E-8ABB2B734C1F}"/>
              </a:ext>
            </a:extLst>
          </xdr:cNvPr>
          <xdr:cNvSpPr/>
        </xdr:nvSpPr>
        <xdr:spPr>
          <a:xfrm>
            <a:off x="46972536" y="515838"/>
            <a:ext cx="304800" cy="180975"/>
          </a:xfrm>
          <a:prstGeom prst="rightArrow">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9" name="Arrow: Right 118">
            <a:extLst>
              <a:ext uri="{FF2B5EF4-FFF2-40B4-BE49-F238E27FC236}">
                <a16:creationId xmlns:a16="http://schemas.microsoft.com/office/drawing/2014/main" id="{8258F7B6-7952-E935-094B-CAA788814260}"/>
              </a:ext>
            </a:extLst>
          </xdr:cNvPr>
          <xdr:cNvSpPr/>
        </xdr:nvSpPr>
        <xdr:spPr>
          <a:xfrm>
            <a:off x="46972536" y="809625"/>
            <a:ext cx="600075" cy="228600"/>
          </a:xfrm>
          <a:prstGeom prst="rightArrow">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0" name="Arrow: Right 119">
            <a:extLst>
              <a:ext uri="{FF2B5EF4-FFF2-40B4-BE49-F238E27FC236}">
                <a16:creationId xmlns:a16="http://schemas.microsoft.com/office/drawing/2014/main" id="{64054AC9-B867-B311-83E1-BFF62D4AFACF}"/>
              </a:ext>
            </a:extLst>
          </xdr:cNvPr>
          <xdr:cNvSpPr/>
        </xdr:nvSpPr>
        <xdr:spPr>
          <a:xfrm>
            <a:off x="46972536" y="1123950"/>
            <a:ext cx="781051" cy="228600"/>
          </a:xfrm>
          <a:prstGeom prst="rightArrow">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1" name="Arrow: Right 120">
            <a:extLst>
              <a:ext uri="{FF2B5EF4-FFF2-40B4-BE49-F238E27FC236}">
                <a16:creationId xmlns:a16="http://schemas.microsoft.com/office/drawing/2014/main" id="{B09F7D3A-333F-5697-EC7E-45C600A472B9}"/>
              </a:ext>
            </a:extLst>
          </xdr:cNvPr>
          <xdr:cNvSpPr/>
        </xdr:nvSpPr>
        <xdr:spPr>
          <a:xfrm>
            <a:off x="46972536" y="1409700"/>
            <a:ext cx="942976" cy="247650"/>
          </a:xfrm>
          <a:prstGeom prst="rightArrow">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5</xdr:col>
      <xdr:colOff>685799</xdr:colOff>
      <xdr:row>88</xdr:row>
      <xdr:rowOff>0</xdr:rowOff>
    </xdr:from>
    <xdr:to>
      <xdr:col>39</xdr:col>
      <xdr:colOff>28575</xdr:colOff>
      <xdr:row>103</xdr:row>
      <xdr:rowOff>28575</xdr:rowOff>
    </xdr:to>
    <xdr:grpSp>
      <xdr:nvGrpSpPr>
        <xdr:cNvPr id="125" name="Group 124">
          <a:extLst>
            <a:ext uri="{FF2B5EF4-FFF2-40B4-BE49-F238E27FC236}">
              <a16:creationId xmlns:a16="http://schemas.microsoft.com/office/drawing/2014/main" id="{64FD45C6-C22A-9907-F7E4-795736020A7F}"/>
            </a:ext>
          </a:extLst>
        </xdr:cNvPr>
        <xdr:cNvGrpSpPr/>
      </xdr:nvGrpSpPr>
      <xdr:grpSpPr>
        <a:xfrm>
          <a:off x="4114799" y="15963900"/>
          <a:ext cx="23402926" cy="2743200"/>
          <a:chOff x="4114799" y="15963900"/>
          <a:chExt cx="23402926" cy="2743200"/>
        </a:xfrm>
      </xdr:grpSpPr>
      <xdr:graphicFrame macro="">
        <xdr:nvGraphicFramePr>
          <xdr:cNvPr id="123" name="Chart 122">
            <a:extLst>
              <a:ext uri="{FF2B5EF4-FFF2-40B4-BE49-F238E27FC236}">
                <a16:creationId xmlns:a16="http://schemas.microsoft.com/office/drawing/2014/main" id="{AD36BBF0-8712-445E-BC4A-D867CDD842E2}"/>
              </a:ext>
            </a:extLst>
          </xdr:cNvPr>
          <xdr:cNvGraphicFramePr>
            <a:graphicFrameLocks/>
          </xdr:cNvGraphicFramePr>
        </xdr:nvGraphicFramePr>
        <xdr:xfrm>
          <a:off x="4114799" y="15963900"/>
          <a:ext cx="14049375" cy="2743200"/>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124" name="Chart 123">
            <a:extLst>
              <a:ext uri="{FF2B5EF4-FFF2-40B4-BE49-F238E27FC236}">
                <a16:creationId xmlns:a16="http://schemas.microsoft.com/office/drawing/2014/main" id="{961FF9AC-8832-46D8-9940-1E3D16502E11}"/>
              </a:ext>
            </a:extLst>
          </xdr:cNvPr>
          <xdr:cNvGraphicFramePr>
            <a:graphicFrameLocks/>
          </xdr:cNvGraphicFramePr>
        </xdr:nvGraphicFramePr>
        <xdr:xfrm>
          <a:off x="18249900" y="15963900"/>
          <a:ext cx="9267825" cy="2743200"/>
        </xdr:xfrm>
        <a:graphic>
          <a:graphicData uri="http://schemas.openxmlformats.org/drawingml/2006/chart">
            <c:chart xmlns:c="http://schemas.openxmlformats.org/drawingml/2006/chart" xmlns:r="http://schemas.openxmlformats.org/officeDocument/2006/relationships" r:id="rId29"/>
          </a:graphicData>
        </a:graphic>
      </xdr:graphicFrame>
    </xdr:grpSp>
    <xdr:clientData/>
  </xdr:twoCellAnchor>
  <xdr:twoCellAnchor>
    <xdr:from>
      <xdr:col>39</xdr:col>
      <xdr:colOff>85725</xdr:colOff>
      <xdr:row>88</xdr:row>
      <xdr:rowOff>0</xdr:rowOff>
    </xdr:from>
    <xdr:to>
      <xdr:col>51</xdr:col>
      <xdr:colOff>28575</xdr:colOff>
      <xdr:row>103</xdr:row>
      <xdr:rowOff>28575</xdr:rowOff>
    </xdr:to>
    <xdr:graphicFrame macro="">
      <xdr:nvGraphicFramePr>
        <xdr:cNvPr id="127" name="Chart 126">
          <a:extLst>
            <a:ext uri="{FF2B5EF4-FFF2-40B4-BE49-F238E27FC236}">
              <a16:creationId xmlns:a16="http://schemas.microsoft.com/office/drawing/2014/main" id="{7C6CA67F-D030-4BE6-AE23-6F41E9CC2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55</xdr:col>
      <xdr:colOff>0</xdr:colOff>
      <xdr:row>16</xdr:row>
      <xdr:rowOff>0</xdr:rowOff>
    </xdr:from>
    <xdr:to>
      <xdr:col>61</xdr:col>
      <xdr:colOff>19050</xdr:colOff>
      <xdr:row>17</xdr:row>
      <xdr:rowOff>95250</xdr:rowOff>
    </xdr:to>
    <xdr:sp macro="" textlink="">
      <xdr:nvSpPr>
        <xdr:cNvPr id="68" name="Rectangle: Rounded Corners 67">
          <a:extLst>
            <a:ext uri="{FF2B5EF4-FFF2-40B4-BE49-F238E27FC236}">
              <a16:creationId xmlns:a16="http://schemas.microsoft.com/office/drawing/2014/main" id="{50820675-CBD5-43F5-8FB5-FC1728E5F25E}"/>
            </a:ext>
          </a:extLst>
        </xdr:cNvPr>
        <xdr:cNvSpPr/>
      </xdr:nvSpPr>
      <xdr:spPr>
        <a:xfrm>
          <a:off x="38461950" y="2933700"/>
          <a:ext cx="6134100" cy="2762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KEY</a:t>
          </a:r>
          <a:r>
            <a:rPr lang="en-IN" sz="1400" baseline="0"/>
            <a:t> INSIGHTS</a:t>
          </a:r>
          <a:endParaRPr lang="en-IN" sz="1400"/>
        </a:p>
      </xdr:txBody>
    </xdr:sp>
    <xdr:clientData/>
  </xdr:twoCellAnchor>
  <xdr:twoCellAnchor>
    <xdr:from>
      <xdr:col>55</xdr:col>
      <xdr:colOff>0</xdr:colOff>
      <xdr:row>19</xdr:row>
      <xdr:rowOff>0</xdr:rowOff>
    </xdr:from>
    <xdr:to>
      <xdr:col>61</xdr:col>
      <xdr:colOff>19050</xdr:colOff>
      <xdr:row>22</xdr:row>
      <xdr:rowOff>66675</xdr:rowOff>
    </xdr:to>
    <xdr:sp macro="" textlink="">
      <xdr:nvSpPr>
        <xdr:cNvPr id="95" name="Rectangle: Rounded Corners 94">
          <a:extLst>
            <a:ext uri="{FF2B5EF4-FFF2-40B4-BE49-F238E27FC236}">
              <a16:creationId xmlns:a16="http://schemas.microsoft.com/office/drawing/2014/main" id="{E788A779-6A77-46F2-80B2-8D8CB656435F}"/>
            </a:ext>
          </a:extLst>
        </xdr:cNvPr>
        <xdr:cNvSpPr/>
      </xdr:nvSpPr>
      <xdr:spPr>
        <a:xfrm>
          <a:off x="38461950" y="3476625"/>
          <a:ext cx="6134100" cy="609600"/>
        </a:xfrm>
        <a:prstGeom prst="roundRect">
          <a:avLst/>
        </a:prstGeom>
        <a:solidFill>
          <a:srgbClr val="DB620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All</a:t>
          </a:r>
          <a:r>
            <a:rPr lang="en-IN" sz="1400" baseline="0"/>
            <a:t> campaigns with a positive ROMI has a lead to order % of &gt;15% except "instagram_tier1"</a:t>
          </a:r>
          <a:endParaRPr lang="en-IN" sz="1400"/>
        </a:p>
      </xdr:txBody>
    </xdr:sp>
    <xdr:clientData/>
  </xdr:twoCellAnchor>
  <xdr:twoCellAnchor>
    <xdr:from>
      <xdr:col>57</xdr:col>
      <xdr:colOff>714375</xdr:colOff>
      <xdr:row>22</xdr:row>
      <xdr:rowOff>152400</xdr:rowOff>
    </xdr:from>
    <xdr:to>
      <xdr:col>58</xdr:col>
      <xdr:colOff>209550</xdr:colOff>
      <xdr:row>24</xdr:row>
      <xdr:rowOff>95250</xdr:rowOff>
    </xdr:to>
    <xdr:sp macro="" textlink="">
      <xdr:nvSpPr>
        <xdr:cNvPr id="96" name="Arrow: Down 95">
          <a:extLst>
            <a:ext uri="{FF2B5EF4-FFF2-40B4-BE49-F238E27FC236}">
              <a16:creationId xmlns:a16="http://schemas.microsoft.com/office/drawing/2014/main" id="{5577DBB3-3E64-5EC2-AC6B-48186B326870}"/>
            </a:ext>
          </a:extLst>
        </xdr:cNvPr>
        <xdr:cNvSpPr/>
      </xdr:nvSpPr>
      <xdr:spPr>
        <a:xfrm>
          <a:off x="41395650" y="4171950"/>
          <a:ext cx="304800" cy="3048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55</xdr:col>
      <xdr:colOff>0</xdr:colOff>
      <xdr:row>25</xdr:row>
      <xdr:rowOff>0</xdr:rowOff>
    </xdr:from>
    <xdr:to>
      <xdr:col>61</xdr:col>
      <xdr:colOff>19050</xdr:colOff>
      <xdr:row>28</xdr:row>
      <xdr:rowOff>66675</xdr:rowOff>
    </xdr:to>
    <xdr:sp macro="" textlink="">
      <xdr:nvSpPr>
        <xdr:cNvPr id="97" name="Rectangle: Rounded Corners 96">
          <a:extLst>
            <a:ext uri="{FF2B5EF4-FFF2-40B4-BE49-F238E27FC236}">
              <a16:creationId xmlns:a16="http://schemas.microsoft.com/office/drawing/2014/main" id="{B8AE40E1-8814-42B2-AA73-E300FB565F3E}"/>
            </a:ext>
          </a:extLst>
        </xdr:cNvPr>
        <xdr:cNvSpPr/>
      </xdr:nvSpPr>
      <xdr:spPr>
        <a:xfrm>
          <a:off x="38461950" y="4562475"/>
          <a:ext cx="6134100" cy="609600"/>
        </a:xfrm>
        <a:prstGeom prst="roundRect">
          <a:avLst/>
        </a:prstGeom>
        <a:solidFill>
          <a:srgbClr val="DB620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All</a:t>
          </a:r>
          <a:r>
            <a:rPr lang="en-IN" sz="1400" baseline="0"/>
            <a:t> campaigns with a negative ROMI has a lead to order % of &lt;15% except "facebook_lal"</a:t>
          </a:r>
          <a:endParaRPr lang="en-IN" sz="1400"/>
        </a:p>
      </xdr:txBody>
    </xdr:sp>
    <xdr:clientData/>
  </xdr:twoCellAnchor>
  <xdr:twoCellAnchor>
    <xdr:from>
      <xdr:col>57</xdr:col>
      <xdr:colOff>714375</xdr:colOff>
      <xdr:row>29</xdr:row>
      <xdr:rowOff>0</xdr:rowOff>
    </xdr:from>
    <xdr:to>
      <xdr:col>58</xdr:col>
      <xdr:colOff>209550</xdr:colOff>
      <xdr:row>30</xdr:row>
      <xdr:rowOff>123825</xdr:rowOff>
    </xdr:to>
    <xdr:sp macro="" textlink="">
      <xdr:nvSpPr>
        <xdr:cNvPr id="100" name="Arrow: Down 99">
          <a:extLst>
            <a:ext uri="{FF2B5EF4-FFF2-40B4-BE49-F238E27FC236}">
              <a16:creationId xmlns:a16="http://schemas.microsoft.com/office/drawing/2014/main" id="{BC48BE43-B9B7-44A6-AF61-D8A434D76060}"/>
            </a:ext>
          </a:extLst>
        </xdr:cNvPr>
        <xdr:cNvSpPr/>
      </xdr:nvSpPr>
      <xdr:spPr>
        <a:xfrm>
          <a:off x="41395650" y="5286375"/>
          <a:ext cx="304800" cy="3048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55</xdr:col>
      <xdr:colOff>0</xdr:colOff>
      <xdr:row>31</xdr:row>
      <xdr:rowOff>28575</xdr:rowOff>
    </xdr:from>
    <xdr:to>
      <xdr:col>61</xdr:col>
      <xdr:colOff>19050</xdr:colOff>
      <xdr:row>34</xdr:row>
      <xdr:rowOff>95250</xdr:rowOff>
    </xdr:to>
    <xdr:sp macro="" textlink="">
      <xdr:nvSpPr>
        <xdr:cNvPr id="101" name="Rectangle: Rounded Corners 100">
          <a:extLst>
            <a:ext uri="{FF2B5EF4-FFF2-40B4-BE49-F238E27FC236}">
              <a16:creationId xmlns:a16="http://schemas.microsoft.com/office/drawing/2014/main" id="{D80FE082-06BD-414A-BC5B-65AC32297180}"/>
            </a:ext>
          </a:extLst>
        </xdr:cNvPr>
        <xdr:cNvSpPr/>
      </xdr:nvSpPr>
      <xdr:spPr>
        <a:xfrm>
          <a:off x="38461950" y="5676900"/>
          <a:ext cx="6134100" cy="609600"/>
        </a:xfrm>
        <a:prstGeom prst="roundRect">
          <a:avLst/>
        </a:prstGeom>
        <a:solidFill>
          <a:srgbClr val="DB620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All</a:t>
          </a:r>
          <a:r>
            <a:rPr lang="en-IN" sz="1400" baseline="0"/>
            <a:t> campaigns with a positive ROMI has a CPL ranging between "386 to 654"</a:t>
          </a:r>
          <a:endParaRPr lang="en-IN" sz="1400"/>
        </a:p>
      </xdr:txBody>
    </xdr:sp>
    <xdr:clientData/>
  </xdr:twoCellAnchor>
  <xdr:twoCellAnchor>
    <xdr:from>
      <xdr:col>57</xdr:col>
      <xdr:colOff>714375</xdr:colOff>
      <xdr:row>35</xdr:row>
      <xdr:rowOff>0</xdr:rowOff>
    </xdr:from>
    <xdr:to>
      <xdr:col>58</xdr:col>
      <xdr:colOff>209550</xdr:colOff>
      <xdr:row>36</xdr:row>
      <xdr:rowOff>123825</xdr:rowOff>
    </xdr:to>
    <xdr:sp macro="" textlink="">
      <xdr:nvSpPr>
        <xdr:cNvPr id="102" name="Arrow: Down 101">
          <a:extLst>
            <a:ext uri="{FF2B5EF4-FFF2-40B4-BE49-F238E27FC236}">
              <a16:creationId xmlns:a16="http://schemas.microsoft.com/office/drawing/2014/main" id="{A529D0FD-BF44-492A-BF5D-B850B40930C3}"/>
            </a:ext>
          </a:extLst>
        </xdr:cNvPr>
        <xdr:cNvSpPr/>
      </xdr:nvSpPr>
      <xdr:spPr>
        <a:xfrm>
          <a:off x="41395650" y="6372225"/>
          <a:ext cx="304800" cy="3048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55</xdr:col>
      <xdr:colOff>0</xdr:colOff>
      <xdr:row>37</xdr:row>
      <xdr:rowOff>28575</xdr:rowOff>
    </xdr:from>
    <xdr:to>
      <xdr:col>61</xdr:col>
      <xdr:colOff>19050</xdr:colOff>
      <xdr:row>40</xdr:row>
      <xdr:rowOff>95250</xdr:rowOff>
    </xdr:to>
    <xdr:sp macro="" textlink="">
      <xdr:nvSpPr>
        <xdr:cNvPr id="103" name="Rectangle: Rounded Corners 102">
          <a:extLst>
            <a:ext uri="{FF2B5EF4-FFF2-40B4-BE49-F238E27FC236}">
              <a16:creationId xmlns:a16="http://schemas.microsoft.com/office/drawing/2014/main" id="{E63692BD-5D55-48AA-8798-E9723E3B35E0}"/>
            </a:ext>
          </a:extLst>
        </xdr:cNvPr>
        <xdr:cNvSpPr/>
      </xdr:nvSpPr>
      <xdr:spPr>
        <a:xfrm>
          <a:off x="38461950" y="6762750"/>
          <a:ext cx="6134100" cy="609600"/>
        </a:xfrm>
        <a:prstGeom prst="roundRect">
          <a:avLst/>
        </a:prstGeom>
        <a:solidFill>
          <a:srgbClr val="DB620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Friday</a:t>
          </a:r>
          <a:r>
            <a:rPr lang="en-IN" sz="1400" baseline="0"/>
            <a:t> is the most busiest day in terms of order and spends</a:t>
          </a:r>
          <a:endParaRPr lang="en-IN" sz="1400"/>
        </a:p>
      </xdr:txBody>
    </xdr:sp>
    <xdr:clientData/>
  </xdr:twoCellAnchor>
</xdr:wsDr>
</file>

<file path=xl/drawings/drawing3.xml><?xml version="1.0" encoding="utf-8"?>
<c:userShapes xmlns:c="http://schemas.openxmlformats.org/drawingml/2006/chart">
  <cdr:relSizeAnchor xmlns:cdr="http://schemas.openxmlformats.org/drawingml/2006/chartDrawing">
    <cdr:from>
      <cdr:x>0.62813</cdr:x>
      <cdr:y>0.02257</cdr:y>
    </cdr:from>
    <cdr:to>
      <cdr:x>0.99063</cdr:x>
      <cdr:y>0.12153</cdr:y>
    </cdr:to>
    <cdr:sp macro="" textlink="">
      <cdr:nvSpPr>
        <cdr:cNvPr id="2" name="Rectangle 1">
          <a:extLst xmlns:a="http://schemas.openxmlformats.org/drawingml/2006/main">
            <a:ext uri="{FF2B5EF4-FFF2-40B4-BE49-F238E27FC236}">
              <a16:creationId xmlns:a16="http://schemas.microsoft.com/office/drawing/2014/main" id="{5C29EC9D-F503-8C4F-63DE-5A314BE19C88}"/>
            </a:ext>
          </a:extLst>
        </cdr:cNvPr>
        <cdr:cNvSpPr/>
      </cdr:nvSpPr>
      <cdr:spPr>
        <a:xfrm xmlns:a="http://schemas.openxmlformats.org/drawingml/2006/main">
          <a:off x="2871810" y="61908"/>
          <a:ext cx="1657350" cy="271467"/>
        </a:xfrm>
        <a:prstGeom xmlns:a="http://schemas.openxmlformats.org/drawingml/2006/main" prst="rec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IN" kern="1200"/>
            <a:t>CATEGORY WISE SPENDS</a:t>
          </a:r>
        </a:p>
      </cdr:txBody>
    </cdr:sp>
  </cdr:relSizeAnchor>
</c:userShapes>
</file>

<file path=xl/drawings/drawing4.xml><?xml version="1.0" encoding="utf-8"?>
<c:userShapes xmlns:c="http://schemas.openxmlformats.org/drawingml/2006/chart">
  <cdr:relSizeAnchor xmlns:cdr="http://schemas.openxmlformats.org/drawingml/2006/chartDrawing">
    <cdr:from>
      <cdr:x>0.65208</cdr:x>
      <cdr:y>0.02199</cdr:y>
    </cdr:from>
    <cdr:to>
      <cdr:x>0.98819</cdr:x>
      <cdr:y>0.12095</cdr:y>
    </cdr:to>
    <cdr:sp macro="" textlink="">
      <cdr:nvSpPr>
        <cdr:cNvPr id="2" name="Rectangle 1">
          <a:extLst xmlns:a="http://schemas.openxmlformats.org/drawingml/2006/main">
            <a:ext uri="{FF2B5EF4-FFF2-40B4-BE49-F238E27FC236}">
              <a16:creationId xmlns:a16="http://schemas.microsoft.com/office/drawing/2014/main" id="{EBC430CC-1279-89EE-4925-8DE2DD55E889}"/>
            </a:ext>
          </a:extLst>
        </cdr:cNvPr>
        <cdr:cNvSpPr/>
      </cdr:nvSpPr>
      <cdr:spPr>
        <a:xfrm xmlns:a="http://schemas.openxmlformats.org/drawingml/2006/main">
          <a:off x="2981325" y="60325"/>
          <a:ext cx="1536700" cy="271467"/>
        </a:xfrm>
        <a:prstGeom xmlns:a="http://schemas.openxmlformats.org/drawingml/2006/main" prst="rec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IN" kern="1200"/>
            <a:t>CATEGORY WISE LEADS</a:t>
          </a:r>
        </a:p>
      </cdr:txBody>
    </cdr:sp>
  </cdr:relSizeAnchor>
</c:userShapes>
</file>

<file path=xl/drawings/drawing5.xml><?xml version="1.0" encoding="utf-8"?>
<c:userShapes xmlns:c="http://schemas.openxmlformats.org/drawingml/2006/chart">
  <cdr:relSizeAnchor xmlns:cdr="http://schemas.openxmlformats.org/drawingml/2006/chartDrawing">
    <cdr:from>
      <cdr:x>0.64271</cdr:x>
      <cdr:y>0.01563</cdr:y>
    </cdr:from>
    <cdr:to>
      <cdr:x>0.99271</cdr:x>
      <cdr:y>0.13368</cdr:y>
    </cdr:to>
    <cdr:sp macro="" textlink="">
      <cdr:nvSpPr>
        <cdr:cNvPr id="2" name="Rectangle 1">
          <a:extLst xmlns:a="http://schemas.openxmlformats.org/drawingml/2006/main">
            <a:ext uri="{FF2B5EF4-FFF2-40B4-BE49-F238E27FC236}">
              <a16:creationId xmlns:a16="http://schemas.microsoft.com/office/drawing/2014/main" id="{DF7FDCD6-40CF-BE81-3219-0C941F5B5E6B}"/>
            </a:ext>
          </a:extLst>
        </cdr:cNvPr>
        <cdr:cNvSpPr/>
      </cdr:nvSpPr>
      <cdr:spPr>
        <a:xfrm xmlns:a="http://schemas.openxmlformats.org/drawingml/2006/main">
          <a:off x="2938470" y="42873"/>
          <a:ext cx="1600200" cy="323835"/>
        </a:xfrm>
        <a:prstGeom xmlns:a="http://schemas.openxmlformats.org/drawingml/2006/main" prst="rec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IN" kern="1200"/>
            <a:t>CATEGORY WISE ORDER</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PC" refreshedDate="45710.632319560187" createdVersion="8" refreshedVersion="8" minRefreshableVersion="3" recordCount="308" xr:uid="{725E2664-2DBE-43EF-BCCD-5403F33C17C0}">
  <cacheSource type="worksheet">
    <worksheetSource name="Digital_marketing_data"/>
  </cacheSource>
  <cacheFields count="22">
    <cacheField name="id" numFmtId="0">
      <sharedItems containsSemiMixedTypes="0" containsString="0" containsNumber="1" containsInteger="1" minValue="1" maxValue="308"/>
    </cacheField>
    <cacheField name="c_date" numFmtId="14">
      <sharedItems containsSemiMixedTypes="0" containsNonDate="0" containsDate="1" containsString="0" minDate="2021-02-01T00:00:00" maxDate="2021-03-01T00:00:00" count="28">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sharedItems>
    </cacheField>
    <cacheField name="campaign_name" numFmtId="0">
      <sharedItems count="11">
        <s v="facebook_tier1"/>
        <s v="facebook_tier2"/>
        <s v="google_hot"/>
        <s v="google_wide"/>
        <s v="youtube_blogger"/>
        <s v="instagram_tier1"/>
        <s v="instagram_tier2"/>
        <s v="facebook_retargeting"/>
        <s v="facebook_lal"/>
        <s v="instagram_blogger"/>
        <s v="banner_partner"/>
      </sharedItems>
    </cacheField>
    <cacheField name="category" numFmtId="0">
      <sharedItems count="4">
        <s v="social"/>
        <s v="search"/>
        <s v="influencer"/>
        <s v="media"/>
      </sharedItems>
    </cacheField>
    <cacheField name="campaign_id" numFmtId="0">
      <sharedItems containsSemiMixedTypes="0" containsString="0" containsNumber="1" containsInteger="1" minValue="10934" maxValue="89459845"/>
    </cacheField>
    <cacheField name="impressions" numFmtId="0">
      <sharedItems containsSemiMixedTypes="0" containsString="0" containsNumber="1" containsInteger="1" minValue="667" maxValue="419970000"/>
    </cacheField>
    <cacheField name="mark_spent" numFmtId="0">
      <sharedItems containsSemiMixedTypes="0" containsString="0" containsNumber="1" minValue="169.75" maxValue="880357"/>
    </cacheField>
    <cacheField name="clicks" numFmtId="0">
      <sharedItems containsSemiMixedTypes="0" containsString="0" containsNumber="1" containsInteger="1" minValue="20" maxValue="61195"/>
    </cacheField>
    <cacheField name="leads" numFmtId="0">
      <sharedItems containsSemiMixedTypes="0" containsString="0" containsNumber="1" containsInteger="1" minValue="0" maxValue="1678"/>
    </cacheField>
    <cacheField name="orders" numFmtId="0">
      <sharedItems containsSemiMixedTypes="0" containsString="0" containsNumber="1" containsInteger="1" minValue="0" maxValue="369"/>
    </cacheField>
    <cacheField name="revenue" numFmtId="0">
      <sharedItems containsSemiMixedTypes="0" containsString="0" containsNumber="1" containsInteger="1" minValue="0" maxValue="2812520"/>
    </cacheField>
    <cacheField name="Name of the day" numFmtId="0">
      <sharedItems count="7">
        <s v="Monday"/>
        <s v="Tuesday"/>
        <s v="Wednesday"/>
        <s v="Thursday"/>
        <s v="Friday"/>
        <s v="Saturday"/>
        <s v="Sunday"/>
      </sharedItems>
    </cacheField>
    <cacheField name="Day category" numFmtId="0">
      <sharedItems count="2">
        <s v="Weekday"/>
        <s v="Weekend"/>
      </sharedItems>
    </cacheField>
    <cacheField name="Geo Locations" numFmtId="0">
      <sharedItems count="3">
        <s v="tier1"/>
        <s v="tier2"/>
        <s v="None"/>
      </sharedItems>
    </cacheField>
    <cacheField name="CTR" numFmtId="0" formula="clicks/impressions" databaseField="0"/>
    <cacheField name="CTL" numFmtId="0" formula="leads/clicks" databaseField="0"/>
    <cacheField name="Lead to Order" numFmtId="0" formula="orders/leads" databaseField="0"/>
    <cacheField name="CPC" numFmtId="0" formula="mark_spent/clicks" databaseField="0"/>
    <cacheField name="CPL" numFmtId="0" formula="mark_spent/leads" databaseField="0"/>
    <cacheField name="AOV" numFmtId="0" formula="revenue/orders" databaseField="0"/>
    <cacheField name="CPO" numFmtId="0" formula="mark_spent/orders" databaseField="0"/>
    <cacheField name="ROMI" numFmtId="0" formula=" (revenue-mark_spent)/mark_spent" databaseField="0"/>
  </cacheFields>
  <extLst>
    <ext xmlns:x14="http://schemas.microsoft.com/office/spreadsheetml/2009/9/main" uri="{725AE2AE-9491-48be-B2B4-4EB974FC3084}">
      <x14:pivotCacheDefinition pivotCacheId="14976688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
  <r>
    <n v="1"/>
    <x v="0"/>
    <x v="0"/>
    <x v="0"/>
    <n v="349043"/>
    <n v="148263"/>
    <n v="7307.37"/>
    <n v="1210"/>
    <n v="13"/>
    <n v="1"/>
    <n v="4981"/>
    <x v="0"/>
    <x v="0"/>
    <x v="0"/>
  </r>
  <r>
    <n v="2"/>
    <x v="0"/>
    <x v="1"/>
    <x v="0"/>
    <n v="348934"/>
    <n v="220688"/>
    <n v="16300.2"/>
    <n v="1640"/>
    <n v="48"/>
    <n v="3"/>
    <n v="14962"/>
    <x v="0"/>
    <x v="0"/>
    <x v="1"/>
  </r>
  <r>
    <n v="3"/>
    <x v="0"/>
    <x v="2"/>
    <x v="1"/>
    <n v="89459845"/>
    <n v="22850"/>
    <n v="5221.6000000000004"/>
    <n v="457"/>
    <n v="9"/>
    <n v="1"/>
    <n v="7981"/>
    <x v="0"/>
    <x v="0"/>
    <x v="2"/>
  </r>
  <r>
    <n v="4"/>
    <x v="0"/>
    <x v="3"/>
    <x v="1"/>
    <n v="127823"/>
    <n v="147038"/>
    <n v="6037"/>
    <n v="1196"/>
    <n v="24"/>
    <n v="1"/>
    <n v="2114"/>
    <x v="0"/>
    <x v="0"/>
    <x v="2"/>
  </r>
  <r>
    <n v="5"/>
    <x v="0"/>
    <x v="4"/>
    <x v="2"/>
    <n v="10934"/>
    <n v="225800"/>
    <n v="29962.2"/>
    <n v="2258"/>
    <n v="49"/>
    <n v="10"/>
    <n v="84490"/>
    <x v="0"/>
    <x v="0"/>
    <x v="2"/>
  </r>
  <r>
    <n v="6"/>
    <x v="0"/>
    <x v="5"/>
    <x v="0"/>
    <n v="9034945"/>
    <n v="444857"/>
    <n v="9540.01"/>
    <n v="1342"/>
    <n v="27"/>
    <n v="3"/>
    <n v="17943"/>
    <x v="0"/>
    <x v="0"/>
    <x v="0"/>
  </r>
  <r>
    <n v="7"/>
    <x v="0"/>
    <x v="6"/>
    <x v="0"/>
    <n v="983498"/>
    <n v="511200"/>
    <n v="3648.9"/>
    <n v="2556"/>
    <n v="94"/>
    <n v="1"/>
    <n v="1981"/>
    <x v="0"/>
    <x v="0"/>
    <x v="1"/>
  </r>
  <r>
    <n v="8"/>
    <x v="0"/>
    <x v="7"/>
    <x v="0"/>
    <n v="4387490"/>
    <n v="5544"/>
    <n v="1293.55"/>
    <n v="148"/>
    <n v="3"/>
    <n v="1"/>
    <n v="4981"/>
    <x v="0"/>
    <x v="0"/>
    <x v="2"/>
  </r>
  <r>
    <n v="9"/>
    <x v="0"/>
    <x v="8"/>
    <x v="0"/>
    <n v="544756"/>
    <n v="56916"/>
    <n v="16997.8"/>
    <n v="596"/>
    <n v="14"/>
    <n v="2"/>
    <n v="4162"/>
    <x v="0"/>
    <x v="0"/>
    <x v="2"/>
  </r>
  <r>
    <n v="10"/>
    <x v="0"/>
    <x v="9"/>
    <x v="2"/>
    <n v="374754"/>
    <n v="120436"/>
    <n v="23604.1"/>
    <n v="1498"/>
    <n v="49"/>
    <n v="7"/>
    <n v="39081"/>
    <x v="0"/>
    <x v="0"/>
    <x v="2"/>
  </r>
  <r>
    <n v="11"/>
    <x v="0"/>
    <x v="10"/>
    <x v="3"/>
    <n v="39889"/>
    <n v="20900000"/>
    <n v="931.99"/>
    <n v="2090"/>
    <n v="3"/>
    <n v="0"/>
    <n v="0"/>
    <x v="0"/>
    <x v="0"/>
    <x v="2"/>
  </r>
  <r>
    <n v="12"/>
    <x v="1"/>
    <x v="0"/>
    <x v="0"/>
    <n v="349043"/>
    <n v="478200"/>
    <n v="18385.3"/>
    <n v="2391"/>
    <n v="48"/>
    <n v="4"/>
    <n v="17812"/>
    <x v="1"/>
    <x v="0"/>
    <x v="0"/>
  </r>
  <r>
    <n v="13"/>
    <x v="1"/>
    <x v="1"/>
    <x v="0"/>
    <n v="348934"/>
    <n v="957806"/>
    <n v="2198.0500000000002"/>
    <n v="3294"/>
    <n v="10"/>
    <n v="0"/>
    <n v="0"/>
    <x v="1"/>
    <x v="0"/>
    <x v="1"/>
  </r>
  <r>
    <n v="14"/>
    <x v="1"/>
    <x v="2"/>
    <x v="1"/>
    <n v="89459845"/>
    <n v="43806"/>
    <n v="11446.7"/>
    <n v="907"/>
    <n v="18"/>
    <n v="3"/>
    <n v="23943"/>
    <x v="1"/>
    <x v="0"/>
    <x v="2"/>
  </r>
  <r>
    <n v="15"/>
    <x v="1"/>
    <x v="3"/>
    <x v="1"/>
    <n v="127823"/>
    <n v="314704"/>
    <n v="15153.6"/>
    <n v="2395"/>
    <n v="39"/>
    <n v="4"/>
    <n v="12540"/>
    <x v="1"/>
    <x v="0"/>
    <x v="2"/>
  </r>
  <r>
    <n v="16"/>
    <x v="1"/>
    <x v="4"/>
    <x v="2"/>
    <n v="10934"/>
    <n v="449200"/>
    <n v="42301.1"/>
    <n v="4492"/>
    <n v="85"/>
    <n v="17"/>
    <n v="149141"/>
    <x v="1"/>
    <x v="0"/>
    <x v="2"/>
  </r>
  <r>
    <n v="17"/>
    <x v="1"/>
    <x v="5"/>
    <x v="0"/>
    <n v="9034945"/>
    <n v="540200"/>
    <n v="29081.1"/>
    <n v="2701"/>
    <n v="54"/>
    <n v="9"/>
    <n v="45585"/>
    <x v="1"/>
    <x v="0"/>
    <x v="0"/>
  </r>
  <r>
    <n v="18"/>
    <x v="1"/>
    <x v="6"/>
    <x v="0"/>
    <n v="983498"/>
    <n v="1020800"/>
    <n v="1421.34"/>
    <n v="5104"/>
    <n v="14"/>
    <n v="0"/>
    <n v="0"/>
    <x v="1"/>
    <x v="0"/>
    <x v="1"/>
  </r>
  <r>
    <n v="19"/>
    <x v="1"/>
    <x v="7"/>
    <x v="0"/>
    <n v="4387490"/>
    <n v="10033"/>
    <n v="169.75"/>
    <n v="301"/>
    <n v="0"/>
    <n v="0"/>
    <n v="0"/>
    <x v="1"/>
    <x v="0"/>
    <x v="2"/>
  </r>
  <r>
    <n v="20"/>
    <x v="1"/>
    <x v="8"/>
    <x v="0"/>
    <n v="544756"/>
    <n v="107553"/>
    <n v="8829.07"/>
    <n v="1196"/>
    <n v="7"/>
    <n v="1"/>
    <n v="1129"/>
    <x v="1"/>
    <x v="0"/>
    <x v="2"/>
  </r>
  <r>
    <n v="21"/>
    <x v="1"/>
    <x v="9"/>
    <x v="2"/>
    <n v="374754"/>
    <n v="299600"/>
    <n v="13919.1"/>
    <n v="2996"/>
    <n v="19"/>
    <n v="3"/>
    <n v="14466"/>
    <x v="1"/>
    <x v="0"/>
    <x v="2"/>
  </r>
  <r>
    <n v="22"/>
    <x v="1"/>
    <x v="10"/>
    <x v="3"/>
    <n v="39889"/>
    <n v="42000000"/>
    <n v="46159.8"/>
    <n v="4200"/>
    <n v="92"/>
    <n v="13"/>
    <n v="51753"/>
    <x v="1"/>
    <x v="0"/>
    <x v="2"/>
  </r>
  <r>
    <n v="23"/>
    <x v="2"/>
    <x v="0"/>
    <x v="0"/>
    <n v="349043"/>
    <n v="2313889"/>
    <n v="65284.4"/>
    <n v="7197"/>
    <n v="115"/>
    <n v="13"/>
    <n v="72527"/>
    <x v="2"/>
    <x v="0"/>
    <x v="0"/>
  </r>
  <r>
    <n v="24"/>
    <x v="2"/>
    <x v="1"/>
    <x v="0"/>
    <n v="348934"/>
    <n v="1105666"/>
    <n v="78958.3"/>
    <n v="9898"/>
    <n v="226"/>
    <n v="12"/>
    <n v="59772"/>
    <x v="2"/>
    <x v="0"/>
    <x v="1"/>
  </r>
  <r>
    <n v="25"/>
    <x v="2"/>
    <x v="2"/>
    <x v="1"/>
    <n v="89459845"/>
    <n v="134900"/>
    <n v="77345.5"/>
    <n v="2698"/>
    <n v="84"/>
    <n v="16"/>
    <n v="115856"/>
    <x v="2"/>
    <x v="0"/>
    <x v="2"/>
  </r>
  <r>
    <n v="26"/>
    <x v="2"/>
    <x v="3"/>
    <x v="1"/>
    <n v="127823"/>
    <n v="4371854"/>
    <n v="49498.9"/>
    <n v="7207"/>
    <n v="144"/>
    <n v="13"/>
    <n v="38753"/>
    <x v="2"/>
    <x v="0"/>
    <x v="2"/>
  </r>
  <r>
    <n v="27"/>
    <x v="2"/>
    <x v="4"/>
    <x v="2"/>
    <n v="10934"/>
    <n v="1035261"/>
    <n v="189341"/>
    <n v="13503"/>
    <n v="455"/>
    <n v="91"/>
    <n v="772499"/>
    <x v="2"/>
    <x v="0"/>
    <x v="2"/>
  </r>
  <r>
    <n v="28"/>
    <x v="2"/>
    <x v="5"/>
    <x v="0"/>
    <n v="9034945"/>
    <n v="1618600"/>
    <n v="62509.8"/>
    <n v="8093"/>
    <n v="166"/>
    <n v="15"/>
    <n v="84600"/>
    <x v="2"/>
    <x v="0"/>
    <x v="0"/>
  </r>
  <r>
    <n v="29"/>
    <x v="2"/>
    <x v="6"/>
    <x v="0"/>
    <n v="983498"/>
    <n v="3059600"/>
    <n v="94399.9"/>
    <n v="15298"/>
    <n v="592"/>
    <n v="36"/>
    <n v="104184"/>
    <x v="2"/>
    <x v="0"/>
    <x v="1"/>
  </r>
  <r>
    <n v="30"/>
    <x v="2"/>
    <x v="7"/>
    <x v="0"/>
    <n v="4387490"/>
    <n v="29867"/>
    <n v="5039.51"/>
    <n v="896"/>
    <n v="18"/>
    <n v="4"/>
    <n v="23560"/>
    <x v="2"/>
    <x v="0"/>
    <x v="2"/>
  </r>
  <r>
    <n v="31"/>
    <x v="2"/>
    <x v="8"/>
    <x v="0"/>
    <n v="544756"/>
    <n v="295009"/>
    <n v="76716.399999999994"/>
    <n v="3595"/>
    <n v="72"/>
    <n v="9"/>
    <n v="5607"/>
    <x v="2"/>
    <x v="0"/>
    <x v="2"/>
  </r>
  <r>
    <n v="32"/>
    <x v="2"/>
    <x v="9"/>
    <x v="2"/>
    <n v="374754"/>
    <n v="667352"/>
    <n v="194336"/>
    <n v="8996"/>
    <n v="342"/>
    <n v="51"/>
    <n v="254031"/>
    <x v="2"/>
    <x v="0"/>
    <x v="2"/>
  </r>
  <r>
    <n v="33"/>
    <x v="2"/>
    <x v="10"/>
    <x v="3"/>
    <n v="39889"/>
    <n v="125910000"/>
    <n v="29378.3"/>
    <n v="12591"/>
    <n v="68"/>
    <n v="13"/>
    <n v="51753"/>
    <x v="2"/>
    <x v="0"/>
    <x v="2"/>
  </r>
  <r>
    <n v="34"/>
    <x v="3"/>
    <x v="0"/>
    <x v="0"/>
    <n v="349043"/>
    <n v="2475754"/>
    <n v="173914"/>
    <n v="9601"/>
    <n v="192"/>
    <n v="31"/>
    <n v="154411"/>
    <x v="3"/>
    <x v="0"/>
    <x v="0"/>
  </r>
  <r>
    <n v="35"/>
    <x v="3"/>
    <x v="1"/>
    <x v="0"/>
    <n v="348934"/>
    <n v="4597702"/>
    <n v="115389"/>
    <n v="13206"/>
    <n v="143"/>
    <n v="17"/>
    <n v="82909"/>
    <x v="3"/>
    <x v="0"/>
    <x v="1"/>
  </r>
  <r>
    <n v="36"/>
    <x v="3"/>
    <x v="2"/>
    <x v="1"/>
    <n v="89459845"/>
    <n v="196484"/>
    <n v="41269.599999999999"/>
    <n v="3599"/>
    <n v="55"/>
    <n v="9"/>
    <n v="68589"/>
    <x v="3"/>
    <x v="0"/>
    <x v="2"/>
  </r>
  <r>
    <n v="37"/>
    <x v="3"/>
    <x v="3"/>
    <x v="1"/>
    <n v="127823"/>
    <n v="1531679"/>
    <n v="60108.800000000003"/>
    <n v="9591"/>
    <n v="234"/>
    <n v="17"/>
    <n v="58990"/>
    <x v="3"/>
    <x v="0"/>
    <x v="2"/>
  </r>
  <r>
    <n v="38"/>
    <x v="3"/>
    <x v="4"/>
    <x v="2"/>
    <n v="10934"/>
    <n v="2120555"/>
    <n v="185263"/>
    <n v="17993"/>
    <n v="445"/>
    <n v="89"/>
    <n v="624958"/>
    <x v="3"/>
    <x v="0"/>
    <x v="2"/>
  </r>
  <r>
    <n v="39"/>
    <x v="3"/>
    <x v="5"/>
    <x v="0"/>
    <n v="9034945"/>
    <n v="1322751"/>
    <n v="104028"/>
    <n v="10794"/>
    <n v="238"/>
    <n v="27"/>
    <n v="179037"/>
    <x v="3"/>
    <x v="0"/>
    <x v="0"/>
  </r>
  <r>
    <n v="40"/>
    <x v="3"/>
    <x v="6"/>
    <x v="0"/>
    <n v="983498"/>
    <n v="3008227"/>
    <n v="40119.199999999997"/>
    <n v="20392"/>
    <n v="408"/>
    <n v="12"/>
    <n v="23772"/>
    <x v="3"/>
    <x v="0"/>
    <x v="1"/>
  </r>
  <r>
    <n v="41"/>
    <x v="3"/>
    <x v="7"/>
    <x v="0"/>
    <n v="4387490"/>
    <n v="43160"/>
    <n v="885.75"/>
    <n v="1194"/>
    <n v="4"/>
    <n v="1"/>
    <n v="5287"/>
    <x v="3"/>
    <x v="0"/>
    <x v="2"/>
  </r>
  <r>
    <n v="42"/>
    <x v="3"/>
    <x v="8"/>
    <x v="0"/>
    <n v="544756"/>
    <n v="432611"/>
    <n v="120335"/>
    <n v="4807"/>
    <n v="71"/>
    <n v="13"/>
    <n v="6864"/>
    <x v="3"/>
    <x v="0"/>
    <x v="2"/>
  </r>
  <r>
    <n v="43"/>
    <x v="3"/>
    <x v="9"/>
    <x v="2"/>
    <n v="374754"/>
    <n v="1199300"/>
    <n v="149279"/>
    <n v="11993"/>
    <n v="267"/>
    <n v="38"/>
    <n v="224542"/>
    <x v="3"/>
    <x v="0"/>
    <x v="2"/>
  </r>
  <r>
    <n v="44"/>
    <x v="3"/>
    <x v="10"/>
    <x v="3"/>
    <n v="39889"/>
    <n v="41924802"/>
    <n v="177746"/>
    <n v="16806"/>
    <n v="336"/>
    <n v="60"/>
    <n v="204540"/>
    <x v="3"/>
    <x v="0"/>
    <x v="2"/>
  </r>
  <r>
    <n v="45"/>
    <x v="4"/>
    <x v="0"/>
    <x v="0"/>
    <n v="349043"/>
    <n v="3462883"/>
    <n v="90691.7"/>
    <n v="11997"/>
    <n v="143"/>
    <n v="17"/>
    <n v="84677"/>
    <x v="4"/>
    <x v="0"/>
    <x v="0"/>
  </r>
  <r>
    <n v="46"/>
    <x v="4"/>
    <x v="1"/>
    <x v="0"/>
    <n v="348934"/>
    <n v="3299600"/>
    <n v="261047"/>
    <n v="16498"/>
    <n v="330"/>
    <n v="42"/>
    <n v="209202"/>
    <x v="4"/>
    <x v="0"/>
    <x v="1"/>
  </r>
  <r>
    <n v="47"/>
    <x v="4"/>
    <x v="2"/>
    <x v="1"/>
    <n v="89459845"/>
    <n v="236719"/>
    <n v="96930.6"/>
    <n v="4504"/>
    <n v="151"/>
    <n v="23"/>
    <n v="177882"/>
    <x v="4"/>
    <x v="0"/>
    <x v="2"/>
  </r>
  <r>
    <n v="48"/>
    <x v="4"/>
    <x v="3"/>
    <x v="1"/>
    <n v="127823"/>
    <n v="9914040"/>
    <n v="56875.199999999997"/>
    <n v="11993"/>
    <n v="139"/>
    <n v="14"/>
    <n v="49644"/>
    <x v="4"/>
    <x v="0"/>
    <x v="2"/>
  </r>
  <r>
    <n v="49"/>
    <x v="4"/>
    <x v="4"/>
    <x v="2"/>
    <n v="10934"/>
    <n v="1965108"/>
    <n v="442617"/>
    <n v="22507"/>
    <n v="731"/>
    <n v="146"/>
    <n v="1165230"/>
    <x v="4"/>
    <x v="0"/>
    <x v="2"/>
  </r>
  <r>
    <n v="50"/>
    <x v="4"/>
    <x v="5"/>
    <x v="0"/>
    <n v="9034945"/>
    <n v="7485780"/>
    <n v="258306"/>
    <n v="13498"/>
    <n v="526"/>
    <n v="76"/>
    <n v="454556"/>
    <x v="4"/>
    <x v="0"/>
    <x v="0"/>
  </r>
  <r>
    <n v="51"/>
    <x v="4"/>
    <x v="6"/>
    <x v="0"/>
    <n v="983498"/>
    <n v="5100600"/>
    <n v="13588.8"/>
    <n v="25503"/>
    <n v="765"/>
    <n v="4"/>
    <n v="7924"/>
    <x v="4"/>
    <x v="0"/>
    <x v="1"/>
  </r>
  <r>
    <n v="52"/>
    <x v="4"/>
    <x v="7"/>
    <x v="0"/>
    <n v="4387490"/>
    <n v="48954"/>
    <n v="6790.74"/>
    <n v="1505"/>
    <n v="30"/>
    <n v="5"/>
    <n v="27060"/>
    <x v="4"/>
    <x v="0"/>
    <x v="2"/>
  </r>
  <r>
    <n v="53"/>
    <x v="4"/>
    <x v="8"/>
    <x v="0"/>
    <n v="544756"/>
    <n v="600400"/>
    <n v="192789"/>
    <n v="6004"/>
    <n v="120"/>
    <n v="21"/>
    <n v="9492"/>
    <x v="4"/>
    <x v="0"/>
    <x v="2"/>
  </r>
  <r>
    <n v="54"/>
    <x v="4"/>
    <x v="9"/>
    <x v="2"/>
    <n v="374754"/>
    <n v="2153303"/>
    <n v="36431.699999999997"/>
    <n v="15003"/>
    <n v="51"/>
    <n v="8"/>
    <n v="47816"/>
    <x v="4"/>
    <x v="0"/>
    <x v="2"/>
  </r>
  <r>
    <n v="55"/>
    <x v="4"/>
    <x v="10"/>
    <x v="3"/>
    <n v="39889"/>
    <n v="8238872"/>
    <n v="427922"/>
    <n v="20997"/>
    <n v="796"/>
    <n v="119"/>
    <n v="471240"/>
    <x v="4"/>
    <x v="0"/>
    <x v="2"/>
  </r>
  <r>
    <n v="56"/>
    <x v="5"/>
    <x v="0"/>
    <x v="0"/>
    <n v="349043"/>
    <n v="310024"/>
    <n v="40407.9"/>
    <n v="2391"/>
    <n v="76"/>
    <n v="9"/>
    <n v="46152"/>
    <x v="5"/>
    <x v="1"/>
    <x v="0"/>
  </r>
  <r>
    <n v="57"/>
    <x v="5"/>
    <x v="1"/>
    <x v="0"/>
    <n v="348934"/>
    <n v="448321"/>
    <n v="62272.6"/>
    <n v="3302"/>
    <n v="108"/>
    <n v="9"/>
    <n v="44829"/>
    <x v="5"/>
    <x v="1"/>
    <x v="1"/>
  </r>
  <r>
    <n v="58"/>
    <x v="5"/>
    <x v="2"/>
    <x v="1"/>
    <n v="89459845"/>
    <n v="44950"/>
    <n v="6768.87"/>
    <n v="899"/>
    <n v="13"/>
    <n v="1"/>
    <n v="8136"/>
    <x v="5"/>
    <x v="1"/>
    <x v="2"/>
  </r>
  <r>
    <n v="59"/>
    <x v="5"/>
    <x v="3"/>
    <x v="1"/>
    <n v="127823"/>
    <n v="478400"/>
    <n v="22542"/>
    <n v="2392"/>
    <n v="48"/>
    <n v="6"/>
    <n v="13152"/>
    <x v="5"/>
    <x v="1"/>
    <x v="2"/>
  </r>
  <r>
    <n v="60"/>
    <x v="5"/>
    <x v="4"/>
    <x v="2"/>
    <n v="10934"/>
    <n v="472252"/>
    <n v="80971.399999999994"/>
    <n v="4508"/>
    <n v="133"/>
    <n v="27"/>
    <n v="215487"/>
    <x v="5"/>
    <x v="1"/>
    <x v="2"/>
  </r>
  <r>
    <n v="61"/>
    <x v="5"/>
    <x v="5"/>
    <x v="0"/>
    <n v="9034945"/>
    <n v="425467"/>
    <n v="3661.53"/>
    <n v="2695"/>
    <n v="14"/>
    <n v="1"/>
    <n v="5958"/>
    <x v="5"/>
    <x v="1"/>
    <x v="0"/>
  </r>
  <r>
    <n v="62"/>
    <x v="5"/>
    <x v="6"/>
    <x v="0"/>
    <n v="983498"/>
    <n v="1589341"/>
    <n v="12183.4"/>
    <n v="5092"/>
    <n v="102"/>
    <n v="5"/>
    <n v="12295"/>
    <x v="5"/>
    <x v="1"/>
    <x v="1"/>
  </r>
  <r>
    <n v="63"/>
    <x v="5"/>
    <x v="7"/>
    <x v="0"/>
    <n v="4387490"/>
    <n v="10200"/>
    <n v="1420.15"/>
    <n v="306"/>
    <n v="6"/>
    <n v="1"/>
    <n v="5492"/>
    <x v="5"/>
    <x v="1"/>
    <x v="2"/>
  </r>
  <r>
    <n v="64"/>
    <x v="5"/>
    <x v="8"/>
    <x v="0"/>
    <n v="544756"/>
    <n v="119700"/>
    <n v="29281"/>
    <n v="1197"/>
    <n v="24"/>
    <n v="4"/>
    <n v="6428"/>
    <x v="5"/>
    <x v="1"/>
    <x v="2"/>
  </r>
  <r>
    <n v="65"/>
    <x v="5"/>
    <x v="9"/>
    <x v="2"/>
    <n v="374754"/>
    <n v="300700"/>
    <n v="8289.2099999999991"/>
    <n v="3007"/>
    <n v="20"/>
    <n v="2"/>
    <n v="9450"/>
    <x v="5"/>
    <x v="1"/>
    <x v="2"/>
  </r>
  <r>
    <n v="66"/>
    <x v="5"/>
    <x v="10"/>
    <x v="3"/>
    <n v="39889"/>
    <n v="42070000"/>
    <n v="38185.199999999997"/>
    <n v="4207"/>
    <n v="84"/>
    <n v="10"/>
    <n v="48820"/>
    <x v="5"/>
    <x v="1"/>
    <x v="2"/>
  </r>
  <r>
    <n v="67"/>
    <x v="6"/>
    <x v="0"/>
    <x v="0"/>
    <n v="349043"/>
    <n v="478000"/>
    <n v="27314.400000000001"/>
    <n v="2390"/>
    <n v="45"/>
    <n v="5"/>
    <n v="24905"/>
    <x v="6"/>
    <x v="1"/>
    <x v="0"/>
  </r>
  <r>
    <n v="68"/>
    <x v="6"/>
    <x v="1"/>
    <x v="0"/>
    <n v="348934"/>
    <n v="659000"/>
    <n v="38485.599999999999"/>
    <n v="3295"/>
    <n v="66"/>
    <n v="5"/>
    <n v="23735"/>
    <x v="6"/>
    <x v="1"/>
    <x v="1"/>
  </r>
  <r>
    <n v="69"/>
    <x v="6"/>
    <x v="2"/>
    <x v="1"/>
    <n v="89459845"/>
    <n v="44650"/>
    <n v="6426"/>
    <n v="893"/>
    <n v="18"/>
    <n v="2"/>
    <n v="14152"/>
    <x v="6"/>
    <x v="1"/>
    <x v="2"/>
  </r>
  <r>
    <n v="70"/>
    <x v="6"/>
    <x v="3"/>
    <x v="1"/>
    <n v="127823"/>
    <n v="1137473"/>
    <n v="18102.099999999999"/>
    <n v="2404"/>
    <n v="48"/>
    <n v="5"/>
    <n v="17845"/>
    <x v="6"/>
    <x v="1"/>
    <x v="2"/>
  </r>
  <r>
    <n v="71"/>
    <x v="6"/>
    <x v="4"/>
    <x v="2"/>
    <n v="10934"/>
    <n v="694624"/>
    <n v="31680.1"/>
    <n v="4505"/>
    <n v="82"/>
    <n v="15"/>
    <n v="119715"/>
    <x v="6"/>
    <x v="1"/>
    <x v="2"/>
  </r>
  <r>
    <n v="72"/>
    <x v="6"/>
    <x v="5"/>
    <x v="0"/>
    <n v="9034945"/>
    <n v="1246126"/>
    <n v="37965.9"/>
    <n v="2696"/>
    <n v="100"/>
    <n v="11"/>
    <n v="65791"/>
    <x v="6"/>
    <x v="1"/>
    <x v="0"/>
  </r>
  <r>
    <n v="73"/>
    <x v="6"/>
    <x v="6"/>
    <x v="0"/>
    <n v="983498"/>
    <n v="567096"/>
    <n v="6747.94"/>
    <n v="5103"/>
    <n v="199"/>
    <n v="2"/>
    <n v="3962"/>
    <x v="6"/>
    <x v="1"/>
    <x v="1"/>
  </r>
  <r>
    <n v="74"/>
    <x v="6"/>
    <x v="7"/>
    <x v="0"/>
    <n v="4387490"/>
    <n v="9938"/>
    <n v="3435.44"/>
    <n v="294"/>
    <n v="6"/>
    <n v="1"/>
    <n v="4981"/>
    <x v="6"/>
    <x v="1"/>
    <x v="2"/>
  </r>
  <r>
    <n v="75"/>
    <x v="6"/>
    <x v="8"/>
    <x v="0"/>
    <n v="544756"/>
    <n v="174221"/>
    <n v="10104.9"/>
    <n v="1197"/>
    <n v="6"/>
    <n v="1"/>
    <n v="981"/>
    <x v="6"/>
    <x v="1"/>
    <x v="2"/>
  </r>
  <r>
    <n v="76"/>
    <x v="6"/>
    <x v="9"/>
    <x v="2"/>
    <n v="374754"/>
    <n v="300700"/>
    <n v="46167.6"/>
    <n v="3007"/>
    <n v="93"/>
    <n v="12"/>
    <n v="68076"/>
    <x v="6"/>
    <x v="1"/>
    <x v="2"/>
  </r>
  <r>
    <n v="77"/>
    <x v="6"/>
    <x v="10"/>
    <x v="3"/>
    <n v="39889"/>
    <n v="3957603"/>
    <n v="79987.7"/>
    <n v="4203"/>
    <n v="142"/>
    <n v="27"/>
    <n v="90504"/>
    <x v="6"/>
    <x v="1"/>
    <x v="2"/>
  </r>
  <r>
    <n v="78"/>
    <x v="7"/>
    <x v="0"/>
    <x v="0"/>
    <n v="349043"/>
    <n v="479000"/>
    <n v="27210.400000000001"/>
    <n v="2395"/>
    <n v="36"/>
    <n v="5"/>
    <n v="22345"/>
    <x v="0"/>
    <x v="0"/>
    <x v="0"/>
  </r>
  <r>
    <n v="79"/>
    <x v="7"/>
    <x v="1"/>
    <x v="0"/>
    <n v="348934"/>
    <n v="472656"/>
    <n v="33752.800000000003"/>
    <n v="3290"/>
    <n v="66"/>
    <n v="5"/>
    <n v="28670"/>
    <x v="0"/>
    <x v="0"/>
    <x v="1"/>
  </r>
  <r>
    <n v="80"/>
    <x v="7"/>
    <x v="2"/>
    <x v="1"/>
    <n v="89459845"/>
    <n v="51350"/>
    <n v="6918.85"/>
    <n v="904"/>
    <n v="20"/>
    <n v="2"/>
    <n v="16240"/>
    <x v="0"/>
    <x v="0"/>
    <x v="2"/>
  </r>
  <r>
    <n v="81"/>
    <x v="7"/>
    <x v="3"/>
    <x v="1"/>
    <n v="127823"/>
    <n v="478000"/>
    <n v="16567.5"/>
    <n v="2390"/>
    <n v="48"/>
    <n v="5"/>
    <n v="16995"/>
    <x v="0"/>
    <x v="0"/>
    <x v="2"/>
  </r>
  <r>
    <n v="82"/>
    <x v="7"/>
    <x v="4"/>
    <x v="2"/>
    <n v="10934"/>
    <n v="685530"/>
    <n v="33892.6"/>
    <n v="4491"/>
    <n v="79"/>
    <n v="16"/>
    <n v="120176"/>
    <x v="0"/>
    <x v="0"/>
    <x v="2"/>
  </r>
  <r>
    <n v="83"/>
    <x v="7"/>
    <x v="5"/>
    <x v="0"/>
    <n v="9034945"/>
    <n v="472836"/>
    <n v="330.76"/>
    <n v="2690"/>
    <n v="1"/>
    <n v="0"/>
    <n v="0"/>
    <x v="0"/>
    <x v="0"/>
    <x v="0"/>
  </r>
  <r>
    <n v="84"/>
    <x v="7"/>
    <x v="6"/>
    <x v="0"/>
    <n v="983498"/>
    <n v="1020000"/>
    <n v="2057.3000000000002"/>
    <n v="5100"/>
    <n v="102"/>
    <n v="1"/>
    <n v="1981"/>
    <x v="0"/>
    <x v="0"/>
    <x v="1"/>
  </r>
  <r>
    <n v="85"/>
    <x v="7"/>
    <x v="7"/>
    <x v="0"/>
    <n v="4387490"/>
    <n v="10067"/>
    <n v="4336.04"/>
    <n v="302"/>
    <n v="10"/>
    <n v="2"/>
    <n v="10036"/>
    <x v="0"/>
    <x v="0"/>
    <x v="2"/>
  </r>
  <r>
    <n v="86"/>
    <x v="7"/>
    <x v="8"/>
    <x v="0"/>
    <n v="544756"/>
    <n v="120200"/>
    <n v="40099"/>
    <n v="1202"/>
    <n v="24"/>
    <n v="5"/>
    <n v="4905"/>
    <x v="0"/>
    <x v="0"/>
    <x v="2"/>
  </r>
  <r>
    <n v="87"/>
    <x v="7"/>
    <x v="9"/>
    <x v="2"/>
    <n v="374754"/>
    <n v="361650"/>
    <n v="31154.3"/>
    <n v="2991"/>
    <n v="60"/>
    <n v="9"/>
    <n v="45027"/>
    <x v="0"/>
    <x v="0"/>
    <x v="2"/>
  </r>
  <r>
    <n v="88"/>
    <x v="7"/>
    <x v="10"/>
    <x v="3"/>
    <n v="39889"/>
    <n v="2233790"/>
    <n v="31883.9"/>
    <n v="4197"/>
    <n v="84"/>
    <n v="10"/>
    <n v="42280"/>
    <x v="0"/>
    <x v="0"/>
    <x v="2"/>
  </r>
  <r>
    <n v="89"/>
    <x v="8"/>
    <x v="0"/>
    <x v="0"/>
    <n v="349043"/>
    <n v="478600"/>
    <n v="49036.5"/>
    <n v="2393"/>
    <n v="68"/>
    <n v="9"/>
    <n v="42813"/>
    <x v="1"/>
    <x v="0"/>
    <x v="0"/>
  </r>
  <r>
    <n v="90"/>
    <x v="8"/>
    <x v="1"/>
    <x v="0"/>
    <n v="348934"/>
    <n v="555116"/>
    <n v="62119.4"/>
    <n v="3303"/>
    <n v="96"/>
    <n v="11"/>
    <n v="54791"/>
    <x v="1"/>
    <x v="0"/>
    <x v="1"/>
  </r>
  <r>
    <n v="91"/>
    <x v="8"/>
    <x v="2"/>
    <x v="1"/>
    <n v="89459845"/>
    <n v="44900"/>
    <n v="3095.21"/>
    <n v="898"/>
    <n v="5"/>
    <n v="1"/>
    <n v="7998"/>
    <x v="1"/>
    <x v="0"/>
    <x v="2"/>
  </r>
  <r>
    <n v="92"/>
    <x v="8"/>
    <x v="3"/>
    <x v="1"/>
    <n v="127823"/>
    <n v="478600"/>
    <n v="20299.3"/>
    <n v="2393"/>
    <n v="48"/>
    <n v="5"/>
    <n v="14905"/>
    <x v="1"/>
    <x v="0"/>
    <x v="2"/>
  </r>
  <r>
    <n v="93"/>
    <x v="8"/>
    <x v="4"/>
    <x v="2"/>
    <n v="10934"/>
    <n v="491821"/>
    <n v="27833"/>
    <n v="4495"/>
    <n v="90"/>
    <n v="18"/>
    <n v="143658"/>
    <x v="1"/>
    <x v="0"/>
    <x v="2"/>
  </r>
  <r>
    <n v="94"/>
    <x v="8"/>
    <x v="5"/>
    <x v="0"/>
    <n v="9034945"/>
    <n v="759532"/>
    <n v="10317"/>
    <n v="2701"/>
    <n v="19"/>
    <n v="3"/>
    <n v="19800"/>
    <x v="1"/>
    <x v="0"/>
    <x v="0"/>
  </r>
  <r>
    <n v="95"/>
    <x v="8"/>
    <x v="6"/>
    <x v="0"/>
    <n v="983498"/>
    <n v="1022000"/>
    <n v="7398.26"/>
    <n v="5110"/>
    <n v="102"/>
    <n v="3"/>
    <n v="5943"/>
    <x v="1"/>
    <x v="0"/>
    <x v="1"/>
  </r>
  <r>
    <n v="96"/>
    <x v="8"/>
    <x v="7"/>
    <x v="0"/>
    <n v="4387490"/>
    <n v="9721"/>
    <n v="2152.37"/>
    <n v="290"/>
    <n v="6"/>
    <n v="1"/>
    <n v="4353"/>
    <x v="1"/>
    <x v="0"/>
    <x v="2"/>
  </r>
  <r>
    <n v="97"/>
    <x v="8"/>
    <x v="8"/>
    <x v="0"/>
    <n v="544756"/>
    <n v="189854"/>
    <n v="29091.4"/>
    <n v="1198"/>
    <n v="24"/>
    <n v="3"/>
    <n v="2943"/>
    <x v="1"/>
    <x v="0"/>
    <x v="2"/>
  </r>
  <r>
    <n v="98"/>
    <x v="8"/>
    <x v="9"/>
    <x v="2"/>
    <n v="374754"/>
    <n v="346068"/>
    <n v="57642.400000000001"/>
    <n v="3006"/>
    <n v="99"/>
    <n v="15"/>
    <n v="89460"/>
    <x v="1"/>
    <x v="0"/>
    <x v="2"/>
  </r>
  <r>
    <n v="99"/>
    <x v="8"/>
    <x v="10"/>
    <x v="3"/>
    <n v="39889"/>
    <n v="3736884"/>
    <n v="44731.7"/>
    <n v="4190"/>
    <n v="84"/>
    <n v="13"/>
    <n v="51259"/>
    <x v="1"/>
    <x v="0"/>
    <x v="2"/>
  </r>
  <r>
    <n v="100"/>
    <x v="9"/>
    <x v="0"/>
    <x v="0"/>
    <n v="349043"/>
    <n v="961800"/>
    <n v="43386.400000000001"/>
    <n v="4809"/>
    <n v="96"/>
    <n v="8"/>
    <n v="42400"/>
    <x v="2"/>
    <x v="0"/>
    <x v="0"/>
  </r>
  <r>
    <n v="101"/>
    <x v="9"/>
    <x v="1"/>
    <x v="0"/>
    <n v="348934"/>
    <n v="852250"/>
    <n v="43865.9"/>
    <n v="6596"/>
    <n v="132"/>
    <n v="7"/>
    <n v="34867"/>
    <x v="2"/>
    <x v="0"/>
    <x v="1"/>
  </r>
  <r>
    <n v="102"/>
    <x v="9"/>
    <x v="2"/>
    <x v="1"/>
    <n v="89459845"/>
    <n v="108748"/>
    <n v="51883.1"/>
    <n v="1797"/>
    <n v="57"/>
    <n v="11"/>
    <n v="86724"/>
    <x v="2"/>
    <x v="0"/>
    <x v="2"/>
  </r>
  <r>
    <n v="103"/>
    <x v="9"/>
    <x v="3"/>
    <x v="1"/>
    <n v="127823"/>
    <n v="797238"/>
    <n v="67577.8"/>
    <n v="4797"/>
    <n v="154"/>
    <n v="19"/>
    <n v="42598"/>
    <x v="2"/>
    <x v="0"/>
    <x v="2"/>
  </r>
  <r>
    <n v="104"/>
    <x v="9"/>
    <x v="4"/>
    <x v="2"/>
    <n v="10934"/>
    <n v="1469962"/>
    <n v="19831.400000000001"/>
    <n v="8998"/>
    <n v="80"/>
    <n v="16"/>
    <n v="130768"/>
    <x v="2"/>
    <x v="0"/>
    <x v="2"/>
  </r>
  <r>
    <n v="105"/>
    <x v="9"/>
    <x v="5"/>
    <x v="0"/>
    <n v="9034945"/>
    <n v="3858193"/>
    <n v="38890.300000000003"/>
    <n v="5406"/>
    <n v="186"/>
    <n v="14"/>
    <n v="83734"/>
    <x v="2"/>
    <x v="0"/>
    <x v="0"/>
  </r>
  <r>
    <n v="106"/>
    <x v="9"/>
    <x v="6"/>
    <x v="0"/>
    <n v="983498"/>
    <n v="2040000"/>
    <n v="14147.9"/>
    <n v="10200"/>
    <n v="395"/>
    <n v="4"/>
    <n v="7924"/>
    <x v="2"/>
    <x v="0"/>
    <x v="1"/>
  </r>
  <r>
    <n v="107"/>
    <x v="9"/>
    <x v="7"/>
    <x v="0"/>
    <n v="4387490"/>
    <n v="18399"/>
    <n v="12713"/>
    <n v="599"/>
    <n v="22"/>
    <n v="5"/>
    <n v="27065"/>
    <x v="2"/>
    <x v="0"/>
    <x v="2"/>
  </r>
  <r>
    <n v="108"/>
    <x v="9"/>
    <x v="8"/>
    <x v="0"/>
    <n v="544756"/>
    <n v="321713"/>
    <n v="131236"/>
    <n v="2396"/>
    <n v="88"/>
    <n v="15"/>
    <n v="14715"/>
    <x v="2"/>
    <x v="0"/>
    <x v="2"/>
  </r>
  <r>
    <n v="109"/>
    <x v="9"/>
    <x v="9"/>
    <x v="2"/>
    <n v="374754"/>
    <n v="489728"/>
    <n v="126901"/>
    <n v="6005"/>
    <n v="187"/>
    <n v="34"/>
    <n v="143888"/>
    <x v="2"/>
    <x v="0"/>
    <x v="2"/>
  </r>
  <r>
    <n v="110"/>
    <x v="9"/>
    <x v="10"/>
    <x v="3"/>
    <n v="39889"/>
    <n v="5219501"/>
    <n v="179519"/>
    <n v="8391"/>
    <n v="302"/>
    <n v="60"/>
    <n v="196680"/>
    <x v="2"/>
    <x v="0"/>
    <x v="2"/>
  </r>
  <r>
    <n v="111"/>
    <x v="10"/>
    <x v="0"/>
    <x v="0"/>
    <n v="349043"/>
    <n v="1061233"/>
    <n v="105681"/>
    <n v="7206"/>
    <n v="144"/>
    <n v="23"/>
    <n v="105225"/>
    <x v="3"/>
    <x v="0"/>
    <x v="0"/>
  </r>
  <r>
    <n v="112"/>
    <x v="10"/>
    <x v="1"/>
    <x v="0"/>
    <n v="348934"/>
    <n v="4564542"/>
    <n v="188516"/>
    <n v="9895"/>
    <n v="304"/>
    <n v="28"/>
    <n v="131068"/>
    <x v="3"/>
    <x v="0"/>
    <x v="1"/>
  </r>
  <r>
    <n v="113"/>
    <x v="10"/>
    <x v="2"/>
    <x v="1"/>
    <n v="89459845"/>
    <n v="134600"/>
    <n v="26220.400000000001"/>
    <n v="2692"/>
    <n v="54"/>
    <n v="6"/>
    <n v="48990"/>
    <x v="3"/>
    <x v="0"/>
    <x v="2"/>
  </r>
  <r>
    <n v="114"/>
    <x v="10"/>
    <x v="3"/>
    <x v="1"/>
    <n v="127823"/>
    <n v="1254537"/>
    <n v="51422.5"/>
    <n v="7198"/>
    <n v="144"/>
    <n v="14"/>
    <n v="41986"/>
    <x v="3"/>
    <x v="0"/>
    <x v="2"/>
  </r>
  <r>
    <n v="115"/>
    <x v="10"/>
    <x v="4"/>
    <x v="2"/>
    <n v="10934"/>
    <n v="1210466"/>
    <n v="197161"/>
    <n v="13506"/>
    <n v="474"/>
    <n v="95"/>
    <n v="831820"/>
    <x v="3"/>
    <x v="0"/>
    <x v="2"/>
  </r>
  <r>
    <n v="116"/>
    <x v="10"/>
    <x v="5"/>
    <x v="0"/>
    <n v="9034945"/>
    <n v="2224531"/>
    <n v="348.99"/>
    <n v="8106"/>
    <n v="1"/>
    <n v="0"/>
    <n v="0"/>
    <x v="3"/>
    <x v="0"/>
    <x v="0"/>
  </r>
  <r>
    <n v="117"/>
    <x v="10"/>
    <x v="6"/>
    <x v="0"/>
    <n v="983498"/>
    <n v="3058200"/>
    <n v="4138.7299999999996"/>
    <n v="15291"/>
    <n v="114"/>
    <n v="1"/>
    <n v="2771"/>
    <x v="3"/>
    <x v="0"/>
    <x v="1"/>
  </r>
  <r>
    <n v="118"/>
    <x v="10"/>
    <x v="7"/>
    <x v="0"/>
    <n v="4387490"/>
    <n v="26774"/>
    <n v="17711.099999999999"/>
    <n v="893"/>
    <n v="27"/>
    <n v="6"/>
    <n v="29886"/>
    <x v="3"/>
    <x v="0"/>
    <x v="2"/>
  </r>
  <r>
    <n v="119"/>
    <x v="10"/>
    <x v="8"/>
    <x v="0"/>
    <n v="544756"/>
    <n v="359500"/>
    <n v="6171.15"/>
    <n v="3595"/>
    <n v="5"/>
    <n v="1"/>
    <n v="677"/>
    <x v="3"/>
    <x v="0"/>
    <x v="2"/>
  </r>
  <r>
    <n v="120"/>
    <x v="10"/>
    <x v="9"/>
    <x v="2"/>
    <n v="374754"/>
    <n v="900400"/>
    <n v="128751"/>
    <n v="9004"/>
    <n v="227"/>
    <n v="29"/>
    <n v="143869"/>
    <x v="3"/>
    <x v="0"/>
    <x v="2"/>
  </r>
  <r>
    <n v="121"/>
    <x v="10"/>
    <x v="10"/>
    <x v="3"/>
    <n v="39889"/>
    <n v="5125187"/>
    <n v="193124"/>
    <n v="12602"/>
    <n v="482"/>
    <n v="57"/>
    <n v="226917"/>
    <x v="3"/>
    <x v="0"/>
    <x v="2"/>
  </r>
  <r>
    <n v="122"/>
    <x v="11"/>
    <x v="0"/>
    <x v="0"/>
    <n v="349043"/>
    <n v="1804868"/>
    <n v="110004"/>
    <n v="9607"/>
    <n v="192"/>
    <n v="23"/>
    <n v="96163"/>
    <x v="4"/>
    <x v="0"/>
    <x v="0"/>
  </r>
  <r>
    <n v="123"/>
    <x v="11"/>
    <x v="1"/>
    <x v="0"/>
    <n v="348934"/>
    <n v="2639200"/>
    <n v="191722"/>
    <n v="13196"/>
    <n v="325"/>
    <n v="32"/>
    <n v="176512"/>
    <x v="4"/>
    <x v="0"/>
    <x v="1"/>
  </r>
  <r>
    <n v="124"/>
    <x v="11"/>
    <x v="2"/>
    <x v="1"/>
    <n v="89459845"/>
    <n v="161493"/>
    <n v="59745.3"/>
    <n v="3602"/>
    <n v="72"/>
    <n v="14"/>
    <n v="122710"/>
    <x v="4"/>
    <x v="0"/>
    <x v="2"/>
  </r>
  <r>
    <n v="125"/>
    <x v="11"/>
    <x v="3"/>
    <x v="1"/>
    <n v="127823"/>
    <n v="1502383"/>
    <n v="86733.1"/>
    <n v="9605"/>
    <n v="192"/>
    <n v="19"/>
    <n v="56639"/>
    <x v="4"/>
    <x v="0"/>
    <x v="2"/>
  </r>
  <r>
    <n v="126"/>
    <x v="11"/>
    <x v="4"/>
    <x v="2"/>
    <n v="10934"/>
    <n v="1299708"/>
    <n v="121652"/>
    <n v="17994"/>
    <n v="378"/>
    <n v="61"/>
    <n v="486841"/>
    <x v="4"/>
    <x v="0"/>
    <x v="2"/>
  </r>
  <r>
    <n v="127"/>
    <x v="11"/>
    <x v="5"/>
    <x v="0"/>
    <n v="9034945"/>
    <n v="3735390"/>
    <n v="26659.9"/>
    <n v="10806"/>
    <n v="115"/>
    <n v="9"/>
    <n v="53523"/>
    <x v="4"/>
    <x v="0"/>
    <x v="0"/>
  </r>
  <r>
    <n v="128"/>
    <x v="11"/>
    <x v="6"/>
    <x v="0"/>
    <n v="983498"/>
    <n v="7156880"/>
    <n v="49060.3"/>
    <n v="20391"/>
    <n v="408"/>
    <n v="15"/>
    <n v="29715"/>
    <x v="4"/>
    <x v="0"/>
    <x v="1"/>
  </r>
  <r>
    <n v="129"/>
    <x v="11"/>
    <x v="7"/>
    <x v="0"/>
    <n v="4387490"/>
    <n v="42587"/>
    <n v="11278.3"/>
    <n v="1207"/>
    <n v="34"/>
    <n v="8"/>
    <n v="39848"/>
    <x v="4"/>
    <x v="0"/>
    <x v="2"/>
  </r>
  <r>
    <n v="130"/>
    <x v="11"/>
    <x v="8"/>
    <x v="0"/>
    <n v="544756"/>
    <n v="480000"/>
    <n v="44580.9"/>
    <n v="4800"/>
    <n v="33"/>
    <n v="5"/>
    <n v="6945"/>
    <x v="4"/>
    <x v="0"/>
    <x v="2"/>
  </r>
  <r>
    <n v="131"/>
    <x v="11"/>
    <x v="9"/>
    <x v="2"/>
    <n v="374754"/>
    <n v="1200300"/>
    <n v="308572"/>
    <n v="12003"/>
    <n v="412"/>
    <n v="79"/>
    <n v="393499"/>
    <x v="4"/>
    <x v="0"/>
    <x v="2"/>
  </r>
  <r>
    <n v="132"/>
    <x v="11"/>
    <x v="10"/>
    <x v="3"/>
    <n v="39889"/>
    <n v="10819771"/>
    <n v="145201"/>
    <n v="16808"/>
    <n v="336"/>
    <n v="49"/>
    <n v="195069"/>
    <x v="4"/>
    <x v="0"/>
    <x v="2"/>
  </r>
  <r>
    <n v="133"/>
    <x v="12"/>
    <x v="0"/>
    <x v="0"/>
    <n v="349043"/>
    <n v="1496322"/>
    <n v="308692"/>
    <n v="11990"/>
    <n v="397"/>
    <n v="60"/>
    <n v="341880"/>
    <x v="5"/>
    <x v="1"/>
    <x v="0"/>
  </r>
  <r>
    <n v="134"/>
    <x v="12"/>
    <x v="1"/>
    <x v="0"/>
    <n v="348934"/>
    <n v="2358224"/>
    <n v="325444"/>
    <n v="16506"/>
    <n v="655"/>
    <n v="52"/>
    <n v="262184"/>
    <x v="5"/>
    <x v="1"/>
    <x v="1"/>
  </r>
  <r>
    <n v="135"/>
    <x v="12"/>
    <x v="2"/>
    <x v="1"/>
    <n v="89459845"/>
    <n v="225350"/>
    <n v="61588.1"/>
    <n v="4507"/>
    <n v="100"/>
    <n v="17"/>
    <n v="152660"/>
    <x v="5"/>
    <x v="1"/>
    <x v="2"/>
  </r>
  <r>
    <n v="136"/>
    <x v="12"/>
    <x v="3"/>
    <x v="1"/>
    <n v="127823"/>
    <n v="3452027"/>
    <n v="216562"/>
    <n v="12010"/>
    <n v="378"/>
    <n v="56"/>
    <n v="123088"/>
    <x v="5"/>
    <x v="1"/>
    <x v="2"/>
  </r>
  <r>
    <n v="137"/>
    <x v="12"/>
    <x v="4"/>
    <x v="2"/>
    <n v="10934"/>
    <n v="2250900"/>
    <n v="205045"/>
    <n v="22509"/>
    <n v="790"/>
    <n v="158"/>
    <n v="1296550"/>
    <x v="5"/>
    <x v="1"/>
    <x v="2"/>
  </r>
  <r>
    <n v="138"/>
    <x v="12"/>
    <x v="5"/>
    <x v="0"/>
    <n v="9034945"/>
    <n v="2698200"/>
    <n v="88844.800000000003"/>
    <n v="13491"/>
    <n v="219"/>
    <n v="26"/>
    <n v="176384"/>
    <x v="5"/>
    <x v="1"/>
    <x v="0"/>
  </r>
  <r>
    <n v="139"/>
    <x v="12"/>
    <x v="6"/>
    <x v="0"/>
    <n v="983498"/>
    <n v="5100600"/>
    <n v="16656.8"/>
    <n v="25503"/>
    <n v="510"/>
    <n v="6"/>
    <n v="10134"/>
    <x v="5"/>
    <x v="1"/>
    <x v="1"/>
  </r>
  <r>
    <n v="140"/>
    <x v="12"/>
    <x v="7"/>
    <x v="0"/>
    <n v="4387490"/>
    <n v="50333"/>
    <n v="8367.08"/>
    <n v="1510"/>
    <n v="19"/>
    <n v="4"/>
    <n v="18828"/>
    <x v="5"/>
    <x v="1"/>
    <x v="2"/>
  </r>
  <r>
    <n v="141"/>
    <x v="12"/>
    <x v="8"/>
    <x v="0"/>
    <n v="544756"/>
    <n v="495013"/>
    <n v="171332"/>
    <n v="6006"/>
    <n v="128"/>
    <n v="19"/>
    <n v="24035"/>
    <x v="5"/>
    <x v="1"/>
    <x v="2"/>
  </r>
  <r>
    <n v="142"/>
    <x v="12"/>
    <x v="9"/>
    <x v="2"/>
    <n v="374754"/>
    <n v="1499200"/>
    <n v="32770.1"/>
    <n v="14992"/>
    <n v="50"/>
    <n v="8"/>
    <n v="43976"/>
    <x v="5"/>
    <x v="1"/>
    <x v="2"/>
  </r>
  <r>
    <n v="143"/>
    <x v="12"/>
    <x v="10"/>
    <x v="3"/>
    <n v="39889"/>
    <n v="17890507"/>
    <n v="390105"/>
    <n v="20993"/>
    <n v="734"/>
    <n v="118"/>
    <n v="353174"/>
    <x v="5"/>
    <x v="1"/>
    <x v="2"/>
  </r>
  <r>
    <n v="144"/>
    <x v="13"/>
    <x v="0"/>
    <x v="0"/>
    <n v="349043"/>
    <n v="2452315"/>
    <n v="60244.9"/>
    <n v="14406"/>
    <n v="110"/>
    <n v="14"/>
    <n v="63560"/>
    <x v="6"/>
    <x v="1"/>
    <x v="0"/>
  </r>
  <r>
    <n v="145"/>
    <x v="13"/>
    <x v="1"/>
    <x v="0"/>
    <n v="348934"/>
    <n v="7936534"/>
    <n v="197948"/>
    <n v="19797"/>
    <n v="396"/>
    <n v="30"/>
    <n v="149430"/>
    <x v="6"/>
    <x v="1"/>
    <x v="1"/>
  </r>
  <r>
    <n v="146"/>
    <x v="13"/>
    <x v="2"/>
    <x v="1"/>
    <n v="89459845"/>
    <n v="263754"/>
    <n v="56440.3"/>
    <n v="5409"/>
    <n v="90"/>
    <n v="11"/>
    <n v="84183"/>
    <x v="6"/>
    <x v="1"/>
    <x v="2"/>
  </r>
  <r>
    <n v="147"/>
    <x v="13"/>
    <x v="3"/>
    <x v="1"/>
    <n v="127823"/>
    <n v="3111389"/>
    <n v="196998"/>
    <n v="14390"/>
    <n v="498"/>
    <n v="48"/>
    <n v="101280"/>
    <x v="6"/>
    <x v="1"/>
    <x v="2"/>
  </r>
  <r>
    <n v="148"/>
    <x v="13"/>
    <x v="4"/>
    <x v="2"/>
    <n v="10934"/>
    <n v="2511956"/>
    <n v="231751"/>
    <n v="26993"/>
    <n v="540"/>
    <n v="85"/>
    <n v="733550"/>
    <x v="6"/>
    <x v="1"/>
    <x v="2"/>
  </r>
  <r>
    <n v="149"/>
    <x v="13"/>
    <x v="5"/>
    <x v="0"/>
    <n v="9034945"/>
    <n v="3239400"/>
    <n v="312844"/>
    <n v="16197"/>
    <n v="604"/>
    <n v="72"/>
    <n v="377352"/>
    <x v="6"/>
    <x v="1"/>
    <x v="0"/>
  </r>
  <r>
    <n v="150"/>
    <x v="13"/>
    <x v="6"/>
    <x v="0"/>
    <n v="983498"/>
    <n v="5130500"/>
    <n v="218228"/>
    <n v="30602"/>
    <n v="935"/>
    <n v="54"/>
    <n v="119718"/>
    <x v="6"/>
    <x v="1"/>
    <x v="1"/>
  </r>
  <r>
    <n v="151"/>
    <x v="13"/>
    <x v="7"/>
    <x v="0"/>
    <n v="4387490"/>
    <n v="55495"/>
    <n v="4764.34"/>
    <n v="1790"/>
    <n v="10"/>
    <n v="2"/>
    <n v="10902"/>
    <x v="6"/>
    <x v="1"/>
    <x v="2"/>
  </r>
  <r>
    <n v="152"/>
    <x v="13"/>
    <x v="8"/>
    <x v="0"/>
    <n v="544756"/>
    <n v="605220"/>
    <n v="170719"/>
    <n v="7205"/>
    <n v="142"/>
    <n v="21"/>
    <n v="14280"/>
    <x v="6"/>
    <x v="1"/>
    <x v="2"/>
  </r>
  <r>
    <n v="153"/>
    <x v="13"/>
    <x v="9"/>
    <x v="2"/>
    <n v="374754"/>
    <n v="2429465"/>
    <n v="205870"/>
    <n v="17998"/>
    <n v="354"/>
    <n v="53"/>
    <n v="306817"/>
    <x v="6"/>
    <x v="1"/>
    <x v="2"/>
  </r>
  <r>
    <n v="154"/>
    <x v="13"/>
    <x v="10"/>
    <x v="3"/>
    <n v="39889"/>
    <n v="7218480"/>
    <n v="225274"/>
    <n v="25190"/>
    <n v="504"/>
    <n v="76"/>
    <n v="236056"/>
    <x v="6"/>
    <x v="1"/>
    <x v="2"/>
  </r>
  <r>
    <n v="155"/>
    <x v="14"/>
    <x v="0"/>
    <x v="0"/>
    <n v="349043"/>
    <n v="3361800"/>
    <n v="168064"/>
    <n v="16809"/>
    <n v="247"/>
    <n v="30"/>
    <n v="149430"/>
    <x v="0"/>
    <x v="0"/>
    <x v="0"/>
  </r>
  <r>
    <n v="156"/>
    <x v="14"/>
    <x v="1"/>
    <x v="0"/>
    <n v="348934"/>
    <n v="3441545"/>
    <n v="593576"/>
    <n v="23103"/>
    <n v="694"/>
    <n v="81"/>
    <n v="403461"/>
    <x v="0"/>
    <x v="0"/>
    <x v="1"/>
  </r>
  <r>
    <n v="157"/>
    <x v="14"/>
    <x v="2"/>
    <x v="1"/>
    <n v="89459845"/>
    <n v="315350"/>
    <n v="82930.7"/>
    <n v="6307"/>
    <n v="126"/>
    <n v="19"/>
    <n v="138073"/>
    <x v="0"/>
    <x v="0"/>
    <x v="2"/>
  </r>
  <r>
    <n v="158"/>
    <x v="14"/>
    <x v="3"/>
    <x v="1"/>
    <n v="127823"/>
    <n v="3359600"/>
    <n v="124854"/>
    <n v="16798"/>
    <n v="336"/>
    <n v="31"/>
    <n v="92411"/>
    <x v="0"/>
    <x v="0"/>
    <x v="2"/>
  </r>
  <r>
    <n v="159"/>
    <x v="14"/>
    <x v="4"/>
    <x v="2"/>
    <n v="10934"/>
    <n v="2478877"/>
    <n v="151480"/>
    <n v="31504"/>
    <n v="630"/>
    <n v="98"/>
    <n v="782138"/>
    <x v="0"/>
    <x v="0"/>
    <x v="2"/>
  </r>
  <r>
    <n v="160"/>
    <x v="14"/>
    <x v="5"/>
    <x v="0"/>
    <n v="9034945"/>
    <n v="3780200"/>
    <n v="136269"/>
    <n v="18901"/>
    <n v="378"/>
    <n v="45"/>
    <n v="269145"/>
    <x v="0"/>
    <x v="0"/>
    <x v="0"/>
  </r>
  <r>
    <n v="161"/>
    <x v="14"/>
    <x v="6"/>
    <x v="0"/>
    <n v="983498"/>
    <n v="7138400"/>
    <n v="37098.6"/>
    <n v="35692"/>
    <n v="916"/>
    <n v="11"/>
    <n v="21791"/>
    <x v="0"/>
    <x v="0"/>
    <x v="1"/>
  </r>
  <r>
    <n v="162"/>
    <x v="14"/>
    <x v="7"/>
    <x v="0"/>
    <n v="4387490"/>
    <n v="63986"/>
    <n v="14609.5"/>
    <n v="2099"/>
    <n v="28"/>
    <n v="5"/>
    <n v="24905"/>
    <x v="0"/>
    <x v="0"/>
    <x v="2"/>
  </r>
  <r>
    <n v="163"/>
    <x v="14"/>
    <x v="8"/>
    <x v="0"/>
    <n v="544756"/>
    <n v="1093435"/>
    <n v="6587.76"/>
    <n v="8402"/>
    <n v="4"/>
    <n v="1"/>
    <n v="741"/>
    <x v="0"/>
    <x v="0"/>
    <x v="2"/>
  </r>
  <r>
    <n v="164"/>
    <x v="14"/>
    <x v="9"/>
    <x v="2"/>
    <n v="374754"/>
    <n v="2100700"/>
    <n v="82452"/>
    <n v="21007"/>
    <n v="122"/>
    <n v="24"/>
    <n v="103392"/>
    <x v="0"/>
    <x v="0"/>
    <x v="2"/>
  </r>
  <r>
    <n v="165"/>
    <x v="14"/>
    <x v="10"/>
    <x v="3"/>
    <n v="39889"/>
    <n v="8747458"/>
    <n v="543275"/>
    <n v="29390"/>
    <n v="1061"/>
    <n v="171"/>
    <n v="809685"/>
    <x v="0"/>
    <x v="0"/>
    <x v="2"/>
  </r>
  <r>
    <n v="166"/>
    <x v="15"/>
    <x v="0"/>
    <x v="0"/>
    <n v="349043"/>
    <n v="3839000"/>
    <n v="393027"/>
    <n v="19195"/>
    <n v="384"/>
    <n v="64"/>
    <n v="336448"/>
    <x v="1"/>
    <x v="0"/>
    <x v="0"/>
  </r>
  <r>
    <n v="167"/>
    <x v="15"/>
    <x v="1"/>
    <x v="0"/>
    <n v="348934"/>
    <n v="5280000"/>
    <n v="595176"/>
    <n v="26400"/>
    <n v="923"/>
    <n v="80"/>
    <n v="392160"/>
    <x v="1"/>
    <x v="0"/>
    <x v="1"/>
  </r>
  <r>
    <n v="168"/>
    <x v="15"/>
    <x v="2"/>
    <x v="1"/>
    <n v="89459845"/>
    <n v="373184"/>
    <n v="102053"/>
    <n v="7198"/>
    <n v="144"/>
    <n v="22"/>
    <n v="185482"/>
    <x v="1"/>
    <x v="0"/>
    <x v="2"/>
  </r>
  <r>
    <n v="169"/>
    <x v="15"/>
    <x v="3"/>
    <x v="1"/>
    <n v="127823"/>
    <n v="3841400"/>
    <n v="271906"/>
    <n v="19207"/>
    <n v="666"/>
    <n v="67"/>
    <n v="199727"/>
    <x v="1"/>
    <x v="0"/>
    <x v="2"/>
  </r>
  <r>
    <n v="170"/>
    <x v="15"/>
    <x v="4"/>
    <x v="2"/>
    <n v="10934"/>
    <n v="4371118"/>
    <n v="221258"/>
    <n v="35999"/>
    <n v="720"/>
    <n v="128"/>
    <n v="1021570"/>
    <x v="1"/>
    <x v="0"/>
    <x v="2"/>
  </r>
  <r>
    <n v="171"/>
    <x v="15"/>
    <x v="5"/>
    <x v="0"/>
    <n v="9034945"/>
    <n v="4319200"/>
    <n v="143680"/>
    <n v="21596"/>
    <n v="432"/>
    <n v="34"/>
    <n v="171972"/>
    <x v="1"/>
    <x v="0"/>
    <x v="0"/>
  </r>
  <r>
    <n v="172"/>
    <x v="15"/>
    <x v="6"/>
    <x v="0"/>
    <n v="983498"/>
    <n v="15988504"/>
    <n v="103731"/>
    <n v="40794"/>
    <n v="816"/>
    <n v="24"/>
    <n v="41424"/>
    <x v="1"/>
    <x v="0"/>
    <x v="1"/>
  </r>
  <r>
    <n v="173"/>
    <x v="15"/>
    <x v="7"/>
    <x v="0"/>
    <n v="4387490"/>
    <n v="80233"/>
    <n v="31712"/>
    <n v="2407"/>
    <n v="48"/>
    <n v="12"/>
    <n v="59772"/>
    <x v="1"/>
    <x v="0"/>
    <x v="2"/>
  </r>
  <r>
    <n v="174"/>
    <x v="15"/>
    <x v="8"/>
    <x v="0"/>
    <n v="544756"/>
    <n v="1576818"/>
    <n v="345629"/>
    <n v="9597"/>
    <n v="292"/>
    <n v="39"/>
    <n v="25857"/>
    <x v="1"/>
    <x v="0"/>
    <x v="2"/>
  </r>
  <r>
    <n v="175"/>
    <x v="15"/>
    <x v="9"/>
    <x v="2"/>
    <n v="374754"/>
    <n v="3937010"/>
    <n v="620903"/>
    <n v="23994"/>
    <n v="833"/>
    <n v="160"/>
    <n v="939360"/>
    <x v="1"/>
    <x v="0"/>
    <x v="2"/>
  </r>
  <r>
    <n v="176"/>
    <x v="15"/>
    <x v="10"/>
    <x v="3"/>
    <n v="39889"/>
    <n v="56876855"/>
    <n v="206424"/>
    <n v="33592"/>
    <n v="416"/>
    <n v="62"/>
    <n v="246822"/>
    <x v="1"/>
    <x v="0"/>
    <x v="2"/>
  </r>
  <r>
    <n v="177"/>
    <x v="16"/>
    <x v="0"/>
    <x v="0"/>
    <n v="349043"/>
    <n v="4320600"/>
    <n v="489831"/>
    <n v="21603"/>
    <n v="652"/>
    <n v="86"/>
    <n v="428366"/>
    <x v="2"/>
    <x v="0"/>
    <x v="0"/>
  </r>
  <r>
    <n v="178"/>
    <x v="16"/>
    <x v="1"/>
    <x v="0"/>
    <n v="348934"/>
    <n v="6102420"/>
    <n v="403691"/>
    <n v="29704"/>
    <n v="594"/>
    <n v="61"/>
    <n v="303841"/>
    <x v="2"/>
    <x v="0"/>
    <x v="1"/>
  </r>
  <r>
    <n v="179"/>
    <x v="16"/>
    <x v="2"/>
    <x v="1"/>
    <n v="89459845"/>
    <n v="490058"/>
    <n v="116213"/>
    <n v="8104"/>
    <n v="162"/>
    <n v="31"/>
    <n v="227726"/>
    <x v="2"/>
    <x v="0"/>
    <x v="2"/>
  </r>
  <r>
    <n v="180"/>
    <x v="16"/>
    <x v="3"/>
    <x v="1"/>
    <n v="127823"/>
    <n v="4319200"/>
    <n v="180223"/>
    <n v="21596"/>
    <n v="442"/>
    <n v="44"/>
    <n v="136708"/>
    <x v="2"/>
    <x v="0"/>
    <x v="2"/>
  </r>
  <r>
    <n v="181"/>
    <x v="16"/>
    <x v="4"/>
    <x v="2"/>
    <n v="10934"/>
    <n v="4049400"/>
    <n v="363811"/>
    <n v="40494"/>
    <n v="746"/>
    <n v="149"/>
    <n v="1189170"/>
    <x v="2"/>
    <x v="0"/>
    <x v="2"/>
  </r>
  <r>
    <n v="182"/>
    <x v="16"/>
    <x v="5"/>
    <x v="0"/>
    <n v="9034945"/>
    <n v="4999407"/>
    <n v="246023"/>
    <n v="24294"/>
    <n v="606"/>
    <n v="73"/>
    <n v="496546"/>
    <x v="2"/>
    <x v="0"/>
    <x v="0"/>
  </r>
  <r>
    <n v="183"/>
    <x v="16"/>
    <x v="6"/>
    <x v="0"/>
    <n v="983498"/>
    <n v="32964848"/>
    <n v="162819"/>
    <n v="45907"/>
    <n v="974"/>
    <n v="46"/>
    <n v="121900"/>
    <x v="2"/>
    <x v="0"/>
    <x v="1"/>
  </r>
  <r>
    <n v="184"/>
    <x v="16"/>
    <x v="7"/>
    <x v="0"/>
    <n v="4387490"/>
    <n v="84332"/>
    <n v="31422.5"/>
    <n v="2698"/>
    <n v="54"/>
    <n v="11"/>
    <n v="45441"/>
    <x v="2"/>
    <x v="0"/>
    <x v="2"/>
  </r>
  <r>
    <n v="185"/>
    <x v="16"/>
    <x v="8"/>
    <x v="0"/>
    <n v="544756"/>
    <n v="1361187"/>
    <n v="291254"/>
    <n v="10810"/>
    <n v="216"/>
    <n v="32"/>
    <n v="31392"/>
    <x v="2"/>
    <x v="0"/>
    <x v="2"/>
  </r>
  <r>
    <n v="186"/>
    <x v="16"/>
    <x v="9"/>
    <x v="2"/>
    <n v="374754"/>
    <n v="2795511"/>
    <n v="462606"/>
    <n v="26990"/>
    <n v="795"/>
    <n v="119"/>
    <n v="592739"/>
    <x v="2"/>
    <x v="0"/>
    <x v="2"/>
  </r>
  <r>
    <n v="187"/>
    <x v="16"/>
    <x v="10"/>
    <x v="3"/>
    <n v="39889"/>
    <n v="16553044"/>
    <n v="523398"/>
    <n v="37805"/>
    <n v="756"/>
    <n v="142"/>
    <n v="565302"/>
    <x v="2"/>
    <x v="0"/>
    <x v="2"/>
  </r>
  <r>
    <n v="188"/>
    <x v="17"/>
    <x v="0"/>
    <x v="0"/>
    <n v="349043"/>
    <n v="4798200"/>
    <n v="30892.2"/>
    <n v="23991"/>
    <n v="61"/>
    <n v="6"/>
    <n v="25686"/>
    <x v="3"/>
    <x v="0"/>
    <x v="0"/>
  </r>
  <r>
    <n v="189"/>
    <x v="17"/>
    <x v="1"/>
    <x v="0"/>
    <n v="348934"/>
    <n v="4678356"/>
    <n v="373294"/>
    <n v="33003"/>
    <n v="1313"/>
    <n v="51"/>
    <n v="237711"/>
    <x v="3"/>
    <x v="0"/>
    <x v="1"/>
  </r>
  <r>
    <n v="190"/>
    <x v="17"/>
    <x v="2"/>
    <x v="1"/>
    <n v="89459845"/>
    <n v="527210"/>
    <n v="119542"/>
    <n v="9004"/>
    <n v="162"/>
    <n v="28"/>
    <n v="214368"/>
    <x v="3"/>
    <x v="0"/>
    <x v="2"/>
  </r>
  <r>
    <n v="191"/>
    <x v="17"/>
    <x v="3"/>
    <x v="1"/>
    <n v="127823"/>
    <n v="10593685"/>
    <n v="200986"/>
    <n v="24005"/>
    <n v="480"/>
    <n v="43"/>
    <n v="93353"/>
    <x v="3"/>
    <x v="0"/>
    <x v="2"/>
  </r>
  <r>
    <n v="192"/>
    <x v="17"/>
    <x v="4"/>
    <x v="2"/>
    <n v="10934"/>
    <n v="4064081"/>
    <n v="86522.9"/>
    <n v="45004"/>
    <n v="144"/>
    <n v="31"/>
    <n v="256897"/>
    <x v="3"/>
    <x v="0"/>
    <x v="2"/>
  </r>
  <r>
    <n v="193"/>
    <x v="17"/>
    <x v="5"/>
    <x v="0"/>
    <n v="9034945"/>
    <n v="11212959"/>
    <n v="241388"/>
    <n v="27009"/>
    <n v="599"/>
    <n v="72"/>
    <n v="430632"/>
    <x v="3"/>
    <x v="0"/>
    <x v="0"/>
  </r>
  <r>
    <n v="194"/>
    <x v="17"/>
    <x v="6"/>
    <x v="0"/>
    <n v="983498"/>
    <n v="13281923"/>
    <n v="58596.4"/>
    <n v="51000"/>
    <n v="1020"/>
    <n v="16"/>
    <n v="36016"/>
    <x v="3"/>
    <x v="0"/>
    <x v="1"/>
  </r>
  <r>
    <n v="195"/>
    <x v="17"/>
    <x v="7"/>
    <x v="0"/>
    <n v="4387490"/>
    <n v="97885"/>
    <n v="17176.7"/>
    <n v="2991"/>
    <n v="28"/>
    <n v="6"/>
    <n v="33930"/>
    <x v="3"/>
    <x v="0"/>
    <x v="2"/>
  </r>
  <r>
    <n v="196"/>
    <x v="17"/>
    <x v="8"/>
    <x v="0"/>
    <n v="544756"/>
    <n v="1181224"/>
    <n v="171831"/>
    <n v="11991"/>
    <n v="128"/>
    <n v="19"/>
    <n v="17917"/>
    <x v="3"/>
    <x v="0"/>
    <x v="2"/>
  </r>
  <r>
    <n v="197"/>
    <x v="17"/>
    <x v="9"/>
    <x v="2"/>
    <n v="374754"/>
    <n v="2482796"/>
    <n v="518530"/>
    <n v="30000"/>
    <n v="1032"/>
    <n v="134"/>
    <n v="796630"/>
    <x v="3"/>
    <x v="0"/>
    <x v="2"/>
  </r>
  <r>
    <n v="198"/>
    <x v="17"/>
    <x v="10"/>
    <x v="3"/>
    <n v="39889"/>
    <n v="419970000"/>
    <n v="339735"/>
    <n v="41997"/>
    <n v="840"/>
    <n v="114"/>
    <n v="516420"/>
    <x v="3"/>
    <x v="0"/>
    <x v="2"/>
  </r>
  <r>
    <n v="199"/>
    <x v="18"/>
    <x v="0"/>
    <x v="0"/>
    <n v="349043"/>
    <n v="15345139"/>
    <n v="53253.9"/>
    <n v="26407"/>
    <n v="71"/>
    <n v="10"/>
    <n v="44550"/>
    <x v="4"/>
    <x v="0"/>
    <x v="0"/>
  </r>
  <r>
    <n v="200"/>
    <x v="18"/>
    <x v="1"/>
    <x v="0"/>
    <n v="348934"/>
    <n v="7260800"/>
    <n v="415376"/>
    <n v="36304"/>
    <n v="726"/>
    <n v="58"/>
    <n v="288898"/>
    <x v="4"/>
    <x v="0"/>
    <x v="1"/>
  </r>
  <r>
    <n v="201"/>
    <x v="18"/>
    <x v="2"/>
    <x v="1"/>
    <n v="89459845"/>
    <n v="413291"/>
    <n v="9777.5499999999993"/>
    <n v="9904"/>
    <n v="14"/>
    <n v="2"/>
    <n v="15962"/>
    <x v="4"/>
    <x v="0"/>
    <x v="2"/>
  </r>
  <r>
    <n v="202"/>
    <x v="18"/>
    <x v="3"/>
    <x v="1"/>
    <n v="127823"/>
    <n v="8455475"/>
    <n v="81623.5"/>
    <n v="26406"/>
    <n v="281"/>
    <n v="20"/>
    <n v="72300"/>
    <x v="4"/>
    <x v="0"/>
    <x v="2"/>
  </r>
  <r>
    <n v="203"/>
    <x v="18"/>
    <x v="4"/>
    <x v="2"/>
    <n v="10934"/>
    <n v="3801165"/>
    <n v="880357"/>
    <n v="49510"/>
    <n v="1666"/>
    <n v="369"/>
    <n v="2812520"/>
    <x v="4"/>
    <x v="0"/>
    <x v="2"/>
  </r>
  <r>
    <n v="204"/>
    <x v="18"/>
    <x v="5"/>
    <x v="0"/>
    <n v="9034945"/>
    <n v="6168252"/>
    <n v="300775"/>
    <n v="29699"/>
    <n v="1082"/>
    <n v="96"/>
    <n v="574176"/>
    <x v="4"/>
    <x v="0"/>
    <x v="0"/>
  </r>
  <r>
    <n v="205"/>
    <x v="18"/>
    <x v="6"/>
    <x v="0"/>
    <n v="983498"/>
    <n v="11222000"/>
    <n v="9908.98"/>
    <n v="56110"/>
    <n v="185"/>
    <n v="3"/>
    <n v="3621"/>
    <x v="4"/>
    <x v="0"/>
    <x v="1"/>
  </r>
  <r>
    <n v="206"/>
    <x v="18"/>
    <x v="7"/>
    <x v="0"/>
    <n v="4387490"/>
    <n v="115166"/>
    <n v="3173.41"/>
    <n v="3297"/>
    <n v="7"/>
    <n v="1"/>
    <n v="5199"/>
    <x v="4"/>
    <x v="0"/>
    <x v="2"/>
  </r>
  <r>
    <n v="207"/>
    <x v="18"/>
    <x v="8"/>
    <x v="0"/>
    <n v="544756"/>
    <n v="1320200"/>
    <n v="440355"/>
    <n v="13202"/>
    <n v="264"/>
    <n v="45"/>
    <n v="80325"/>
    <x v="4"/>
    <x v="0"/>
    <x v="2"/>
  </r>
  <r>
    <n v="208"/>
    <x v="18"/>
    <x v="9"/>
    <x v="2"/>
    <n v="374754"/>
    <n v="3299900"/>
    <n v="404285"/>
    <n v="32999"/>
    <n v="694"/>
    <n v="104"/>
    <n v="519272"/>
    <x v="4"/>
    <x v="0"/>
    <x v="2"/>
  </r>
  <r>
    <n v="209"/>
    <x v="18"/>
    <x v="10"/>
    <x v="3"/>
    <n v="39889"/>
    <n v="19065489"/>
    <n v="492126"/>
    <n v="46209"/>
    <n v="924"/>
    <n v="139"/>
    <n v="556417"/>
    <x v="4"/>
    <x v="0"/>
    <x v="2"/>
  </r>
  <r>
    <n v="210"/>
    <x v="19"/>
    <x v="0"/>
    <x v="0"/>
    <n v="349043"/>
    <n v="9916906"/>
    <n v="56874.2"/>
    <n v="28796"/>
    <n v="88"/>
    <n v="12"/>
    <n v="59772"/>
    <x v="5"/>
    <x v="1"/>
    <x v="0"/>
  </r>
  <r>
    <n v="211"/>
    <x v="19"/>
    <x v="1"/>
    <x v="0"/>
    <n v="348934"/>
    <n v="7918600"/>
    <n v="455831"/>
    <n v="39593"/>
    <n v="853"/>
    <n v="68"/>
    <n v="387124"/>
    <x v="5"/>
    <x v="1"/>
    <x v="1"/>
  </r>
  <r>
    <n v="212"/>
    <x v="19"/>
    <x v="2"/>
    <x v="1"/>
    <n v="89459845"/>
    <n v="540450"/>
    <n v="190469"/>
    <n v="10809"/>
    <n v="359"/>
    <n v="47"/>
    <n v="365378"/>
    <x v="5"/>
    <x v="1"/>
    <x v="2"/>
  </r>
  <r>
    <n v="213"/>
    <x v="19"/>
    <x v="3"/>
    <x v="1"/>
    <n v="127823"/>
    <n v="5762000"/>
    <n v="435770"/>
    <n v="28810"/>
    <n v="732"/>
    <n v="96"/>
    <n v="253440"/>
    <x v="5"/>
    <x v="1"/>
    <x v="2"/>
  </r>
  <r>
    <n v="214"/>
    <x v="19"/>
    <x v="4"/>
    <x v="2"/>
    <n v="10934"/>
    <n v="5399300"/>
    <n v="303860"/>
    <n v="53993"/>
    <n v="1094"/>
    <n v="182"/>
    <n v="1452540"/>
    <x v="5"/>
    <x v="1"/>
    <x v="2"/>
  </r>
  <r>
    <n v="215"/>
    <x v="19"/>
    <x v="5"/>
    <x v="0"/>
    <n v="9034945"/>
    <n v="7669421"/>
    <n v="404737"/>
    <n v="32395"/>
    <n v="1003"/>
    <n v="139"/>
    <n v="847066"/>
    <x v="5"/>
    <x v="1"/>
    <x v="0"/>
  </r>
  <r>
    <n v="216"/>
    <x v="19"/>
    <x v="6"/>
    <x v="0"/>
    <n v="983498"/>
    <n v="12239000"/>
    <n v="150065"/>
    <n v="61195"/>
    <n v="1224"/>
    <n v="48"/>
    <n v="73392"/>
    <x v="5"/>
    <x v="1"/>
    <x v="1"/>
  </r>
  <r>
    <n v="217"/>
    <x v="19"/>
    <x v="7"/>
    <x v="0"/>
    <n v="4387490"/>
    <n v="111784"/>
    <n v="73587.5"/>
    <n v="3594"/>
    <n v="116"/>
    <n v="24"/>
    <n v="119544"/>
    <x v="5"/>
    <x v="1"/>
    <x v="2"/>
  </r>
  <r>
    <n v="218"/>
    <x v="19"/>
    <x v="8"/>
    <x v="0"/>
    <n v="544756"/>
    <n v="1118531"/>
    <n v="173041"/>
    <n v="14399"/>
    <n v="113"/>
    <n v="18"/>
    <n v="17658"/>
    <x v="5"/>
    <x v="1"/>
    <x v="2"/>
  </r>
  <r>
    <n v="219"/>
    <x v="19"/>
    <x v="9"/>
    <x v="2"/>
    <n v="374754"/>
    <n v="5497354"/>
    <n v="504576"/>
    <n v="35994"/>
    <n v="822"/>
    <n v="137"/>
    <n v="682397"/>
    <x v="5"/>
    <x v="1"/>
    <x v="2"/>
  </r>
  <r>
    <n v="220"/>
    <x v="19"/>
    <x v="10"/>
    <x v="3"/>
    <n v="39889"/>
    <n v="26012342"/>
    <n v="750361"/>
    <n v="50408"/>
    <n v="1678"/>
    <n v="252"/>
    <n v="1003210"/>
    <x v="5"/>
    <x v="1"/>
    <x v="2"/>
  </r>
  <r>
    <n v="221"/>
    <x v="20"/>
    <x v="0"/>
    <x v="0"/>
    <n v="349043"/>
    <n v="478600"/>
    <n v="38596.699999999997"/>
    <n v="2393"/>
    <n v="66"/>
    <n v="7"/>
    <n v="31094"/>
    <x v="6"/>
    <x v="1"/>
    <x v="0"/>
  </r>
  <r>
    <n v="222"/>
    <x v="20"/>
    <x v="1"/>
    <x v="0"/>
    <n v="348934"/>
    <n v="543787"/>
    <n v="39481"/>
    <n v="3299"/>
    <n v="113"/>
    <n v="6"/>
    <n v="29538"/>
    <x v="6"/>
    <x v="1"/>
    <x v="1"/>
  </r>
  <r>
    <n v="223"/>
    <x v="20"/>
    <x v="2"/>
    <x v="1"/>
    <n v="89459845"/>
    <n v="49655"/>
    <n v="9444.1200000000008"/>
    <n v="907"/>
    <n v="18"/>
    <n v="2"/>
    <n v="15962"/>
    <x v="6"/>
    <x v="1"/>
    <x v="2"/>
  </r>
  <r>
    <n v="224"/>
    <x v="20"/>
    <x v="3"/>
    <x v="1"/>
    <n v="127823"/>
    <n v="478400"/>
    <n v="17476.2"/>
    <n v="2392"/>
    <n v="48"/>
    <n v="5"/>
    <n v="12910"/>
    <x v="6"/>
    <x v="1"/>
    <x v="2"/>
  </r>
  <r>
    <n v="225"/>
    <x v="20"/>
    <x v="4"/>
    <x v="2"/>
    <n v="10934"/>
    <n v="713896"/>
    <n v="30801"/>
    <n v="4507"/>
    <n v="90"/>
    <n v="20"/>
    <n v="159620"/>
    <x v="6"/>
    <x v="1"/>
    <x v="2"/>
  </r>
  <r>
    <n v="226"/>
    <x v="20"/>
    <x v="5"/>
    <x v="0"/>
    <n v="9034945"/>
    <n v="555915"/>
    <n v="29457.5"/>
    <n v="2709"/>
    <n v="60"/>
    <n v="10"/>
    <n v="55540"/>
    <x v="6"/>
    <x v="1"/>
    <x v="0"/>
  </r>
  <r>
    <n v="227"/>
    <x v="20"/>
    <x v="6"/>
    <x v="0"/>
    <n v="983498"/>
    <n v="781353"/>
    <n v="12503.5"/>
    <n v="5104"/>
    <n v="102"/>
    <n v="4"/>
    <n v="7924"/>
    <x v="6"/>
    <x v="1"/>
    <x v="1"/>
  </r>
  <r>
    <n v="228"/>
    <x v="20"/>
    <x v="7"/>
    <x v="0"/>
    <n v="4387490"/>
    <n v="10812"/>
    <n v="1555.96"/>
    <n v="296"/>
    <n v="3"/>
    <n v="1"/>
    <n v="3993"/>
    <x v="6"/>
    <x v="1"/>
    <x v="2"/>
  </r>
  <r>
    <n v="229"/>
    <x v="20"/>
    <x v="8"/>
    <x v="0"/>
    <n v="544756"/>
    <n v="119400"/>
    <n v="32169.9"/>
    <n v="1194"/>
    <n v="24"/>
    <n v="4"/>
    <n v="3924"/>
    <x v="6"/>
    <x v="1"/>
    <x v="2"/>
  </r>
  <r>
    <n v="230"/>
    <x v="20"/>
    <x v="9"/>
    <x v="2"/>
    <n v="374754"/>
    <n v="300900"/>
    <n v="65006.3"/>
    <n v="3009"/>
    <n v="89"/>
    <n v="17"/>
    <n v="84677"/>
    <x v="6"/>
    <x v="1"/>
    <x v="2"/>
  </r>
  <r>
    <n v="231"/>
    <x v="20"/>
    <x v="10"/>
    <x v="3"/>
    <n v="39889"/>
    <n v="42080000"/>
    <n v="25023.200000000001"/>
    <n v="4208"/>
    <n v="67"/>
    <n v="10"/>
    <n v="31710"/>
    <x v="6"/>
    <x v="1"/>
    <x v="2"/>
  </r>
  <r>
    <n v="232"/>
    <x v="21"/>
    <x v="0"/>
    <x v="0"/>
    <n v="349043"/>
    <n v="605386"/>
    <n v="59710"/>
    <n v="4802"/>
    <n v="96"/>
    <n v="12"/>
    <n v="67632"/>
    <x v="0"/>
    <x v="0"/>
    <x v="0"/>
  </r>
  <r>
    <n v="233"/>
    <x v="21"/>
    <x v="1"/>
    <x v="0"/>
    <n v="348934"/>
    <n v="2090371"/>
    <n v="95536.2"/>
    <n v="6606"/>
    <n v="132"/>
    <n v="14"/>
    <n v="69734"/>
    <x v="0"/>
    <x v="0"/>
    <x v="1"/>
  </r>
  <r>
    <n v="234"/>
    <x v="21"/>
    <x v="2"/>
    <x v="1"/>
    <n v="89459845"/>
    <n v="90500"/>
    <n v="30645.4"/>
    <n v="1810"/>
    <n v="65"/>
    <n v="7"/>
    <n v="59045"/>
    <x v="0"/>
    <x v="0"/>
    <x v="2"/>
  </r>
  <r>
    <n v="235"/>
    <x v="21"/>
    <x v="3"/>
    <x v="1"/>
    <n v="127823"/>
    <n v="959600"/>
    <n v="12348.3"/>
    <n v="4798"/>
    <n v="39"/>
    <n v="4"/>
    <n v="11924"/>
    <x v="0"/>
    <x v="0"/>
    <x v="2"/>
  </r>
  <r>
    <n v="236"/>
    <x v="21"/>
    <x v="4"/>
    <x v="2"/>
    <n v="10934"/>
    <n v="757387"/>
    <n v="77803.8"/>
    <n v="8997"/>
    <n v="180"/>
    <n v="42"/>
    <n v="359394"/>
    <x v="0"/>
    <x v="0"/>
    <x v="2"/>
  </r>
  <r>
    <n v="237"/>
    <x v="21"/>
    <x v="5"/>
    <x v="0"/>
    <n v="9034945"/>
    <n v="4565811"/>
    <n v="33474.699999999997"/>
    <n v="5397"/>
    <n v="108"/>
    <n v="9"/>
    <n v="53829"/>
    <x v="0"/>
    <x v="0"/>
    <x v="0"/>
  </r>
  <r>
    <n v="238"/>
    <x v="21"/>
    <x v="6"/>
    <x v="0"/>
    <n v="983498"/>
    <n v="2190892"/>
    <n v="19196.599999999999"/>
    <n v="10202"/>
    <n v="124"/>
    <n v="7"/>
    <n v="14602"/>
    <x v="0"/>
    <x v="0"/>
    <x v="1"/>
  </r>
  <r>
    <n v="239"/>
    <x v="21"/>
    <x v="7"/>
    <x v="0"/>
    <n v="4387490"/>
    <n v="17821"/>
    <n v="5792.48"/>
    <n v="598"/>
    <n v="12"/>
    <n v="3"/>
    <n v="12168"/>
    <x v="0"/>
    <x v="0"/>
    <x v="2"/>
  </r>
  <r>
    <n v="240"/>
    <x v="21"/>
    <x v="8"/>
    <x v="0"/>
    <n v="544756"/>
    <n v="239600"/>
    <n v="51783.3"/>
    <n v="2396"/>
    <n v="48"/>
    <n v="6"/>
    <n v="5886"/>
    <x v="0"/>
    <x v="0"/>
    <x v="2"/>
  </r>
  <r>
    <n v="241"/>
    <x v="21"/>
    <x v="9"/>
    <x v="2"/>
    <n v="374754"/>
    <n v="599700"/>
    <n v="137382"/>
    <n v="5997"/>
    <n v="236"/>
    <n v="35"/>
    <n v="158340"/>
    <x v="0"/>
    <x v="0"/>
    <x v="2"/>
  </r>
  <r>
    <n v="242"/>
    <x v="21"/>
    <x v="10"/>
    <x v="3"/>
    <n v="39889"/>
    <n v="105873774"/>
    <n v="60021.599999999999"/>
    <n v="8409"/>
    <n v="168"/>
    <n v="20"/>
    <n v="80600"/>
    <x v="0"/>
    <x v="0"/>
    <x v="2"/>
  </r>
  <r>
    <n v="243"/>
    <x v="22"/>
    <x v="0"/>
    <x v="0"/>
    <n v="349043"/>
    <n v="924525"/>
    <n v="9858.2800000000007"/>
    <n v="1203"/>
    <n v="28"/>
    <n v="2"/>
    <n v="9962"/>
    <x v="1"/>
    <x v="0"/>
    <x v="0"/>
  </r>
  <r>
    <n v="244"/>
    <x v="22"/>
    <x v="1"/>
    <x v="0"/>
    <n v="348934"/>
    <n v="475992"/>
    <n v="19350"/>
    <n v="1641"/>
    <n v="37"/>
    <n v="3"/>
    <n v="12225"/>
    <x v="1"/>
    <x v="0"/>
    <x v="1"/>
  </r>
  <r>
    <n v="245"/>
    <x v="22"/>
    <x v="2"/>
    <x v="1"/>
    <n v="89459845"/>
    <n v="22175"/>
    <n v="5409.21"/>
    <n v="442"/>
    <n v="9"/>
    <n v="2"/>
    <n v="15050"/>
    <x v="1"/>
    <x v="0"/>
    <x v="2"/>
  </r>
  <r>
    <n v="246"/>
    <x v="22"/>
    <x v="3"/>
    <x v="1"/>
    <n v="127823"/>
    <n v="241000"/>
    <n v="12581.6"/>
    <n v="1205"/>
    <n v="24"/>
    <n v="3"/>
    <n v="8943"/>
    <x v="1"/>
    <x v="0"/>
    <x v="2"/>
  </r>
  <r>
    <n v="247"/>
    <x v="22"/>
    <x v="4"/>
    <x v="2"/>
    <n v="10934"/>
    <n v="297609"/>
    <n v="16343"/>
    <n v="2246"/>
    <n v="45"/>
    <n v="8"/>
    <n v="63848"/>
    <x v="1"/>
    <x v="0"/>
    <x v="2"/>
  </r>
  <r>
    <n v="248"/>
    <x v="22"/>
    <x v="5"/>
    <x v="0"/>
    <n v="9034945"/>
    <n v="536236"/>
    <n v="557.25"/>
    <n v="1349"/>
    <n v="1"/>
    <n v="0"/>
    <n v="0"/>
    <x v="1"/>
    <x v="0"/>
    <x v="0"/>
  </r>
  <r>
    <n v="249"/>
    <x v="22"/>
    <x v="6"/>
    <x v="0"/>
    <n v="983498"/>
    <n v="512000"/>
    <n v="4285.4399999999996"/>
    <n v="2560"/>
    <n v="51"/>
    <n v="2"/>
    <n v="2934"/>
    <x v="1"/>
    <x v="0"/>
    <x v="1"/>
  </r>
  <r>
    <n v="250"/>
    <x v="22"/>
    <x v="7"/>
    <x v="0"/>
    <n v="4387490"/>
    <n v="4908"/>
    <n v="1238.0899999999999"/>
    <n v="155"/>
    <n v="3"/>
    <n v="1"/>
    <n v="5265"/>
    <x v="1"/>
    <x v="0"/>
    <x v="2"/>
  </r>
  <r>
    <n v="251"/>
    <x v="22"/>
    <x v="8"/>
    <x v="0"/>
    <n v="544756"/>
    <n v="60800"/>
    <n v="16078.6"/>
    <n v="608"/>
    <n v="12"/>
    <n v="2"/>
    <n v="2720"/>
    <x v="1"/>
    <x v="0"/>
    <x v="2"/>
  </r>
  <r>
    <n v="252"/>
    <x v="22"/>
    <x v="9"/>
    <x v="2"/>
    <n v="374754"/>
    <n v="117218"/>
    <n v="15435"/>
    <n v="1500"/>
    <n v="31"/>
    <n v="4"/>
    <n v="17816"/>
    <x v="1"/>
    <x v="0"/>
    <x v="2"/>
  </r>
  <r>
    <n v="253"/>
    <x v="22"/>
    <x v="10"/>
    <x v="3"/>
    <n v="39889"/>
    <n v="654544"/>
    <n v="16706.400000000001"/>
    <n v="2099"/>
    <n v="42"/>
    <n v="6"/>
    <n v="23886"/>
    <x v="1"/>
    <x v="0"/>
    <x v="2"/>
  </r>
  <r>
    <n v="254"/>
    <x v="23"/>
    <x v="0"/>
    <x v="0"/>
    <n v="349043"/>
    <n v="479596"/>
    <n v="94564.2"/>
    <n v="2408"/>
    <n v="93"/>
    <n v="15"/>
    <n v="81825"/>
    <x v="2"/>
    <x v="0"/>
    <x v="0"/>
  </r>
  <r>
    <n v="255"/>
    <x v="23"/>
    <x v="1"/>
    <x v="0"/>
    <n v="348934"/>
    <n v="395127"/>
    <n v="44347.199999999997"/>
    <n v="3297"/>
    <n v="66"/>
    <n v="7"/>
    <n v="34867"/>
    <x v="2"/>
    <x v="0"/>
    <x v="1"/>
  </r>
  <r>
    <n v="256"/>
    <x v="23"/>
    <x v="2"/>
    <x v="1"/>
    <n v="89459845"/>
    <n v="45150"/>
    <n v="14306.2"/>
    <n v="903"/>
    <n v="18"/>
    <n v="3"/>
    <n v="23943"/>
    <x v="2"/>
    <x v="0"/>
    <x v="2"/>
  </r>
  <r>
    <n v="257"/>
    <x v="23"/>
    <x v="3"/>
    <x v="1"/>
    <n v="127823"/>
    <n v="291441"/>
    <n v="22357.599999999999"/>
    <n v="2408"/>
    <n v="52"/>
    <n v="5"/>
    <n v="19060"/>
    <x v="2"/>
    <x v="0"/>
    <x v="2"/>
  </r>
  <r>
    <n v="258"/>
    <x v="23"/>
    <x v="4"/>
    <x v="2"/>
    <n v="10934"/>
    <n v="409320"/>
    <n v="22944.3"/>
    <n v="4508"/>
    <n v="65"/>
    <n v="14"/>
    <n v="111734"/>
    <x v="2"/>
    <x v="0"/>
    <x v="2"/>
  </r>
  <r>
    <n v="259"/>
    <x v="23"/>
    <x v="5"/>
    <x v="0"/>
    <n v="9034945"/>
    <n v="869482"/>
    <n v="23908.400000000001"/>
    <n v="2703"/>
    <n v="42"/>
    <n v="7"/>
    <n v="36456"/>
    <x v="2"/>
    <x v="0"/>
    <x v="0"/>
  </r>
  <r>
    <n v="260"/>
    <x v="23"/>
    <x v="6"/>
    <x v="0"/>
    <n v="983498"/>
    <n v="624157"/>
    <n v="18675"/>
    <n v="5098"/>
    <n v="122"/>
    <n v="6"/>
    <n v="10590"/>
    <x v="2"/>
    <x v="0"/>
    <x v="1"/>
  </r>
  <r>
    <n v="261"/>
    <x v="23"/>
    <x v="7"/>
    <x v="0"/>
    <n v="4387490"/>
    <n v="8966"/>
    <n v="2857.1"/>
    <n v="297"/>
    <n v="6"/>
    <n v="1"/>
    <n v="4981"/>
    <x v="2"/>
    <x v="0"/>
    <x v="2"/>
  </r>
  <r>
    <n v="262"/>
    <x v="23"/>
    <x v="8"/>
    <x v="0"/>
    <n v="544756"/>
    <n v="148794"/>
    <n v="48796.6"/>
    <n v="1196"/>
    <n v="38"/>
    <n v="6"/>
    <n v="8178"/>
    <x v="2"/>
    <x v="0"/>
    <x v="2"/>
  </r>
  <r>
    <n v="263"/>
    <x v="23"/>
    <x v="9"/>
    <x v="2"/>
    <n v="374754"/>
    <n v="355802"/>
    <n v="42311.5"/>
    <n v="2990"/>
    <n v="60"/>
    <n v="9"/>
    <n v="44829"/>
    <x v="2"/>
    <x v="0"/>
    <x v="2"/>
  </r>
  <r>
    <n v="264"/>
    <x v="23"/>
    <x v="10"/>
    <x v="3"/>
    <n v="39889"/>
    <n v="2770687"/>
    <n v="34169.9"/>
    <n v="4205"/>
    <n v="84"/>
    <n v="16"/>
    <n v="63696"/>
    <x v="2"/>
    <x v="0"/>
    <x v="2"/>
  </r>
  <r>
    <n v="265"/>
    <x v="24"/>
    <x v="0"/>
    <x v="0"/>
    <n v="349043"/>
    <n v="94600"/>
    <n v="11230.2"/>
    <n v="473"/>
    <n v="15"/>
    <n v="2"/>
    <n v="10104"/>
    <x v="3"/>
    <x v="0"/>
    <x v="0"/>
  </r>
  <r>
    <n v="266"/>
    <x v="24"/>
    <x v="1"/>
    <x v="0"/>
    <n v="348934"/>
    <n v="131400"/>
    <n v="10357"/>
    <n v="657"/>
    <n v="13"/>
    <n v="2"/>
    <n v="9962"/>
    <x v="3"/>
    <x v="0"/>
    <x v="1"/>
  </r>
  <r>
    <n v="267"/>
    <x v="24"/>
    <x v="2"/>
    <x v="1"/>
    <n v="89459845"/>
    <n v="8750"/>
    <n v="1078.73"/>
    <n v="175"/>
    <n v="1"/>
    <n v="0"/>
    <n v="0"/>
    <x v="3"/>
    <x v="0"/>
    <x v="2"/>
  </r>
  <r>
    <n v="268"/>
    <x v="24"/>
    <x v="3"/>
    <x v="1"/>
    <n v="127823"/>
    <n v="61867"/>
    <n v="9472.2199999999993"/>
    <n v="487"/>
    <n v="19"/>
    <n v="2"/>
    <n v="5730"/>
    <x v="3"/>
    <x v="0"/>
    <x v="2"/>
  </r>
  <r>
    <n v="269"/>
    <x v="24"/>
    <x v="4"/>
    <x v="2"/>
    <n v="10934"/>
    <n v="94976"/>
    <n v="9034.91"/>
    <n v="904"/>
    <n v="22"/>
    <n v="5"/>
    <n v="38030"/>
    <x v="3"/>
    <x v="0"/>
    <x v="2"/>
  </r>
  <r>
    <n v="270"/>
    <x v="24"/>
    <x v="5"/>
    <x v="0"/>
    <n v="9034945"/>
    <n v="106000"/>
    <n v="2304.0100000000002"/>
    <n v="530"/>
    <n v="6"/>
    <n v="1"/>
    <n v="5981"/>
    <x v="3"/>
    <x v="0"/>
    <x v="0"/>
  </r>
  <r>
    <n v="271"/>
    <x v="24"/>
    <x v="6"/>
    <x v="0"/>
    <n v="983498"/>
    <n v="115468"/>
    <n v="2059.0300000000002"/>
    <n v="1015"/>
    <n v="20"/>
    <n v="1"/>
    <n v="1981"/>
    <x v="3"/>
    <x v="0"/>
    <x v="1"/>
  </r>
  <r>
    <n v="272"/>
    <x v="24"/>
    <x v="7"/>
    <x v="0"/>
    <n v="4387490"/>
    <n v="2214"/>
    <n v="1487.47"/>
    <n v="66"/>
    <n v="3"/>
    <n v="1"/>
    <n v="4461"/>
    <x v="3"/>
    <x v="0"/>
    <x v="2"/>
  </r>
  <r>
    <n v="273"/>
    <x v="24"/>
    <x v="8"/>
    <x v="0"/>
    <n v="544756"/>
    <n v="25000"/>
    <n v="5871.29"/>
    <n v="250"/>
    <n v="5"/>
    <n v="1"/>
    <n v="981"/>
    <x v="3"/>
    <x v="0"/>
    <x v="2"/>
  </r>
  <r>
    <n v="274"/>
    <x v="24"/>
    <x v="9"/>
    <x v="2"/>
    <n v="374754"/>
    <n v="46753"/>
    <n v="6227.53"/>
    <n v="591"/>
    <n v="12"/>
    <n v="2"/>
    <n v="10130"/>
    <x v="3"/>
    <x v="0"/>
    <x v="2"/>
  </r>
  <r>
    <n v="275"/>
    <x v="24"/>
    <x v="10"/>
    <x v="3"/>
    <n v="39889"/>
    <n v="2885291"/>
    <n v="7583.66"/>
    <n v="848"/>
    <n v="17"/>
    <n v="3"/>
    <n v="11943"/>
    <x v="3"/>
    <x v="0"/>
    <x v="2"/>
  </r>
  <r>
    <n v="276"/>
    <x v="25"/>
    <x v="0"/>
    <x v="0"/>
    <n v="349043"/>
    <n v="168408"/>
    <n v="19887.7"/>
    <n v="1207"/>
    <n v="39"/>
    <n v="4"/>
    <n v="22488"/>
    <x v="4"/>
    <x v="0"/>
    <x v="0"/>
  </r>
  <r>
    <n v="277"/>
    <x v="25"/>
    <x v="1"/>
    <x v="0"/>
    <n v="348934"/>
    <n v="438858"/>
    <n v="17935.400000000001"/>
    <n v="1657"/>
    <n v="33"/>
    <n v="3"/>
    <n v="15345"/>
    <x v="4"/>
    <x v="0"/>
    <x v="1"/>
  </r>
  <r>
    <n v="278"/>
    <x v="25"/>
    <x v="2"/>
    <x v="1"/>
    <n v="89459845"/>
    <n v="22450"/>
    <n v="1545.74"/>
    <n v="449"/>
    <n v="2"/>
    <n v="0"/>
    <n v="0"/>
    <x v="4"/>
    <x v="0"/>
    <x v="2"/>
  </r>
  <r>
    <n v="279"/>
    <x v="25"/>
    <x v="3"/>
    <x v="1"/>
    <n v="127823"/>
    <n v="240600"/>
    <n v="4453.1000000000004"/>
    <n v="1203"/>
    <n v="11"/>
    <n v="1"/>
    <n v="2283"/>
    <x v="4"/>
    <x v="0"/>
    <x v="2"/>
  </r>
  <r>
    <n v="280"/>
    <x v="25"/>
    <x v="4"/>
    <x v="2"/>
    <n v="10934"/>
    <n v="195016"/>
    <n v="38804.199999999997"/>
    <n v="2247"/>
    <n v="82"/>
    <n v="16"/>
    <n v="127696"/>
    <x v="4"/>
    <x v="0"/>
    <x v="2"/>
  </r>
  <r>
    <n v="281"/>
    <x v="25"/>
    <x v="5"/>
    <x v="0"/>
    <n v="9034945"/>
    <n v="174375"/>
    <n v="12592.4"/>
    <n v="1342"/>
    <n v="27"/>
    <n v="4"/>
    <n v="26556"/>
    <x v="4"/>
    <x v="0"/>
    <x v="0"/>
  </r>
  <r>
    <n v="282"/>
    <x v="25"/>
    <x v="6"/>
    <x v="0"/>
    <n v="983498"/>
    <n v="508600"/>
    <n v="2403.54"/>
    <n v="2543"/>
    <n v="73"/>
    <n v="1"/>
    <n v="1981"/>
    <x v="4"/>
    <x v="0"/>
    <x v="1"/>
  </r>
  <r>
    <n v="283"/>
    <x v="25"/>
    <x v="7"/>
    <x v="0"/>
    <n v="4387490"/>
    <n v="4906"/>
    <n v="1071.1600000000001"/>
    <n v="143"/>
    <n v="3"/>
    <n v="1"/>
    <n v="4981"/>
    <x v="4"/>
    <x v="0"/>
    <x v="2"/>
  </r>
  <r>
    <n v="284"/>
    <x v="25"/>
    <x v="8"/>
    <x v="0"/>
    <n v="544756"/>
    <n v="55269"/>
    <n v="315.92"/>
    <n v="610"/>
    <n v="0"/>
    <n v="0"/>
    <n v="0"/>
    <x v="4"/>
    <x v="0"/>
    <x v="2"/>
  </r>
  <r>
    <n v="285"/>
    <x v="25"/>
    <x v="9"/>
    <x v="2"/>
    <n v="374754"/>
    <n v="192489"/>
    <n v="15596"/>
    <n v="1497"/>
    <n v="34"/>
    <n v="5"/>
    <n v="25205"/>
    <x v="4"/>
    <x v="0"/>
    <x v="2"/>
  </r>
  <r>
    <n v="286"/>
    <x v="25"/>
    <x v="10"/>
    <x v="3"/>
    <n v="39889"/>
    <n v="20930000"/>
    <n v="8087.73"/>
    <n v="2093"/>
    <n v="22"/>
    <n v="3"/>
    <n v="12213"/>
    <x v="4"/>
    <x v="0"/>
    <x v="2"/>
  </r>
  <r>
    <n v="287"/>
    <x v="26"/>
    <x v="0"/>
    <x v="0"/>
    <n v="349043"/>
    <n v="213771"/>
    <n v="5003.33"/>
    <n v="241"/>
    <n v="9"/>
    <n v="1"/>
    <n v="4223"/>
    <x v="5"/>
    <x v="1"/>
    <x v="0"/>
  </r>
  <r>
    <n v="288"/>
    <x v="26"/>
    <x v="1"/>
    <x v="0"/>
    <n v="348934"/>
    <n v="66400"/>
    <n v="3235.77"/>
    <n v="332"/>
    <n v="13"/>
    <n v="0"/>
    <n v="0"/>
    <x v="5"/>
    <x v="1"/>
    <x v="1"/>
  </r>
  <r>
    <n v="289"/>
    <x v="26"/>
    <x v="2"/>
    <x v="1"/>
    <n v="89459845"/>
    <n v="4662"/>
    <n v="1754.25"/>
    <n v="83"/>
    <n v="2"/>
    <n v="0"/>
    <n v="0"/>
    <x v="5"/>
    <x v="1"/>
    <x v="2"/>
  </r>
  <r>
    <n v="290"/>
    <x v="26"/>
    <x v="3"/>
    <x v="1"/>
    <n v="127823"/>
    <n v="40004"/>
    <n v="1487.24"/>
    <n v="243"/>
    <n v="5"/>
    <n v="0"/>
    <n v="0"/>
    <x v="5"/>
    <x v="1"/>
    <x v="2"/>
  </r>
  <r>
    <n v="291"/>
    <x v="26"/>
    <x v="4"/>
    <x v="2"/>
    <n v="10934"/>
    <n v="44000"/>
    <n v="5721.83"/>
    <n v="440"/>
    <n v="15"/>
    <n v="3"/>
    <n v="23943"/>
    <x v="5"/>
    <x v="1"/>
    <x v="2"/>
  </r>
  <r>
    <n v="292"/>
    <x v="26"/>
    <x v="5"/>
    <x v="0"/>
    <n v="9034945"/>
    <n v="44112"/>
    <n v="1832.16"/>
    <n v="275"/>
    <n v="6"/>
    <n v="1"/>
    <n v="5981"/>
    <x v="5"/>
    <x v="1"/>
    <x v="0"/>
  </r>
  <r>
    <n v="293"/>
    <x v="26"/>
    <x v="6"/>
    <x v="0"/>
    <n v="983498"/>
    <n v="78799"/>
    <n v="254.14"/>
    <n v="503"/>
    <n v="3"/>
    <n v="0"/>
    <n v="0"/>
    <x v="5"/>
    <x v="1"/>
    <x v="1"/>
  </r>
  <r>
    <n v="294"/>
    <x v="26"/>
    <x v="7"/>
    <x v="0"/>
    <n v="4387490"/>
    <n v="667"/>
    <n v="200.42"/>
    <n v="20"/>
    <n v="0"/>
    <n v="0"/>
    <n v="0"/>
    <x v="5"/>
    <x v="1"/>
    <x v="2"/>
  </r>
  <r>
    <n v="295"/>
    <x v="26"/>
    <x v="8"/>
    <x v="0"/>
    <n v="544756"/>
    <n v="13693"/>
    <n v="3098.45"/>
    <n v="115"/>
    <n v="2"/>
    <n v="0"/>
    <n v="0"/>
    <x v="5"/>
    <x v="1"/>
    <x v="2"/>
  </r>
  <r>
    <n v="296"/>
    <x v="26"/>
    <x v="9"/>
    <x v="2"/>
    <n v="374754"/>
    <n v="24018"/>
    <n v="3524.08"/>
    <n v="298"/>
    <n v="6"/>
    <n v="1"/>
    <n v="4661"/>
    <x v="5"/>
    <x v="1"/>
    <x v="2"/>
  </r>
  <r>
    <n v="297"/>
    <x v="26"/>
    <x v="10"/>
    <x v="3"/>
    <n v="39889"/>
    <n v="182546"/>
    <n v="2791.06"/>
    <n v="426"/>
    <n v="9"/>
    <n v="1"/>
    <n v="3981"/>
    <x v="5"/>
    <x v="1"/>
    <x v="2"/>
  </r>
  <r>
    <n v="298"/>
    <x v="27"/>
    <x v="0"/>
    <x v="0"/>
    <n v="349043"/>
    <n v="97200"/>
    <n v="6440.5"/>
    <n v="486"/>
    <n v="11"/>
    <n v="1"/>
    <n v="4981"/>
    <x v="6"/>
    <x v="1"/>
    <x v="0"/>
  </r>
  <r>
    <n v="299"/>
    <x v="27"/>
    <x v="1"/>
    <x v="0"/>
    <n v="348934"/>
    <n v="132200"/>
    <n v="8665.5499999999993"/>
    <n v="661"/>
    <n v="13"/>
    <n v="1"/>
    <n v="5509"/>
    <x v="6"/>
    <x v="1"/>
    <x v="1"/>
  </r>
  <r>
    <n v="300"/>
    <x v="27"/>
    <x v="2"/>
    <x v="1"/>
    <n v="89459845"/>
    <n v="11554"/>
    <n v="3529.73"/>
    <n v="187"/>
    <n v="5"/>
    <n v="1"/>
    <n v="8714"/>
    <x v="6"/>
    <x v="1"/>
    <x v="2"/>
  </r>
  <r>
    <n v="301"/>
    <x v="27"/>
    <x v="3"/>
    <x v="1"/>
    <n v="127823"/>
    <n v="55625"/>
    <n v="384.75"/>
    <n v="487"/>
    <n v="1"/>
    <n v="0"/>
    <n v="0"/>
    <x v="6"/>
    <x v="1"/>
    <x v="2"/>
  </r>
  <r>
    <n v="302"/>
    <x v="27"/>
    <x v="4"/>
    <x v="2"/>
    <n v="10934"/>
    <n v="129025"/>
    <n v="9892.77"/>
    <n v="909"/>
    <n v="21"/>
    <n v="5"/>
    <n v="37450"/>
    <x v="6"/>
    <x v="1"/>
    <x v="2"/>
  </r>
  <r>
    <n v="303"/>
    <x v="27"/>
    <x v="5"/>
    <x v="0"/>
    <n v="9034945"/>
    <n v="63566"/>
    <n v="4950.74"/>
    <n v="546"/>
    <n v="12"/>
    <n v="1"/>
    <n v="5981"/>
    <x v="6"/>
    <x v="1"/>
    <x v="0"/>
  </r>
  <r>
    <n v="304"/>
    <x v="27"/>
    <x v="6"/>
    <x v="0"/>
    <n v="983498"/>
    <n v="775780"/>
    <n v="760.75"/>
    <n v="1024"/>
    <n v="4"/>
    <n v="0"/>
    <n v="0"/>
    <x v="6"/>
    <x v="1"/>
    <x v="1"/>
  </r>
  <r>
    <n v="305"/>
    <x v="27"/>
    <x v="7"/>
    <x v="0"/>
    <n v="4387490"/>
    <n v="1933"/>
    <n v="224.81"/>
    <n v="58"/>
    <n v="0"/>
    <n v="0"/>
    <n v="0"/>
    <x v="6"/>
    <x v="1"/>
    <x v="2"/>
  </r>
  <r>
    <n v="306"/>
    <x v="27"/>
    <x v="8"/>
    <x v="0"/>
    <n v="544756"/>
    <n v="25840"/>
    <n v="6844.8"/>
    <n v="248"/>
    <n v="5"/>
    <n v="1"/>
    <n v="1491"/>
    <x v="6"/>
    <x v="1"/>
    <x v="2"/>
  </r>
  <r>
    <n v="307"/>
    <x v="27"/>
    <x v="9"/>
    <x v="2"/>
    <n v="374754"/>
    <n v="94058"/>
    <n v="4845.6499999999996"/>
    <n v="594"/>
    <n v="12"/>
    <n v="1"/>
    <n v="5008"/>
    <x v="6"/>
    <x v="1"/>
    <x v="2"/>
  </r>
  <r>
    <n v="308"/>
    <x v="27"/>
    <x v="10"/>
    <x v="3"/>
    <n v="39889"/>
    <n v="8490000"/>
    <n v="6822.62"/>
    <n v="849"/>
    <n v="18"/>
    <n v="2"/>
    <n v="7030"/>
    <x v="6"/>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365745-4F66-4D24-84FE-A4B5EC0881F5}" name="Overall CPL"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AE3:AF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Overall CPL" fld="18" baseField="0" baseItem="0"/>
  </dataFields>
  <formats count="1">
    <format dxfId="10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9E96DE-53E2-47DA-B59F-DA069B65BAC6}" name="Overall AOV"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AH3:AI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Overall AOV" fld="19" baseField="0" baseItem="0" numFmtId="6"/>
  </dataFields>
  <formats count="1">
    <format dxfId="1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A9ECE6-2493-43FD-A9DF-3B224BE22E84}" name="Overall Lead to Order"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Y3:Z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Overall Lead to Order" fld="16" baseField="0" baseItem="0"/>
  </dataFields>
  <formats count="1">
    <format dxfId="1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1AF4FC-ECD6-4824-AD01-576FF7026AE3}" name="Total Impressions"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D3:E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Total Impressions" fld="5" baseField="0" baseItem="0" numFmtId="3"/>
  </dataFields>
  <formats count="1">
    <format dxfId="1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C12C13-74F8-4438-819E-EB5B9070AA35}" name="Overall ROMI"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AN3:AO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Items count="1">
    <i/>
  </rowItems>
  <colItems count="1">
    <i/>
  </colItems>
  <dataFields count="1">
    <dataField name="Overall ROMI" fld="21" baseField="0" baseItem="0" numFmtId="10"/>
  </dataFields>
  <formats count="1">
    <format dxfId="1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3FF272-A0D7-4BF6-8B02-54570D3C5697}" name="Total Clicks"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G3:H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Total Clicks" fld="7" baseField="0" baseItem="0"/>
  </dataFields>
  <formats count="1">
    <format dxfId="1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48E847-1904-4AB1-9BF7-D99D23CFC9EE}" name="Overall CTR"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S3:T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Overall CTR" fld="14" baseField="0" baseItem="0" numFmtId="10"/>
  </dataFields>
  <formats count="1">
    <format dxfId="1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EB35E91-09C0-4BA8-BE50-41B1DA8ABCDD}" name="Total Leads"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J3:K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Total Leads" fld="8" baseField="0" baseItem="0"/>
  </dataFields>
  <formats count="1">
    <format dxfId="1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3C614FE-5029-4B36-BB66-30353377F677}" name="Overall CPC"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AB3:AC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Overall CPC" fld="17" baseField="0" baseItem="0" numFmtId="8"/>
  </dataFields>
  <formats count="1">
    <format dxfId="1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A615E4-716C-4DAD-A881-938B051DBD22}" name="Total Orders"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M3:N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Total Orders" fld="9" baseField="0" baseItem="0"/>
  </dataFields>
  <formats count="1">
    <format dxfId="1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768C850-F5F9-4EDC-9E6A-F8C81C939276}" name="Total Spends"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A3:B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Total Marketing Spends" fld="6" baseField="0" baseItem="0" numFmtId="6"/>
  </dataFields>
  <formats count="1">
    <format dxfId="1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2D3FE19-29BF-48DA-B54C-CA7F405FA65C}" name="Overall CTL"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V3:W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Overall CTL" fld="15" baseField="0" baseItem="0"/>
  </dataFields>
  <formats count="1">
    <format dxfId="1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314C96-9E8F-4329-8FDB-9D498553593C}" name="Overall CAC"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AK3:AL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s>
  <rowItems count="1">
    <i/>
  </rowItems>
  <colItems count="1">
    <i/>
  </colItems>
  <dataFields count="1">
    <dataField name="Overall CAC" fld="20" baseField="0" baseItem="0" numFmtId="6"/>
  </dataFields>
  <formats count="1">
    <format dxfId="1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7530CF5-095C-48E2-B3DA-4E02A77515B7}" name="Total Revenue"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mergeItem="1" createdVersion="8" indent="0" compact="0" compactData="0" gridDropZones="1" multipleFieldFilters="0">
  <location ref="P3:Q4" firstHeaderRow="1" firstDataRow="1" firstDataCol="1"/>
  <pivotFields count="22">
    <pivotField compact="0" outline="0" showAll="0"/>
    <pivotField compact="0" numFmtId="14" outline="0" showAll="0"/>
    <pivotField compact="0" outline="0" showAll="0">
      <items count="12">
        <item x="10"/>
        <item x="8"/>
        <item x="7"/>
        <item x="0"/>
        <item x="1"/>
        <item x="2"/>
        <item x="3"/>
        <item x="9"/>
        <item x="5"/>
        <item x="6"/>
        <item x="4"/>
        <item t="default"/>
      </items>
    </pivotField>
    <pivotField compact="0" outline="0" showAll="0">
      <items count="5">
        <item x="2"/>
        <item x="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8">
        <item x="0"/>
        <item x="1"/>
        <item x="2"/>
        <item x="3"/>
        <item x="4"/>
        <item x="5"/>
        <item x="6"/>
        <item t="default"/>
      </items>
    </pivotField>
    <pivotField compact="0" outline="0" showAll="0">
      <items count="3">
        <item x="0"/>
        <item x="1"/>
        <item t="default"/>
      </items>
    </pivotField>
    <pivotField compact="0" outline="0" showAll="0">
      <items count="4">
        <item x="2"/>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Items count="1">
    <i/>
  </rowItems>
  <colItems count="1">
    <i/>
  </colItems>
  <dataFields count="1">
    <dataField name="Total Revenue" fld="10" baseField="0" baseItem="0"/>
  </dataFields>
  <formats count="1">
    <format dxfId="1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CAE48C3-E23E-4AAE-9AA7-16711C32299B}" name="Day Wise Lead to order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Date">
  <location ref="GL4:GM33" firstHeaderRow="1" firstDataRow="1" firstDataCol="1" rowPageCount="2" colPageCount="1"/>
  <pivotFields count="22">
    <pivotField showAll="0"/>
    <pivotField axis="axisRow"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pageFields count="2">
    <pageField fld="3" hier="-1"/>
    <pageField fld="2" hier="-1"/>
  </pageFields>
  <dataFields count="1">
    <dataField name="Lead to Order %" fld="16" baseField="0" baseItem="0" numFmtId="10"/>
  </dataFields>
  <formats count="1">
    <format dxfId="10">
      <pivotArea outline="0" collapsedLevelsAreSubtotals="1" fieldPosition="0"/>
    </format>
  </formats>
  <chartFormats count="1">
    <chartFormat chart="16"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3078D17-31DD-48C0-87AA-4EF9383C48C6}" name="Day Wise Spen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Name of the day">
  <location ref="FW4:FY12"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dataField="1" showAll="0"/>
    <pivotField showAll="0"/>
    <pivotField showAll="0"/>
    <pivotField showAll="0"/>
    <pivotField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Fields count="1">
    <field x="-2"/>
  </colFields>
  <colItems count="2">
    <i>
      <x/>
    </i>
    <i i="1">
      <x v="1"/>
    </i>
  </colItems>
  <pageFields count="2">
    <pageField fld="1" hier="-1"/>
    <pageField fld="3" hier="-1"/>
  </pageFields>
  <dataFields count="2">
    <dataField name="Total Spends" fld="6" baseField="0" baseItem="0" numFmtId="164"/>
    <dataField name="% Spends" fld="6" showDataAs="percentOfTotal" baseField="0" baseItem="0" numFmtId="10"/>
  </dataFields>
  <formats count="2">
    <format dxfId="12">
      <pivotArea outline="0" collapsedLevelsAreSubtotals="1" fieldPosition="0"/>
    </format>
    <format dxfId="11">
      <pivotArea outline="0" fieldPosition="0">
        <references count="1">
          <reference field="4294967294" count="1">
            <x v="1"/>
          </reference>
        </references>
      </pivotArea>
    </format>
  </formats>
  <chartFormats count="2">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2D0C7F4-1939-4273-8008-3EAE6E0ED3DE}" name="Campaign Wise Metric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mpaigns">
  <location ref="CM4:CR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
    <i>
      <x v="2"/>
    </i>
    <i>
      <x v="5"/>
    </i>
    <i>
      <x v="10"/>
    </i>
    <i>
      <x v="1"/>
    </i>
    <i>
      <x v="7"/>
    </i>
    <i>
      <x v="4"/>
    </i>
    <i>
      <x v="3"/>
    </i>
    <i>
      <x v="9"/>
    </i>
    <i>
      <x v="8"/>
    </i>
    <i>
      <x v="6"/>
    </i>
    <i>
      <x/>
    </i>
    <i t="grand">
      <x/>
    </i>
  </rowItems>
  <colFields count="1">
    <field x="-2"/>
  </colFields>
  <colItems count="5">
    <i>
      <x/>
    </i>
    <i i="1">
      <x v="1"/>
    </i>
    <i i="2">
      <x v="2"/>
    </i>
    <i i="3">
      <x v="3"/>
    </i>
    <i i="4">
      <x v="4"/>
    </i>
  </colItems>
  <pageFields count="2">
    <pageField fld="1" hier="-1"/>
    <pageField fld="3" hier="-1"/>
  </pageFields>
  <dataFields count="5">
    <dataField name="Overall CTR" fld="14" baseField="0" baseItem="0" numFmtId="10"/>
    <dataField name="Overall CTL" fld="15" baseField="0" baseItem="0"/>
    <dataField name="Overall Lead to Order" fld="16" baseField="0" baseItem="0"/>
    <dataField name="Overall CPC" fld="17" baseField="0" baseItem="0" numFmtId="44"/>
    <dataField name="Overall CPL" fld="18" baseField="0" baseItem="0" numFmtId="164"/>
  </dataFields>
  <formats count="3">
    <format dxfId="15">
      <pivotArea outline="0" collapsedLevelsAreSubtotals="1" fieldPosition="0"/>
    </format>
    <format dxfId="14">
      <pivotArea outline="0" collapsedLevelsAreSubtotals="1" fieldPosition="0">
        <references count="1">
          <reference field="4294967294" count="1" selected="0">
            <x v="3"/>
          </reference>
        </references>
      </pivotArea>
    </format>
    <format dxfId="13">
      <pivotArea outline="0" collapsedLevelsAreSubtotals="1" fieldPosition="0">
        <references count="1">
          <reference field="4294967294" count="1" selected="0">
            <x v="4"/>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79D7DC4-6649-4D01-9F35-1BC83D02A1F6}" name="Campaign Wise Click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mpaigns">
  <location ref="X4:AA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dataField="1"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
    <i>
      <x v="9"/>
    </i>
    <i>
      <x v="10"/>
    </i>
    <i>
      <x/>
    </i>
    <i>
      <x v="4"/>
    </i>
    <i>
      <x v="7"/>
    </i>
    <i>
      <x v="8"/>
    </i>
    <i>
      <x v="6"/>
    </i>
    <i>
      <x v="3"/>
    </i>
    <i>
      <x v="1"/>
    </i>
    <i>
      <x v="5"/>
    </i>
    <i>
      <x v="2"/>
    </i>
    <i t="grand">
      <x/>
    </i>
  </rowItems>
  <colFields count="1">
    <field x="-2"/>
  </colFields>
  <colItems count="3">
    <i>
      <x/>
    </i>
    <i i="1">
      <x v="1"/>
    </i>
    <i i="2">
      <x v="2"/>
    </i>
  </colItems>
  <pageFields count="2">
    <pageField fld="1" hier="-1"/>
    <pageField fld="3" hier="-1"/>
  </pageFields>
  <dataFields count="3">
    <dataField name="Total Clicks" fld="7" baseField="0" baseItem="0"/>
    <dataField name="% Clicks" fld="7" showDataAs="percentOfTotal" baseField="0" baseItem="0" numFmtId="10"/>
    <dataField name="Running Total %" fld="7" baseField="2" baseItem="0" numFmtId="10">
      <extLst>
        <ext xmlns:x14="http://schemas.microsoft.com/office/spreadsheetml/2009/9/main" uri="{E15A36E0-9728-4e99-A89B-3F7291B0FE68}">
          <x14:dataField pivotShowAs="percentOfRunningTotal"/>
        </ext>
      </extLst>
    </dataField>
  </dataFields>
  <formats count="3">
    <format dxfId="18">
      <pivotArea outline="0" collapsedLevelsAreSubtotals="1" fieldPosition="0"/>
    </format>
    <format dxfId="17">
      <pivotArea outline="0" fieldPosition="0">
        <references count="1">
          <reference field="4294967294" count="1">
            <x v="1"/>
          </reference>
        </references>
      </pivotArea>
    </format>
    <format dxfId="16">
      <pivotArea outline="0" fieldPosition="0">
        <references count="1">
          <reference field="4294967294" count="1">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C48013A-43F5-46E6-BC61-3EEE722C8495}" name="Campaign Wise CAC"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mpaigns">
  <location ref="CB4:CK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a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showAll="0"/>
    <pivotField dataField="1" showAll="0"/>
    <pivotField dataField="1"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s>
  <rowFields count="1">
    <field x="2"/>
  </rowFields>
  <rowItems count="12">
    <i>
      <x v="10"/>
    </i>
    <i>
      <x v="2"/>
    </i>
    <i>
      <x/>
    </i>
    <i>
      <x v="8"/>
    </i>
    <i>
      <x v="9"/>
    </i>
    <i>
      <x v="7"/>
    </i>
    <i>
      <x v="6"/>
    </i>
    <i>
      <x v="5"/>
    </i>
    <i>
      <x v="3"/>
    </i>
    <i>
      <x v="4"/>
    </i>
    <i>
      <x v="1"/>
    </i>
    <i t="grand">
      <x/>
    </i>
  </rowItems>
  <colFields count="1">
    <field x="-2"/>
  </colFields>
  <colItems count="9">
    <i>
      <x/>
    </i>
    <i i="1">
      <x v="1"/>
    </i>
    <i i="2">
      <x v="2"/>
    </i>
    <i i="3">
      <x v="3"/>
    </i>
    <i i="4">
      <x v="4"/>
    </i>
    <i i="5">
      <x v="5"/>
    </i>
    <i i="6">
      <x v="6"/>
    </i>
    <i i="7">
      <x v="7"/>
    </i>
    <i i="8">
      <x v="8"/>
    </i>
  </colItems>
  <pageFields count="2">
    <pageField fld="1" hier="-1"/>
    <pageField fld="3" hier="-1"/>
  </pageFields>
  <dataFields count="9">
    <dataField name="CAC" fld="20" baseField="0" baseItem="0" numFmtId="164"/>
    <dataField name="Rank-In terms of CAC" fld="20" baseField="2" baseItem="0">
      <extLst>
        <ext xmlns:x14="http://schemas.microsoft.com/office/spreadsheetml/2009/9/main" uri="{E15A36E0-9728-4e99-A89B-3F7291B0FE68}">
          <x14:dataField pivotShowAs="rankAscending"/>
        </ext>
      </extLst>
    </dataField>
    <dataField name="Total Leads" fld="8" baseField="0" baseItem="0" numFmtId="3"/>
    <dataField name="% Leads" fld="8" showDataAs="percentOfTotal" baseField="0" baseItem="0" numFmtId="10"/>
    <dataField name="Rank-In terms of leads" fld="8" baseField="2" baseItem="0">
      <extLst>
        <ext xmlns:x14="http://schemas.microsoft.com/office/spreadsheetml/2009/9/main" uri="{E15A36E0-9728-4e99-A89B-3F7291B0FE68}">
          <x14:dataField pivotShowAs="rankDescending"/>
        </ext>
      </extLst>
    </dataField>
    <dataField name="Total Orders" fld="9" baseField="0" baseItem="0" numFmtId="3"/>
    <dataField name="% Orders" fld="9" showDataAs="percentOfTotal" baseField="0" baseItem="0" numFmtId="10"/>
    <dataField name="Rank-In terms of Orders" fld="9" baseField="2" baseItem="0">
      <extLst>
        <ext xmlns:x14="http://schemas.microsoft.com/office/spreadsheetml/2009/9/main" uri="{E15A36E0-9728-4e99-A89B-3F7291B0FE68}">
          <x14:dataField pivotShowAs="rankDescending"/>
        </ext>
      </extLst>
    </dataField>
    <dataField name="Lead to Order %" fld="16" baseField="0" baseItem="0" numFmtId="10"/>
  </dataFields>
  <formats count="10">
    <format dxfId="28">
      <pivotArea outline="0" collapsedLevelsAreSubtotals="1" fieldPosition="0"/>
    </format>
    <format dxfId="27">
      <pivotArea outline="0" collapsedLevelsAreSubtotals="1" fieldPosition="0">
        <references count="1">
          <reference field="4294967294" count="1" selected="0">
            <x v="2"/>
          </reference>
        </references>
      </pivotArea>
    </format>
    <format dxfId="26">
      <pivotArea outline="0" fieldPosition="0">
        <references count="1">
          <reference field="4294967294" count="1">
            <x v="3"/>
          </reference>
        </references>
      </pivotArea>
    </format>
    <format dxfId="25">
      <pivotArea collapsedLevelsAreSubtotals="1" fieldPosition="0">
        <references count="2">
          <reference field="4294967294" count="1" selected="0">
            <x v="4"/>
          </reference>
          <reference field="2" count="0"/>
        </references>
      </pivotArea>
    </format>
    <format dxfId="24">
      <pivotArea collapsedLevelsAreSubtotals="1" fieldPosition="0">
        <references count="2">
          <reference field="4294967294" count="1" selected="0">
            <x v="1"/>
          </reference>
          <reference field="2" count="0"/>
        </references>
      </pivotArea>
    </format>
    <format dxfId="23">
      <pivotArea outline="0" collapsedLevelsAreSubtotals="1" fieldPosition="0">
        <references count="1">
          <reference field="4294967294" count="1" selected="0">
            <x v="7"/>
          </reference>
        </references>
      </pivotArea>
    </format>
    <format dxfId="22">
      <pivotArea outline="0" fieldPosition="0">
        <references count="1">
          <reference field="4294967294" count="1">
            <x v="6"/>
          </reference>
        </references>
      </pivotArea>
    </format>
    <format dxfId="21">
      <pivotArea outline="0" fieldPosition="0">
        <references count="1">
          <reference field="4294967294" count="1">
            <x v="7"/>
          </reference>
        </references>
      </pivotArea>
    </format>
    <format dxfId="20">
      <pivotArea outline="0" collapsedLevelsAreSubtotals="1" fieldPosition="0">
        <references count="1">
          <reference field="4294967294" count="1" selected="0">
            <x v="5"/>
          </reference>
        </references>
      </pivotArea>
    </format>
    <format dxfId="19">
      <pivotArea outline="0" collapsedLevelsAreSubtotals="1" fieldPosition="0">
        <references count="1">
          <reference field="4294967294" count="1" selected="0">
            <x v="8"/>
          </reference>
        </references>
      </pivotArea>
    </format>
  </formats>
  <conditionalFormats count="6">
    <conditionalFormat type="all" priority="1">
      <pivotAreas count="1">
        <pivotArea type="data" collapsedLevelsAreSubtotals="1" fieldPosition="0">
          <references count="2">
            <reference field="4294967294" count="1" selected="0">
              <x v="8"/>
            </reference>
            <reference field="2" count="11">
              <x v="0"/>
              <x v="1"/>
              <x v="2"/>
              <x v="3"/>
              <x v="4"/>
              <x v="5"/>
              <x v="6"/>
              <x v="7"/>
              <x v="8"/>
              <x v="9"/>
              <x v="10"/>
            </reference>
          </references>
        </pivotArea>
      </pivotAreas>
    </conditionalFormat>
    <conditionalFormat type="all" priority="2">
      <pivotAreas count="1">
        <pivotArea type="data" collapsedLevelsAreSubtotals="1" fieldPosition="0">
          <references count="2">
            <reference field="4294967294" count="1" selected="0">
              <x v="7"/>
            </reference>
            <reference field="2" count="11">
              <x v="0"/>
              <x v="1"/>
              <x v="2"/>
              <x v="3"/>
              <x v="4"/>
              <x v="5"/>
              <x v="6"/>
              <x v="7"/>
              <x v="8"/>
              <x v="9"/>
              <x v="10"/>
            </reference>
          </references>
        </pivotArea>
      </pivotAreas>
    </conditionalFormat>
    <conditionalFormat type="all" priority="3">
      <pivotAreas count="1">
        <pivotArea type="data" collapsedLevelsAreSubtotals="1" fieldPosition="0">
          <references count="2">
            <reference field="4294967294" count="1" selected="0">
              <x v="6"/>
            </reference>
            <reference field="2" count="11">
              <x v="0"/>
              <x v="1"/>
              <x v="2"/>
              <x v="3"/>
              <x v="4"/>
              <x v="5"/>
              <x v="6"/>
              <x v="7"/>
              <x v="8"/>
              <x v="9"/>
              <x v="10"/>
            </reference>
          </references>
        </pivotArea>
      </pivotAreas>
    </conditionalFormat>
    <conditionalFormat type="all" priority="4">
      <pivotAreas count="1">
        <pivotArea type="data" collapsedLevelsAreSubtotals="1" fieldPosition="0">
          <references count="2">
            <reference field="4294967294" count="1" selected="0">
              <x v="4"/>
            </reference>
            <reference field="2" count="11">
              <x v="0"/>
              <x v="1"/>
              <x v="2"/>
              <x v="3"/>
              <x v="4"/>
              <x v="5"/>
              <x v="6"/>
              <x v="7"/>
              <x v="8"/>
              <x v="9"/>
              <x v="10"/>
            </reference>
          </references>
        </pivotArea>
      </pivotAreas>
    </conditionalFormat>
    <conditionalFormat type="all" priority="5">
      <pivotAreas count="1">
        <pivotArea type="data" collapsedLevelsAreSubtotals="1" fieldPosition="0">
          <references count="2">
            <reference field="4294967294" count="1" selected="0">
              <x v="3"/>
            </reference>
            <reference field="2" count="11">
              <x v="0"/>
              <x v="1"/>
              <x v="2"/>
              <x v="3"/>
              <x v="4"/>
              <x v="5"/>
              <x v="6"/>
              <x v="7"/>
              <x v="8"/>
              <x v="9"/>
              <x v="10"/>
            </reference>
          </references>
        </pivotArea>
      </pivotAreas>
    </conditionalFormat>
    <conditionalFormat type="all" priority="6">
      <pivotAreas count="1">
        <pivotArea type="data" collapsedLevelsAreSubtotals="1" fieldPosition="0">
          <references count="2">
            <reference field="4294967294" count="1" selected="0">
              <x v="1"/>
            </reference>
            <reference field="2" count="11">
              <x v="0"/>
              <x v="1"/>
              <x v="2"/>
              <x v="3"/>
              <x v="4"/>
              <x v="5"/>
              <x v="6"/>
              <x v="7"/>
              <x v="8"/>
              <x v="9"/>
              <x v="10"/>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93564E2-B266-47D5-98AB-F14CB639B18B}" name="Campaign Wise Impressio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mpaigns">
  <location ref="O4:R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dataField="1" showAll="0"/>
    <pivotField showAll="0"/>
    <pivotField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
    <i>
      <x/>
    </i>
    <i>
      <x v="9"/>
    </i>
    <i>
      <x v="8"/>
    </i>
    <i>
      <x v="4"/>
    </i>
    <i>
      <x v="6"/>
    </i>
    <i>
      <x v="3"/>
    </i>
    <i>
      <x v="10"/>
    </i>
    <i>
      <x v="7"/>
    </i>
    <i>
      <x v="1"/>
    </i>
    <i>
      <x v="5"/>
    </i>
    <i>
      <x v="2"/>
    </i>
    <i t="grand">
      <x/>
    </i>
  </rowItems>
  <colFields count="1">
    <field x="-2"/>
  </colFields>
  <colItems count="3">
    <i>
      <x/>
    </i>
    <i i="1">
      <x v="1"/>
    </i>
    <i i="2">
      <x v="2"/>
    </i>
  </colItems>
  <pageFields count="2">
    <pageField fld="1" hier="-1"/>
    <pageField fld="3" hier="-1"/>
  </pageFields>
  <dataFields count="3">
    <dataField name="Total Impressions" fld="5" baseField="0" baseItem="0" numFmtId="3"/>
    <dataField name="% Impressions" fld="5" showDataAs="percentOfTotal" baseField="0" baseItem="0" numFmtId="10"/>
    <dataField name="Running Total %" fld="5" baseField="2" baseItem="0" numFmtId="10">
      <extLst>
        <ext xmlns:x14="http://schemas.microsoft.com/office/spreadsheetml/2009/9/main" uri="{E15A36E0-9728-4e99-A89B-3F7291B0FE68}">
          <x14:dataField pivotShowAs="percentOfRunningTotal"/>
        </ext>
      </extLst>
    </dataField>
  </dataFields>
  <formats count="3">
    <format dxfId="31">
      <pivotArea outline="0" collapsedLevelsAreSubtotals="1" fieldPosition="0"/>
    </format>
    <format dxfId="30">
      <pivotArea outline="0" fieldPosition="0">
        <references count="1">
          <reference field="4294967294" count="1">
            <x v="1"/>
          </reference>
        </references>
      </pivotArea>
    </format>
    <format dxfId="29">
      <pivotArea outline="0" fieldPosition="0">
        <references count="1">
          <reference field="4294967294" count="1">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A17ED85-C249-455C-ADBB-8641D77D921C}" name="Campaign Wise Lead to order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Date">
  <location ref="GO4:GP16"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
    <i>
      <x v="2"/>
    </i>
    <i>
      <x v="10"/>
    </i>
    <i>
      <x v="7"/>
    </i>
    <i>
      <x/>
    </i>
    <i>
      <x v="1"/>
    </i>
    <i>
      <x v="5"/>
    </i>
    <i>
      <x v="3"/>
    </i>
    <i>
      <x v="8"/>
    </i>
    <i>
      <x v="6"/>
    </i>
    <i>
      <x v="4"/>
    </i>
    <i>
      <x v="9"/>
    </i>
    <i t="grand">
      <x/>
    </i>
  </rowItems>
  <colItems count="1">
    <i/>
  </colItems>
  <pageFields count="2">
    <pageField fld="3" hier="-1"/>
    <pageField fld="1" hier="-1"/>
  </pageFields>
  <dataFields count="1">
    <dataField name="Lead to Order %" fld="16" baseField="0" baseItem="0" numFmtId="10"/>
  </dataFields>
  <formats count="1">
    <format dxfId="32">
      <pivotArea outline="0" collapsedLevelsAreSubtotals="1" fieldPosition="0"/>
    </format>
  </formats>
  <chartFormats count="4">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80125EB-327F-4E58-8714-595176077A98}" name="Category Wise CAC"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ategory">
  <location ref="EK4:EL9"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items count="12">
        <item x="10"/>
        <item x="8"/>
        <item x="7"/>
        <item x="0"/>
        <item x="1"/>
        <item x="2"/>
        <item x="3"/>
        <item x="9"/>
        <item x="5"/>
        <item x="6"/>
        <item x="4"/>
        <item t="default"/>
      </items>
    </pivotField>
    <pivotField axis="axisRow" showAll="0" sortType="a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s>
  <rowFields count="1">
    <field x="3"/>
  </rowFields>
  <rowItems count="5">
    <i>
      <x/>
    </i>
    <i>
      <x v="1"/>
    </i>
    <i>
      <x v="2"/>
    </i>
    <i>
      <x v="3"/>
    </i>
    <i t="grand">
      <x/>
    </i>
  </rowItems>
  <colItems count="1">
    <i/>
  </colItems>
  <pageFields count="2">
    <pageField fld="1" hier="-1"/>
    <pageField fld="2" hier="-1"/>
  </pageFields>
  <dataFields count="1">
    <dataField name="CAC" fld="20" baseField="0" baseItem="0"/>
  </dataFields>
  <formats count="1">
    <format dxfId="33">
      <pivotArea outline="0" collapsedLevelsAreSubtotals="1" fieldPosition="0"/>
    </format>
  </formats>
  <chartFormats count="7">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3" count="1" selected="0">
            <x v="3"/>
          </reference>
        </references>
      </pivotArea>
    </chartFormat>
    <chartFormat chart="10" format="4">
      <pivotArea type="data" outline="0" fieldPosition="0">
        <references count="2">
          <reference field="4294967294" count="1" selected="0">
            <x v="0"/>
          </reference>
          <reference field="3" count="1" selected="0">
            <x v="2"/>
          </reference>
        </references>
      </pivotArea>
    </chartFormat>
    <chartFormat chart="10" format="5">
      <pivotArea type="data" outline="0" fieldPosition="0">
        <references count="2">
          <reference field="4294967294" count="1" selected="0">
            <x v="0"/>
          </reference>
          <reference field="3" count="1" selected="0">
            <x v="1"/>
          </reference>
        </references>
      </pivotArea>
    </chartFormat>
    <chartFormat chart="10" format="6">
      <pivotArea type="data" outline="0" fieldPosition="0">
        <references count="2">
          <reference field="4294967294" count="1" selected="0">
            <x v="0"/>
          </reference>
          <reference field="3"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38FA7CE-00C1-4DB2-B367-E989D4D6A9CE}" name="Day Wise Dat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D4:DL12"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dataField="1" showAll="0"/>
    <pivotField showAll="0"/>
    <pivotField showAll="0"/>
    <pivotField dataField="1" showAll="0"/>
    <pivotField dataField="1"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Fields count="1">
    <field x="-2"/>
  </colFields>
  <colItems count="8">
    <i>
      <x/>
    </i>
    <i i="1">
      <x v="1"/>
    </i>
    <i i="2">
      <x v="2"/>
    </i>
    <i i="3">
      <x v="3"/>
    </i>
    <i i="4">
      <x v="4"/>
    </i>
    <i i="5">
      <x v="5"/>
    </i>
    <i i="6">
      <x v="6"/>
    </i>
    <i i="7">
      <x v="7"/>
    </i>
  </colItems>
  <pageFields count="2">
    <pageField fld="1" hier="-1"/>
    <pageField fld="3" hier="-1"/>
  </pageFields>
  <dataFields count="8">
    <dataField name="Total Marketing Spends" fld="6" baseField="0" baseItem="0"/>
    <dataField name="% Spends" fld="6" showDataAs="percentOfTotal" baseField="0" baseItem="0" numFmtId="10"/>
    <dataField name="Average Revenue" fld="10" subtotal="average" baseField="0" baseItem="0"/>
    <dataField name="Avg Order Value" fld="19" baseField="0" baseItem="0"/>
    <dataField name="Total Order" fld="9" baseField="0" baseItem="0" numFmtId="3"/>
    <dataField name="% Orders" fld="9" showDataAs="percentOfTotal" baseField="0" baseItem="0" numFmtId="10"/>
    <dataField name="Lead to Order %" fld="16" baseField="0" baseItem="0" numFmtId="10"/>
    <dataField name="CAC" fld="20" baseField="0" baseItem="0"/>
  </dataFields>
  <formats count="5">
    <format dxfId="38">
      <pivotArea outline="0" collapsedLevelsAreSubtotals="1" fieldPosition="0"/>
    </format>
    <format dxfId="37">
      <pivotArea outline="0" collapsedLevelsAreSubtotals="1" fieldPosition="0">
        <references count="1">
          <reference field="4294967294" count="1" selected="0">
            <x v="4"/>
          </reference>
        </references>
      </pivotArea>
    </format>
    <format dxfId="36">
      <pivotArea outline="0" fieldPosition="0">
        <references count="1">
          <reference field="4294967294" count="1">
            <x v="1"/>
          </reference>
        </references>
      </pivotArea>
    </format>
    <format dxfId="35">
      <pivotArea outline="0" collapsedLevelsAreSubtotals="1" fieldPosition="0">
        <references count="1">
          <reference field="4294967294" count="1" selected="0">
            <x v="6"/>
          </reference>
        </references>
      </pivotArea>
    </format>
    <format dxfId="34">
      <pivotArea outline="0" fieldPosition="0">
        <references count="1">
          <reference field="4294967294" count="1">
            <x v="5"/>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9E2EB31-F36D-4681-BB03-6BE17BDD33E0}" name="Campaign Wise AOV"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mpaigns">
  <location ref="BH4:BK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showAll="0"/>
    <pivotField showAll="0"/>
    <pivotField dataField="1" showAll="0"/>
    <pivotField dataField="1"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s>
  <rowFields count="1">
    <field x="2"/>
  </rowFields>
  <rowItems count="12">
    <i>
      <x v="10"/>
    </i>
    <i>
      <x v="5"/>
    </i>
    <i>
      <x v="8"/>
    </i>
    <i>
      <x v="7"/>
    </i>
    <i>
      <x v="3"/>
    </i>
    <i>
      <x v="4"/>
    </i>
    <i>
      <x v="2"/>
    </i>
    <i>
      <x/>
    </i>
    <i>
      <x v="6"/>
    </i>
    <i>
      <x v="9"/>
    </i>
    <i>
      <x v="1"/>
    </i>
    <i t="grand">
      <x/>
    </i>
  </rowItems>
  <colFields count="1">
    <field x="-2"/>
  </colFields>
  <colItems count="3">
    <i>
      <x/>
    </i>
    <i i="1">
      <x v="1"/>
    </i>
    <i i="2">
      <x v="2"/>
    </i>
  </colItems>
  <pageFields count="2">
    <pageField fld="1" hier="-1"/>
    <pageField fld="3" hier="-1"/>
  </pageFields>
  <dataFields count="3">
    <dataField name="Avg Order Value(AOV)" fld="19" baseField="0" baseItem="0" numFmtId="10"/>
    <dataField name="No of orders" fld="9" baseField="0" baseItem="0" numFmtId="3"/>
    <dataField name="Rank- In terms of order" fld="10" baseField="2" baseItem="0">
      <extLst>
        <ext xmlns:x14="http://schemas.microsoft.com/office/spreadsheetml/2009/9/main" uri="{E15A36E0-9728-4e99-A89B-3F7291B0FE68}">
          <x14:dataField pivotShowAs="rankDescending"/>
        </ext>
      </extLst>
    </dataField>
  </dataFields>
  <formats count="3">
    <format dxfId="41">
      <pivotArea outline="0" collapsedLevelsAreSubtotals="1" fieldPosition="0"/>
    </format>
    <format dxfId="40">
      <pivotArea outline="0" collapsedLevelsAreSubtotals="1" fieldPosition="0">
        <references count="1">
          <reference field="4294967294" count="1" selected="0">
            <x v="1"/>
          </reference>
        </references>
      </pivotArea>
    </format>
    <format dxfId="39">
      <pivotArea outline="0" fieldPosition="0">
        <references count="1">
          <reference field="4294967294" count="1">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81077C7-D1E3-480D-999D-C55D889EEB1D}" name="Day Wise CP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Name of the day">
  <location ref="FM4:FN12"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Items count="1">
    <i/>
  </colItems>
  <pageFields count="2">
    <pageField fld="1" hier="-1"/>
    <pageField fld="3" hier="-1"/>
  </pageFields>
  <dataFields count="1">
    <dataField name="Overall CPL" fld="18" baseField="0" baseItem="0"/>
  </dataFields>
  <formats count="1">
    <format dxfId="42">
      <pivotArea outline="0" collapsedLevelsAreSubtotals="1" fieldPosition="0"/>
    </format>
  </formats>
  <chartFormats count="1">
    <chartFormat chart="17"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38A3D06-492C-4E70-98F7-88B13B18C79C}" name="Campaign Wise Marketing Spen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ampaigns">
  <location ref="F4:I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dataField="1" showAll="0"/>
    <pivotField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
    <i>
      <x/>
    </i>
    <i>
      <x v="4"/>
    </i>
    <i>
      <x v="7"/>
    </i>
    <i>
      <x v="10"/>
    </i>
    <i>
      <x v="1"/>
    </i>
    <i>
      <x v="8"/>
    </i>
    <i>
      <x v="3"/>
    </i>
    <i>
      <x v="6"/>
    </i>
    <i>
      <x v="5"/>
    </i>
    <i>
      <x v="9"/>
    </i>
    <i>
      <x v="2"/>
    </i>
    <i t="grand">
      <x/>
    </i>
  </rowItems>
  <colFields count="1">
    <field x="-2"/>
  </colFields>
  <colItems count="3">
    <i>
      <x/>
    </i>
    <i i="1">
      <x v="1"/>
    </i>
    <i i="2">
      <x v="2"/>
    </i>
  </colItems>
  <pageFields count="2">
    <pageField fld="1" hier="-1"/>
    <pageField fld="3" hier="-1"/>
  </pageFields>
  <dataFields count="3">
    <dataField name="Total Marketing Spends" fld="6" baseField="0" baseItem="0" numFmtId="164"/>
    <dataField name="% Spends" fld="6" showDataAs="percentOfTotal" baseField="0" baseItem="0" numFmtId="10"/>
    <dataField name="Running Total %" fld="6" baseField="2" baseItem="0" numFmtId="10">
      <extLst>
        <ext xmlns:x14="http://schemas.microsoft.com/office/spreadsheetml/2009/9/main" uri="{E15A36E0-9728-4e99-A89B-3F7291B0FE68}">
          <x14:dataField pivotShowAs="percentOfRunningTotal"/>
        </ext>
      </extLst>
    </dataField>
  </dataFields>
  <formats count="3">
    <format dxfId="45">
      <pivotArea outline="0" collapsedLevelsAreSubtotals="1" fieldPosition="0"/>
    </format>
    <format dxfId="44">
      <pivotArea outline="0" fieldPosition="0">
        <references count="1">
          <reference field="4294967294" count="1">
            <x v="2"/>
          </reference>
        </references>
      </pivotArea>
    </format>
    <format dxfId="43">
      <pivotArea outline="0" fieldPosition="0">
        <references count="1">
          <reference field="4294967294" count="1">
            <x v="1"/>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9D50112-B0D4-4668-9572-887044EE2CE8}" name="Campaign Wise ROM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ampaigns">
  <location ref="BQ4:BZ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dataField="1" showAll="0"/>
    <pivotField showAll="0"/>
    <pivotField showAll="0"/>
    <pivotField showAll="0"/>
    <pivotField dataField="1"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2"/>
  </rowFields>
  <rowItems count="12">
    <i>
      <x v="10"/>
    </i>
    <i>
      <x v="2"/>
    </i>
    <i>
      <x v="5"/>
    </i>
    <i>
      <x v="8"/>
    </i>
    <i>
      <x v="7"/>
    </i>
    <i>
      <x/>
    </i>
    <i>
      <x v="3"/>
    </i>
    <i>
      <x v="4"/>
    </i>
    <i>
      <x v="6"/>
    </i>
    <i>
      <x v="9"/>
    </i>
    <i>
      <x v="1"/>
    </i>
    <i t="grand">
      <x/>
    </i>
  </rowItems>
  <colFields count="1">
    <field x="-2"/>
  </colFields>
  <colItems count="9">
    <i>
      <x/>
    </i>
    <i i="1">
      <x v="1"/>
    </i>
    <i i="2">
      <x v="2"/>
    </i>
    <i i="3">
      <x v="3"/>
    </i>
    <i i="4">
      <x v="4"/>
    </i>
    <i i="5">
      <x v="5"/>
    </i>
    <i i="6">
      <x v="6"/>
    </i>
    <i i="7">
      <x v="7"/>
    </i>
    <i i="8">
      <x v="8"/>
    </i>
  </colItems>
  <pageFields count="2">
    <pageField fld="1" hier="-1"/>
    <pageField fld="3" hier="-1"/>
  </pageFields>
  <dataFields count="9">
    <dataField name="Campaign Wise ROMI" fld="21" baseField="0" baseItem="0" numFmtId="10"/>
    <dataField name="Total Marketing Spends" fld="6" baseField="0" baseItem="0" numFmtId="164"/>
    <dataField name="% Spends" fld="6" showDataAs="percentOfTotal" baseField="0" baseItem="0" numFmtId="10"/>
    <dataField name="Rank-In terms of spends" fld="6" baseField="2" baseItem="0">
      <extLst>
        <ext xmlns:x14="http://schemas.microsoft.com/office/spreadsheetml/2009/9/main" uri="{E15A36E0-9728-4e99-A89B-3F7291B0FE68}">
          <x14:dataField pivotShowAs="rankDescending"/>
        </ext>
      </extLst>
    </dataField>
    <dataField name="Running Total % Spends" fld="6" baseField="2" baseItem="0" numFmtId="10">
      <extLst>
        <ext xmlns:x14="http://schemas.microsoft.com/office/spreadsheetml/2009/9/main" uri="{E15A36E0-9728-4e99-A89B-3F7291B0FE68}">
          <x14:dataField pivotShowAs="percentOfRunningTotal"/>
        </ext>
      </extLst>
    </dataField>
    <dataField name="Total revenue" fld="10" baseField="0" baseItem="0" numFmtId="164"/>
    <dataField name="% Revenue" fld="10" showDataAs="percentOfTotal" baseField="0" baseItem="0" numFmtId="10"/>
    <dataField name="Rank-In terms of revenue" fld="10" baseField="2" baseItem="0">
      <extLst>
        <ext xmlns:x14="http://schemas.microsoft.com/office/spreadsheetml/2009/9/main" uri="{E15A36E0-9728-4e99-A89B-3F7291B0FE68}">
          <x14:dataField pivotShowAs="rankDescending"/>
        </ext>
      </extLst>
    </dataField>
    <dataField name="Running Total % Revenue" fld="10" baseField="2" baseItem="0" numFmtId="10">
      <extLst>
        <ext xmlns:x14="http://schemas.microsoft.com/office/spreadsheetml/2009/9/main" uri="{E15A36E0-9728-4e99-A89B-3F7291B0FE68}">
          <x14:dataField pivotShowAs="percentOfRunningTotal"/>
        </ext>
      </extLst>
    </dataField>
  </dataFields>
  <formats count="10">
    <format dxfId="55">
      <pivotArea outline="0" collapsedLevelsAreSubtotals="1" fieldPosition="0"/>
    </format>
    <format dxfId="54">
      <pivotArea outline="0" collapsedLevelsAreSubtotals="1" fieldPosition="0">
        <references count="1">
          <reference field="4294967294" count="1" selected="0">
            <x v="2"/>
          </reference>
        </references>
      </pivotArea>
    </format>
    <format dxfId="53">
      <pivotArea outline="0" fieldPosition="0">
        <references count="1">
          <reference field="4294967294" count="1">
            <x v="4"/>
          </reference>
        </references>
      </pivotArea>
    </format>
    <format dxfId="52">
      <pivotArea outline="0" collapsedLevelsAreSubtotals="1" fieldPosition="0">
        <references count="1">
          <reference field="4294967294" count="1" selected="0">
            <x v="1"/>
          </reference>
        </references>
      </pivotArea>
    </format>
    <format dxfId="51">
      <pivotArea outline="0" fieldPosition="0">
        <references count="1">
          <reference field="4294967294" count="1">
            <x v="2"/>
          </reference>
        </references>
      </pivotArea>
    </format>
    <format dxfId="50">
      <pivotArea outline="0" collapsedLevelsAreSubtotals="1" fieldPosition="0">
        <references count="1">
          <reference field="4294967294" count="1" selected="0">
            <x v="5"/>
          </reference>
        </references>
      </pivotArea>
    </format>
    <format dxfId="49">
      <pivotArea outline="0" fieldPosition="0">
        <references count="1">
          <reference field="4294967294" count="1">
            <x v="6"/>
          </reference>
        </references>
      </pivotArea>
    </format>
    <format dxfId="48">
      <pivotArea outline="0" fieldPosition="0">
        <references count="1">
          <reference field="4294967294" count="1">
            <x v="8"/>
          </reference>
        </references>
      </pivotArea>
    </format>
    <format dxfId="47">
      <pivotArea collapsedLevelsAreSubtotals="1" fieldPosition="0">
        <references count="2">
          <reference field="4294967294" count="1" selected="0">
            <x v="3"/>
          </reference>
          <reference field="2" count="0"/>
        </references>
      </pivotArea>
    </format>
    <format dxfId="46">
      <pivotArea outline="0" collapsedLevelsAreSubtotals="1" fieldPosition="0">
        <references count="1">
          <reference field="4294967294" count="1" selected="0">
            <x v="7"/>
          </reference>
        </references>
      </pivotArea>
    </format>
  </formats>
  <conditionalFormats count="5">
    <conditionalFormat type="all" priority="12">
      <pivotAreas count="1">
        <pivotArea type="data" collapsedLevelsAreSubtotals="1" fieldPosition="0">
          <references count="2">
            <reference field="4294967294" count="1" selected="0">
              <x v="7"/>
            </reference>
            <reference field="2" count="11">
              <x v="0"/>
              <x v="1"/>
              <x v="2"/>
              <x v="3"/>
              <x v="4"/>
              <x v="5"/>
              <x v="6"/>
              <x v="7"/>
              <x v="8"/>
              <x v="9"/>
              <x v="10"/>
            </reference>
          </references>
        </pivotArea>
      </pivotAreas>
    </conditionalFormat>
    <conditionalFormat type="all" priority="13">
      <pivotAreas count="1">
        <pivotArea type="data" collapsedLevelsAreSubtotals="1" fieldPosition="0">
          <references count="2">
            <reference field="4294967294" count="1" selected="0">
              <x v="3"/>
            </reference>
            <reference field="2" count="11">
              <x v="0"/>
              <x v="1"/>
              <x v="2"/>
              <x v="3"/>
              <x v="4"/>
              <x v="5"/>
              <x v="6"/>
              <x v="7"/>
              <x v="8"/>
              <x v="9"/>
              <x v="10"/>
            </reference>
          </references>
        </pivotArea>
      </pivotAreas>
    </conditionalFormat>
    <conditionalFormat type="all" priority="14">
      <pivotAreas count="1">
        <pivotArea type="data" collapsedLevelsAreSubtotals="1" fieldPosition="0">
          <references count="2">
            <reference field="4294967294" count="1" selected="0">
              <x v="0"/>
            </reference>
            <reference field="2" count="11">
              <x v="0"/>
              <x v="1"/>
              <x v="2"/>
              <x v="3"/>
              <x v="4"/>
              <x v="5"/>
              <x v="6"/>
              <x v="7"/>
              <x v="8"/>
              <x v="9"/>
              <x v="10"/>
            </reference>
          </references>
        </pivotArea>
      </pivotAreas>
    </conditionalFormat>
    <conditionalFormat type="all" priority="15">
      <pivotAreas count="1">
        <pivotArea type="data" collapsedLevelsAreSubtotals="1" fieldPosition="0">
          <references count="2">
            <reference field="4294967294" count="1" selected="0">
              <x v="2"/>
            </reference>
            <reference field="2" count="11">
              <x v="0"/>
              <x v="1"/>
              <x v="2"/>
              <x v="3"/>
              <x v="4"/>
              <x v="5"/>
              <x v="6"/>
              <x v="7"/>
              <x v="8"/>
              <x v="9"/>
              <x v="10"/>
            </reference>
          </references>
        </pivotArea>
      </pivotAreas>
    </conditionalFormat>
    <conditionalFormat type="all" priority="16">
      <pivotAreas count="1">
        <pivotArea type="data" collapsedLevelsAreSubtotals="1" fieldPosition="0">
          <references count="2">
            <reference field="4294967294" count="1" selected="0">
              <x v="6"/>
            </reference>
            <reference field="2" count="11">
              <x v="0"/>
              <x v="1"/>
              <x v="2"/>
              <x v="3"/>
              <x v="4"/>
              <x v="5"/>
              <x v="6"/>
              <x v="7"/>
              <x v="8"/>
              <x v="9"/>
              <x v="10"/>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510061C-2CF5-4126-AD8F-0F37A3670667}" name="Campaign Wise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mpaigns">
  <location ref="AY4:BB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showAll="0"/>
    <pivotField showAll="0"/>
    <pivotField showAll="0"/>
    <pivotField dataField="1"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
    <i>
      <x v="10"/>
    </i>
    <i>
      <x/>
    </i>
    <i>
      <x v="7"/>
    </i>
    <i>
      <x v="8"/>
    </i>
    <i>
      <x v="4"/>
    </i>
    <i>
      <x v="3"/>
    </i>
    <i>
      <x v="5"/>
    </i>
    <i>
      <x v="6"/>
    </i>
    <i>
      <x v="9"/>
    </i>
    <i>
      <x v="2"/>
    </i>
    <i>
      <x v="1"/>
    </i>
    <i t="grand">
      <x/>
    </i>
  </rowItems>
  <colFields count="1">
    <field x="-2"/>
  </colFields>
  <colItems count="3">
    <i>
      <x/>
    </i>
    <i i="1">
      <x v="1"/>
    </i>
    <i i="2">
      <x v="2"/>
    </i>
  </colItems>
  <pageFields count="2">
    <pageField fld="1" hier="-1"/>
    <pageField fld="3" hier="-1"/>
  </pageFields>
  <dataFields count="3">
    <dataField name="Total Revenue" fld="10" baseField="0" baseItem="0"/>
    <dataField name="% Revenue" fld="10" showDataAs="percentOfTotal" baseField="0" baseItem="0" numFmtId="10"/>
    <dataField name="Running Total %" fld="10" baseField="2" baseItem="0" numFmtId="10">
      <extLst>
        <ext xmlns:x14="http://schemas.microsoft.com/office/spreadsheetml/2009/9/main" uri="{E15A36E0-9728-4e99-A89B-3F7291B0FE68}">
          <x14:dataField pivotShowAs="percentOfRunningTotal"/>
        </ext>
      </extLst>
    </dataField>
  </dataFields>
  <formats count="3">
    <format dxfId="58">
      <pivotArea outline="0" collapsedLevelsAreSubtotals="1" fieldPosition="0"/>
    </format>
    <format dxfId="57">
      <pivotArea outline="0" fieldPosition="0">
        <references count="1">
          <reference field="4294967294" count="1">
            <x v="1"/>
          </reference>
        </references>
      </pivotArea>
    </format>
    <format dxfId="56">
      <pivotArea outline="0" fieldPosition="0">
        <references count="1">
          <reference field="4294967294" count="1">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0B795CA-3ED6-4899-9E12-554F5A61A9A3}" name="Campaign Wise Lea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mpaigns">
  <location ref="AG4:AJ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showAll="0"/>
    <pivotField dataField="1"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
    <i>
      <x v="9"/>
    </i>
    <i>
      <x/>
    </i>
    <i>
      <x v="10"/>
    </i>
    <i>
      <x v="4"/>
    </i>
    <i>
      <x v="7"/>
    </i>
    <i>
      <x v="8"/>
    </i>
    <i>
      <x v="6"/>
    </i>
    <i>
      <x v="3"/>
    </i>
    <i>
      <x v="1"/>
    </i>
    <i>
      <x v="5"/>
    </i>
    <i>
      <x v="2"/>
    </i>
    <i t="grand">
      <x/>
    </i>
  </rowItems>
  <colFields count="1">
    <field x="-2"/>
  </colFields>
  <colItems count="3">
    <i>
      <x/>
    </i>
    <i i="1">
      <x v="1"/>
    </i>
    <i i="2">
      <x v="2"/>
    </i>
  </colItems>
  <pageFields count="2">
    <pageField fld="1" hier="-1"/>
    <pageField fld="3" hier="-1"/>
  </pageFields>
  <dataFields count="3">
    <dataField name="Total Leads" fld="8" baseField="0" baseItem="0"/>
    <dataField name="% Leads" fld="8" showDataAs="percentOfTotal" baseField="0" baseItem="0" numFmtId="10"/>
    <dataField name="Running Total %" fld="8" baseField="2" baseItem="0" numFmtId="10">
      <extLst>
        <ext xmlns:x14="http://schemas.microsoft.com/office/spreadsheetml/2009/9/main" uri="{E15A36E0-9728-4e99-A89B-3F7291B0FE68}">
          <x14:dataField pivotShowAs="percentOfRunningTotal"/>
        </ext>
      </extLst>
    </dataField>
  </dataFields>
  <formats count="3">
    <format dxfId="61">
      <pivotArea outline="0" collapsedLevelsAreSubtotals="1" fieldPosition="0"/>
    </format>
    <format dxfId="60">
      <pivotArea outline="0" fieldPosition="0">
        <references count="1">
          <reference field="4294967294" count="1">
            <x v="1"/>
          </reference>
        </references>
      </pivotArea>
    </format>
    <format dxfId="59">
      <pivotArea outline="0" fieldPosition="0">
        <references count="1">
          <reference field="4294967294" count="1">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8115619-21A1-4EB1-9DA3-865857F7D77E}" name="Category Wise Dat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ategory">
  <location ref="DX4:EF9"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items count="12">
        <item x="10"/>
        <item x="8"/>
        <item x="7"/>
        <item x="0"/>
        <item x="1"/>
        <item x="2"/>
        <item x="3"/>
        <item x="9"/>
        <item x="5"/>
        <item x="6"/>
        <item x="4"/>
        <item t="default"/>
      </items>
    </pivotField>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dataField="1" showAll="0"/>
    <pivotField dataField="1" showAll="0"/>
    <pivotField showAll="0">
      <items count="8">
        <item x="0"/>
        <item x="1"/>
        <item x="2"/>
        <item x="3"/>
        <item x="4"/>
        <item x="5"/>
        <item x="6"/>
        <item t="default"/>
      </items>
    </pivotField>
    <pivotField showAll="0">
      <items count="3">
        <item x="0"/>
        <item x="1"/>
        <item t="default"/>
      </items>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s>
  <rowFields count="1">
    <field x="3"/>
  </rowFields>
  <rowItems count="5">
    <i>
      <x v="3"/>
    </i>
    <i>
      <x/>
    </i>
    <i>
      <x v="1"/>
    </i>
    <i>
      <x v="2"/>
    </i>
    <i t="grand">
      <x/>
    </i>
  </rowItems>
  <colFields count="1">
    <field x="-2"/>
  </colFields>
  <colItems count="8">
    <i>
      <x/>
    </i>
    <i i="1">
      <x v="1"/>
    </i>
    <i i="2">
      <x v="2"/>
    </i>
    <i i="3">
      <x v="3"/>
    </i>
    <i i="4">
      <x v="4"/>
    </i>
    <i i="5">
      <x v="5"/>
    </i>
    <i i="6">
      <x v="6"/>
    </i>
    <i i="7">
      <x v="7"/>
    </i>
  </colItems>
  <pageFields count="2">
    <pageField fld="1" hier="-1"/>
    <pageField fld="2" hier="-1"/>
  </pageFields>
  <dataFields count="8">
    <dataField name="Total Marketing Spends" fld="6" baseField="0" baseItem="0"/>
    <dataField name="% Spends" fld="6" showDataAs="percentOfTotal" baseField="0" baseItem="0" numFmtId="10"/>
    <dataField name="Average Revenue" fld="10" subtotal="average" baseField="0" baseItem="0"/>
    <dataField name="Avg Order Value" fld="19" baseField="0" baseItem="0"/>
    <dataField name="Total Order" fld="9" baseField="0" baseItem="0" numFmtId="3"/>
    <dataField name="% Orders" fld="9" showDataAs="percentOfTotal" baseField="0" baseItem="0" numFmtId="10"/>
    <dataField name="Lead to Order %" fld="16" baseField="0" baseItem="0" numFmtId="10"/>
    <dataField name="CAC" fld="20" baseField="0" baseItem="0"/>
  </dataFields>
  <formats count="5">
    <format dxfId="66">
      <pivotArea outline="0" collapsedLevelsAreSubtotals="1" fieldPosition="0"/>
    </format>
    <format dxfId="65">
      <pivotArea outline="0" collapsedLevelsAreSubtotals="1" fieldPosition="0">
        <references count="1">
          <reference field="4294967294" count="1" selected="0">
            <x v="4"/>
          </reference>
        </references>
      </pivotArea>
    </format>
    <format dxfId="64">
      <pivotArea outline="0" fieldPosition="0">
        <references count="1">
          <reference field="4294967294" count="1">
            <x v="1"/>
          </reference>
        </references>
      </pivotArea>
    </format>
    <format dxfId="63">
      <pivotArea outline="0" fieldPosition="0">
        <references count="1">
          <reference field="4294967294" count="1">
            <x v="5"/>
          </reference>
        </references>
      </pivotArea>
    </format>
    <format dxfId="62">
      <pivotArea outline="0" collapsedLevelsAreSubtotals="1" fieldPosition="0">
        <references count="1">
          <reference field="4294967294" count="1" selected="0">
            <x v="6"/>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486212C-5E28-4EC7-8794-6B4D41392DCA}" name="Day Wise CPC"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Name of the day">
  <location ref="FJ4:FK12"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Items count="1">
    <i/>
  </colItems>
  <pageFields count="2">
    <pageField fld="1" hier="-1"/>
    <pageField fld="3" hier="-1"/>
  </pageFields>
  <dataFields count="1">
    <dataField name="Overall CPC" fld="17" baseField="0" baseItem="0" numFmtId="44"/>
  </dataFields>
  <formats count="1">
    <format dxfId="67">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CAD245D-999C-471E-AFA2-20FF16E73654}" name="Date Wise Spen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Date">
  <location ref="EQ4:ER33" firstHeaderRow="1" firstDataRow="1" firstDataCol="1" rowPageCount="2" colPageCount="1"/>
  <pivotFields count="22">
    <pivotField showAll="0"/>
    <pivotField axis="axisRow"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dataField="1" showAll="0"/>
    <pivotField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pageFields count="2">
    <pageField fld="3" hier="-1"/>
    <pageField fld="2" hier="-1"/>
  </pageFields>
  <dataFields count="1">
    <dataField name="Total Marketing Spends" fld="6" baseField="0" baseItem="0" numFmtId="164"/>
  </dataFields>
  <formats count="1">
    <format dxfId="68">
      <pivotArea outline="0" collapsedLevelsAreSubtotals="1" fieldPosition="0"/>
    </format>
  </formats>
  <chartFormats count="2">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640CD4C-E6B6-4E2A-8716-A0EA5F54CB54}" name="Date Wise AOV"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Date">
  <location ref="ET4:EU33" firstHeaderRow="1" firstDataRow="1" firstDataCol="1" rowPageCount="2" colPageCount="1"/>
  <pivotFields count="22">
    <pivotField showAll="0"/>
    <pivotField axis="axisRow"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showAll="0"/>
    <pivotField dataField="1"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pageFields count="2">
    <pageField fld="3" hier="-1"/>
    <pageField fld="2" hier="-1"/>
  </pageFields>
  <dataFields count="1">
    <dataField name="Avg Order Value" fld="10" subtotal="average" baseField="0" baseItem="0"/>
  </dataFields>
  <formats count="1">
    <format dxfId="69">
      <pivotArea outline="0" collapsedLevelsAreSubtotals="1" fieldPosition="0"/>
    </format>
  </formats>
  <chartFormats count="3">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E40C6B3-7795-4DD8-98E6-7F2479C059D8}" name="Category Wise Lead to Or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Category">
  <location ref="EN4:EO9"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items count="12">
        <item x="10"/>
        <item x="8"/>
        <item x="7"/>
        <item x="0"/>
        <item x="1"/>
        <item x="2"/>
        <item x="3"/>
        <item x="9"/>
        <item x="5"/>
        <item x="6"/>
        <item x="4"/>
        <item t="default"/>
      </items>
    </pivotField>
    <pivotField axis="axisRow" showAll="0">
      <items count="5">
        <item x="2"/>
        <item x="3"/>
        <item x="1"/>
        <item x="0"/>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3"/>
  </rowFields>
  <rowItems count="5">
    <i>
      <x/>
    </i>
    <i>
      <x v="1"/>
    </i>
    <i>
      <x v="2"/>
    </i>
    <i>
      <x v="3"/>
    </i>
    <i t="grand">
      <x/>
    </i>
  </rowItems>
  <colItems count="1">
    <i/>
  </colItems>
  <pageFields count="2">
    <pageField fld="1" hier="-1"/>
    <pageField fld="2" hier="-1"/>
  </pageFields>
  <dataFields count="1">
    <dataField name="Sum of Lead to Order" fld="16" baseField="0" baseItem="0" numFmtId="10"/>
  </dataFields>
  <formats count="1">
    <format dxfId="70">
      <pivotArea outline="0" collapsedLevelsAreSubtotals="1" fieldPosition="0"/>
    </format>
  </formats>
  <chartFormats count="7">
    <chartFormat chart="11"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3" count="1" selected="0">
            <x v="0"/>
          </reference>
        </references>
      </pivotArea>
    </chartFormat>
    <chartFormat chart="14" format="4">
      <pivotArea type="data" outline="0" fieldPosition="0">
        <references count="2">
          <reference field="4294967294" count="1" selected="0">
            <x v="0"/>
          </reference>
          <reference field="3" count="1" selected="0">
            <x v="1"/>
          </reference>
        </references>
      </pivotArea>
    </chartFormat>
    <chartFormat chart="14" format="5">
      <pivotArea type="data" outline="0" fieldPosition="0">
        <references count="2">
          <reference field="4294967294" count="1" selected="0">
            <x v="0"/>
          </reference>
          <reference field="3" count="1" selected="0">
            <x v="2"/>
          </reference>
        </references>
      </pivotArea>
    </chartFormat>
    <chartFormat chart="14" format="6">
      <pivotArea type="data" outline="0" fieldPosition="0">
        <references count="2">
          <reference field="4294967294" count="1" selected="0">
            <x v="0"/>
          </reference>
          <reference field="3"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9E25E74-F36D-483D-9593-ADA21A5CAE3B}" name="Weekday Weekend Dat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Category">
  <location ref="CT4:DB7"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dataField="1" showAll="0"/>
    <pivotField showAll="0"/>
    <pivotField showAll="0"/>
    <pivotField dataField="1" showAll="0"/>
    <pivotField dataField="1" showAll="0"/>
    <pivotField showAll="0">
      <items count="8">
        <item x="0"/>
        <item x="1"/>
        <item x="2"/>
        <item x="3"/>
        <item x="4"/>
        <item x="5"/>
        <item x="6"/>
        <item t="default"/>
      </items>
    </pivotField>
    <pivotField axis="axisRow"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s>
  <rowFields count="1">
    <field x="12"/>
  </rowFields>
  <rowItems count="3">
    <i>
      <x/>
    </i>
    <i>
      <x v="1"/>
    </i>
    <i t="grand">
      <x/>
    </i>
  </rowItems>
  <colFields count="1">
    <field x="-2"/>
  </colFields>
  <colItems count="8">
    <i>
      <x/>
    </i>
    <i i="1">
      <x v="1"/>
    </i>
    <i i="2">
      <x v="2"/>
    </i>
    <i i="3">
      <x v="3"/>
    </i>
    <i i="4">
      <x v="4"/>
    </i>
    <i i="5">
      <x v="5"/>
    </i>
    <i i="6">
      <x v="6"/>
    </i>
    <i i="7">
      <x v="7"/>
    </i>
  </colItems>
  <pageFields count="2">
    <pageField fld="1" hier="-1"/>
    <pageField fld="3" hier="-1"/>
  </pageFields>
  <dataFields count="8">
    <dataField name="Total Marketing Spends" fld="6" baseField="0" baseItem="0"/>
    <dataField name="% Spends" fld="6" showDataAs="percentOfTotal" baseField="0" baseItem="0" numFmtId="10"/>
    <dataField name="Average Revenue" fld="10" subtotal="average" baseField="0" baseItem="0"/>
    <dataField name="Avg Order Value" fld="19" baseField="0" baseItem="0"/>
    <dataField name="Total Order" fld="9" baseField="0" baseItem="0" numFmtId="3"/>
    <dataField name="% Orders" fld="9" showDataAs="percentOfTotal" baseField="0" baseItem="0" numFmtId="10"/>
    <dataField name="Lead to Order %" fld="16" baseField="0" baseItem="0" numFmtId="10"/>
    <dataField name="CAC" fld="20" baseField="0" baseItem="0"/>
  </dataFields>
  <formats count="5">
    <format dxfId="75">
      <pivotArea outline="0" collapsedLevelsAreSubtotals="1" fieldPosition="0"/>
    </format>
    <format dxfId="74">
      <pivotArea outline="0" collapsedLevelsAreSubtotals="1" fieldPosition="0">
        <references count="1">
          <reference field="4294967294" count="1" selected="0">
            <x v="4"/>
          </reference>
        </references>
      </pivotArea>
    </format>
    <format dxfId="73">
      <pivotArea outline="0" fieldPosition="0">
        <references count="1">
          <reference field="4294967294" count="1">
            <x v="1"/>
          </reference>
        </references>
      </pivotArea>
    </format>
    <format dxfId="72">
      <pivotArea outline="0" collapsedLevelsAreSubtotals="1" fieldPosition="0">
        <references count="1">
          <reference field="4294967294" count="1" selected="0">
            <x v="6"/>
          </reference>
        </references>
      </pivotArea>
    </format>
    <format dxfId="71">
      <pivotArea outline="0" fieldPosition="0">
        <references count="1">
          <reference field="4294967294" count="1">
            <x v="5"/>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8621668-79B8-420A-A1D4-CBF6C9F9E6EE}" name="Day Wise Lea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Name of the day">
  <location ref="GA4:GC12"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dataField="1" showAll="0"/>
    <pivotField showAll="0"/>
    <pivotField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Fields count="1">
    <field x="-2"/>
  </colFields>
  <colItems count="2">
    <i>
      <x/>
    </i>
    <i i="1">
      <x v="1"/>
    </i>
  </colItems>
  <pageFields count="2">
    <pageField fld="1" hier="-1"/>
    <pageField fld="3" hier="-1"/>
  </pageFields>
  <dataFields count="2">
    <dataField name="Total Leads" fld="8" baseField="0" baseItem="0" numFmtId="3"/>
    <dataField name="% Leads" fld="8" showDataAs="percentOfTotal" baseField="0" baseItem="0" numFmtId="10"/>
  </dataFields>
  <formats count="2">
    <format dxfId="77">
      <pivotArea outline="0" collapsedLevelsAreSubtotals="1" fieldPosition="0"/>
    </format>
    <format dxfId="76">
      <pivotArea outline="0" fieldPosition="0">
        <references count="1">
          <reference field="4294967294" count="1">
            <x v="1"/>
          </reference>
        </references>
      </pivotArea>
    </format>
  </formats>
  <chartFormats count="2">
    <chartFormat chart="26" format="4"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1BB8E36-8FCD-4A47-94B8-3D49AC687F73}" name="Day Wise No of or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Name of the day">
  <location ref="FS4:FU12"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dataField="1" showAll="0"/>
    <pivotField dataField="1"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Fields count="1">
    <field x="-2"/>
  </colFields>
  <colItems count="2">
    <i>
      <x/>
    </i>
    <i i="1">
      <x v="1"/>
    </i>
  </colItems>
  <pageFields count="2">
    <pageField fld="1" hier="-1"/>
    <pageField fld="3" hier="-1"/>
  </pageFields>
  <dataFields count="2">
    <dataField name="Total Orders" fld="9" baseField="0" baseItem="0" numFmtId="3"/>
    <dataField name="Average Revenue" fld="10" subtotal="average" baseField="0" baseItem="0"/>
  </dataFields>
  <formats count="1">
    <format dxfId="78">
      <pivotArea outline="0" collapsedLevelsAreSubtotals="1" fieldPosition="0"/>
    </format>
  </formats>
  <chartFormats count="2">
    <chartFormat chart="34" format="4"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2720F531-B6F3-4742-A1A6-8F98D8482DC7}" name="Day Wise CT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Name of the day">
  <location ref="FD4:FE12"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Items count="1">
    <i/>
  </colItems>
  <pageFields count="2">
    <pageField fld="1" hier="-1"/>
    <pageField fld="3" hier="-1"/>
  </pageFields>
  <dataFields count="1">
    <dataField name="Overall CTR" fld="14" baseField="0" baseItem="0" numFmtId="10"/>
  </dataFields>
  <formats count="1">
    <format dxfId="79">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C1B1A49-5A68-47D4-A9F5-47F3C7ECE691}" name="Campaign Wise Or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mpaigns">
  <location ref="AP4:AS16"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sortType="descending">
      <items count="12">
        <item x="10"/>
        <item x="8"/>
        <item x="7"/>
        <item x="0"/>
        <item x="1"/>
        <item x="2"/>
        <item x="3"/>
        <item x="9"/>
        <item x="5"/>
        <item x="6"/>
        <item x="4"/>
        <item t="default"/>
      </items>
      <autoSortScope>
        <pivotArea dataOnly="0" outline="0" fieldPosition="0">
          <references count="1">
            <reference field="4294967294" count="1" selected="0">
              <x v="0"/>
            </reference>
          </references>
        </pivotArea>
      </autoSortScope>
    </pivotField>
    <pivotField axis="axisPage" showAll="0">
      <items count="5">
        <item x="2"/>
        <item x="3"/>
        <item x="1"/>
        <item x="0"/>
        <item t="default"/>
      </items>
    </pivotField>
    <pivotField showAll="0"/>
    <pivotField showAll="0"/>
    <pivotField showAll="0"/>
    <pivotField showAll="0"/>
    <pivotField showAll="0"/>
    <pivotField dataField="1"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
    <i>
      <x v="10"/>
    </i>
    <i>
      <x/>
    </i>
    <i>
      <x v="7"/>
    </i>
    <i>
      <x v="8"/>
    </i>
    <i>
      <x v="4"/>
    </i>
    <i>
      <x v="6"/>
    </i>
    <i>
      <x v="3"/>
    </i>
    <i>
      <x v="9"/>
    </i>
    <i>
      <x v="1"/>
    </i>
    <i>
      <x v="5"/>
    </i>
    <i>
      <x v="2"/>
    </i>
    <i t="grand">
      <x/>
    </i>
  </rowItems>
  <colFields count="1">
    <field x="-2"/>
  </colFields>
  <colItems count="3">
    <i>
      <x/>
    </i>
    <i i="1">
      <x v="1"/>
    </i>
    <i i="2">
      <x v="2"/>
    </i>
  </colItems>
  <pageFields count="2">
    <pageField fld="1" hier="-1"/>
    <pageField fld="3" hier="-1"/>
  </pageFields>
  <dataFields count="3">
    <dataField name="Total Orders" fld="9" baseField="0" baseItem="0"/>
    <dataField name="% Orders" fld="9" showDataAs="percentOfTotal" baseField="0" baseItem="0" numFmtId="10"/>
    <dataField name="Running Total %" fld="9" baseField="2" baseItem="0" numFmtId="10">
      <extLst>
        <ext xmlns:x14="http://schemas.microsoft.com/office/spreadsheetml/2009/9/main" uri="{E15A36E0-9728-4e99-A89B-3F7291B0FE68}">
          <x14:dataField pivotShowAs="percentOfRunningTotal"/>
        </ext>
      </extLst>
    </dataField>
  </dataFields>
  <formats count="3">
    <format dxfId="82">
      <pivotArea outline="0" collapsedLevelsAreSubtotals="1" fieldPosition="0"/>
    </format>
    <format dxfId="81">
      <pivotArea outline="0" fieldPosition="0">
        <references count="1">
          <reference field="4294967294" count="1">
            <x v="1"/>
          </reference>
        </references>
      </pivotArea>
    </format>
    <format dxfId="80">
      <pivotArea outline="0" fieldPosition="0">
        <references count="1">
          <reference field="4294967294" count="1">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9FCCD88-736D-4F3D-90A1-E5F5AFFD47C1}" name="Day Wise Lead To Or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Name of the day">
  <location ref="FP4:FQ12"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Items count="1">
    <i/>
  </colItems>
  <pageFields count="2">
    <pageField fld="1" hier="-1"/>
    <pageField fld="3" hier="-1"/>
  </pageFields>
  <dataFields count="1">
    <dataField name="Overall Lead to Order" fld="16" baseField="0" baseItem="0" numFmtId="10"/>
  </dataFields>
  <formats count="1">
    <format dxfId="83">
      <pivotArea outline="0" collapsedLevelsAreSubtotals="1" fieldPosition="0"/>
    </format>
  </formats>
  <chartFormats count="1">
    <chartFormat chart="27"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7C0628E7-E9B4-4FA3-90A5-E9B05F3377DC}" name="Date Wise Total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Date">
  <location ref="FA4:FB33" firstHeaderRow="1" firstDataRow="1" firstDataCol="1" rowPageCount="2" colPageCount="1"/>
  <pivotFields count="22">
    <pivotField showAll="0"/>
    <pivotField axis="axisRow"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showAll="0"/>
    <pivotField dataField="1"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pageFields count="2">
    <pageField fld="3" hier="-1"/>
    <pageField fld="2" hier="-1"/>
  </pageFields>
  <dataFields count="1">
    <dataField name="Total Revenue" fld="10" baseField="0" baseItem="0" numFmtId="164"/>
  </dataFields>
  <formats count="2">
    <format dxfId="85">
      <pivotArea outline="0" collapsedLevelsAreSubtotals="1" fieldPosition="0"/>
    </format>
    <format dxfId="84">
      <pivotArea outline="0" collapsedLevelsAreSubtotals="1" fieldPosition="0">
        <references count="1">
          <reference field="4294967294" count="1" selected="0">
            <x v="0"/>
          </reference>
        </references>
      </pivotArea>
    </format>
  </formats>
  <chartFormats count="9">
    <chartFormat chart="17" format="1"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6" format="9" series="1">
      <pivotArea type="data" outline="0" fieldPosition="0">
        <references count="1">
          <reference field="4294967294" count="1" selected="0">
            <x v="0"/>
          </reference>
        </references>
      </pivotArea>
    </chartFormat>
    <chartFormat chart="28" format="13" series="1">
      <pivotArea type="data" outline="0" fieldPosition="0">
        <references count="1">
          <reference field="4294967294" count="1" selected="0">
            <x v="0"/>
          </reference>
        </references>
      </pivotArea>
    </chartFormat>
    <chartFormat chart="29" format="15" series="1">
      <pivotArea type="data" outline="0" fieldPosition="0">
        <references count="1">
          <reference field="4294967294" count="1" selected="0">
            <x v="0"/>
          </reference>
        </references>
      </pivotArea>
    </chartFormat>
    <chartFormat chart="30" format="17"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50184F12-F247-4350-B95E-A0CF98740203}" name="Category Wise Lea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ategory">
  <location ref="EH4:EI9"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items count="12">
        <item x="10"/>
        <item x="8"/>
        <item x="7"/>
        <item x="0"/>
        <item x="1"/>
        <item x="2"/>
        <item x="3"/>
        <item x="9"/>
        <item x="5"/>
        <item x="6"/>
        <item x="4"/>
        <item t="default"/>
      </items>
    </pivotField>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3"/>
  </rowFields>
  <rowItems count="5">
    <i>
      <x v="3"/>
    </i>
    <i>
      <x/>
    </i>
    <i>
      <x v="1"/>
    </i>
    <i>
      <x v="2"/>
    </i>
    <i t="grand">
      <x/>
    </i>
  </rowItems>
  <colItems count="1">
    <i/>
  </colItems>
  <pageFields count="2">
    <pageField fld="1" hier="-1"/>
    <pageField fld="2" hier="-1"/>
  </pageFields>
  <dataFields count="1">
    <dataField name="Total Leads" fld="8" baseField="0" baseItem="0" numFmtId="3"/>
  </dataFields>
  <formats count="1">
    <format dxfId="86">
      <pivotArea outline="0" collapsedLevelsAreSubtotals="1" fieldPosition="0"/>
    </format>
  </formats>
  <chartFormats count="5">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3" count="1" selected="0">
            <x v="3"/>
          </reference>
        </references>
      </pivotArea>
    </chartFormat>
    <chartFormat chart="8" format="8">
      <pivotArea type="data" outline="0" fieldPosition="0">
        <references count="2">
          <reference field="4294967294" count="1" selected="0">
            <x v="0"/>
          </reference>
          <reference field="3" count="1" selected="0">
            <x v="0"/>
          </reference>
        </references>
      </pivotArea>
    </chartFormat>
    <chartFormat chart="8" format="9">
      <pivotArea type="data" outline="0" fieldPosition="0">
        <references count="2">
          <reference field="4294967294" count="1" selected="0">
            <x v="0"/>
          </reference>
          <reference field="3" count="1" selected="0">
            <x v="1"/>
          </reference>
        </references>
      </pivotArea>
    </chartFormat>
    <chartFormat chart="8" format="10">
      <pivotArea type="data" outline="0" fieldPosition="0">
        <references count="2">
          <reference field="4294967294" count="1" selected="0">
            <x v="0"/>
          </reference>
          <reference field="3"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21A373F0-FF28-4173-AEB8-473559A3ECBA}" name="Location Wise Dat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o Locations">
  <location ref="DN4:DV8" firstHeaderRow="0"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dataField="1" showAll="0"/>
    <pivotField showAll="0"/>
    <pivotField showAll="0"/>
    <pivotField dataField="1" showAll="0"/>
    <pivotField dataField="1" showAll="0"/>
    <pivotField showAll="0">
      <items count="8">
        <item x="0"/>
        <item x="1"/>
        <item x="2"/>
        <item x="3"/>
        <item x="4"/>
        <item x="5"/>
        <item x="6"/>
        <item t="default"/>
      </items>
    </pivotField>
    <pivotField showAll="0">
      <items count="3">
        <item x="0"/>
        <item x="1"/>
        <item t="default"/>
      </items>
    </pivotField>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s>
  <rowFields count="1">
    <field x="13"/>
  </rowFields>
  <rowItems count="4">
    <i>
      <x/>
    </i>
    <i>
      <x v="2"/>
    </i>
    <i>
      <x v="1"/>
    </i>
    <i t="grand">
      <x/>
    </i>
  </rowItems>
  <colFields count="1">
    <field x="-2"/>
  </colFields>
  <colItems count="8">
    <i>
      <x/>
    </i>
    <i i="1">
      <x v="1"/>
    </i>
    <i i="2">
      <x v="2"/>
    </i>
    <i i="3">
      <x v="3"/>
    </i>
    <i i="4">
      <x v="4"/>
    </i>
    <i i="5">
      <x v="5"/>
    </i>
    <i i="6">
      <x v="6"/>
    </i>
    <i i="7">
      <x v="7"/>
    </i>
  </colItems>
  <pageFields count="2">
    <pageField fld="1" hier="-1"/>
    <pageField fld="3" hier="-1"/>
  </pageFields>
  <dataFields count="8">
    <dataField name="Total Marketing Spends" fld="6" baseField="0" baseItem="0"/>
    <dataField name="% Spends" fld="6" showDataAs="percentOfTotal" baseField="0" baseItem="0" numFmtId="10"/>
    <dataField name="Average Revenue" fld="10" subtotal="average" baseField="0" baseItem="0"/>
    <dataField name="Avg Order Value" fld="19" baseField="0" baseItem="0"/>
    <dataField name="Total Order" fld="9" baseField="0" baseItem="0" numFmtId="3"/>
    <dataField name="% Orders" fld="9" showDataAs="percentOfTotal" baseField="0" baseItem="0" numFmtId="10"/>
    <dataField name="Lead to Order %" fld="16" baseField="0" baseItem="0" numFmtId="10"/>
    <dataField name="CAC" fld="20" baseField="0" baseItem="0"/>
  </dataFields>
  <formats count="5">
    <format dxfId="91">
      <pivotArea outline="0" collapsedLevelsAreSubtotals="1" fieldPosition="0"/>
    </format>
    <format dxfId="90">
      <pivotArea outline="0" collapsedLevelsAreSubtotals="1" fieldPosition="0">
        <references count="1">
          <reference field="4294967294" count="1" selected="0">
            <x v="4"/>
          </reference>
        </references>
      </pivotArea>
    </format>
    <format dxfId="89">
      <pivotArea outline="0" fieldPosition="0">
        <references count="1">
          <reference field="4294967294" count="1">
            <x v="1"/>
          </reference>
        </references>
      </pivotArea>
    </format>
    <format dxfId="88">
      <pivotArea outline="0" fieldPosition="0">
        <references count="1">
          <reference field="4294967294" count="1">
            <x v="5"/>
          </reference>
        </references>
      </pivotArea>
    </format>
    <format dxfId="87">
      <pivotArea outline="0" collapsedLevelsAreSubtotals="1" fieldPosition="0">
        <references count="1">
          <reference field="4294967294" count="1" selected="0">
            <x v="6"/>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EECA1E5D-C4D4-48CB-8E3F-CD9566B86F45}" name="Correlation-Leads &amp; Ord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Date">
  <location ref="GE4:GG33" firstHeaderRow="0" firstDataRow="1" firstDataCol="1" rowPageCount="2" colPageCount="1"/>
  <pivotFields count="22">
    <pivotField showAll="0"/>
    <pivotField axis="axisRow"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Page"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dataField="1" showAll="0"/>
    <pivotField dataField="1" showAll="0"/>
    <pivotField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2"/>
  </colFields>
  <colItems count="2">
    <i>
      <x/>
    </i>
    <i i="1">
      <x v="1"/>
    </i>
  </colItems>
  <pageFields count="2">
    <pageField fld="3" hier="-1"/>
    <pageField fld="2" hier="-1"/>
  </pageFields>
  <dataFields count="2">
    <dataField name="Total Leads" fld="8" baseField="0" baseItem="0" numFmtId="3"/>
    <dataField name="Total Orders" fld="9" baseField="0" baseItem="0" numFmtId="3"/>
  </dataFields>
  <formats count="3">
    <format dxfId="94">
      <pivotArea outline="0" collapsedLevelsAreSubtotals="1" fieldPosition="0"/>
    </format>
    <format dxfId="93">
      <pivotArea outline="0" collapsedLevelsAreSubtotals="1" fieldPosition="0">
        <references count="1">
          <reference field="4294967294" count="1" selected="0">
            <x v="1"/>
          </reference>
        </references>
      </pivotArea>
    </format>
    <format dxfId="92">
      <pivotArea outline="0" collapsedLevelsAreSubtotals="1" fieldPosition="0">
        <references count="1">
          <reference field="4294967294" count="1" selected="0">
            <x v="0"/>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9336589-6779-4F70-B42A-B23192420002}" name="Day Wise CT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Name of the day">
  <location ref="FG4:FH12" firstHeaderRow="1" firstDataRow="1" firstDataCol="1" rowPageCount="2" colPageCount="1"/>
  <pivotFields count="22">
    <pivotField showAll="0"/>
    <pivotField axis="axisPage" numFmtId="14"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8">
    <i>
      <x/>
    </i>
    <i>
      <x v="1"/>
    </i>
    <i>
      <x v="2"/>
    </i>
    <i>
      <x v="3"/>
    </i>
    <i>
      <x v="4"/>
    </i>
    <i>
      <x v="5"/>
    </i>
    <i>
      <x v="6"/>
    </i>
    <i t="grand">
      <x/>
    </i>
  </rowItems>
  <colItems count="1">
    <i/>
  </colItems>
  <pageFields count="2">
    <pageField fld="1" hier="-1"/>
    <pageField fld="3" hier="-1"/>
  </pageFields>
  <dataFields count="1">
    <dataField name="Overall CTL" fld="15" baseField="0" baseItem="0"/>
  </dataFields>
  <formats count="1">
    <format dxfId="95">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F9F155F5-6B21-4687-BD68-F78CFB2A51B5}" name="Date Wise Highest CTL to Lowest CT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Date">
  <location ref="EW4:EY33" firstHeaderRow="0" firstDataRow="1" firstDataCol="1" rowPageCount="2" colPageCount="1"/>
  <pivotFields count="22">
    <pivotField showAll="0"/>
    <pivotField axis="axisRow" numFmtId="14" showAll="0" sortType="descending">
      <items count="29">
        <item x="0"/>
        <item x="1"/>
        <item x="2"/>
        <item x="3"/>
        <item x="4"/>
        <item x="5"/>
        <item x="6"/>
        <item x="7"/>
        <item x="8"/>
        <item x="9"/>
        <item x="10"/>
        <item x="11"/>
        <item x="12"/>
        <item x="13"/>
        <item x="14"/>
        <item x="15"/>
        <item x="16"/>
        <item x="17"/>
        <item x="18"/>
        <item x="19"/>
        <item x="20"/>
        <item x="21"/>
        <item x="22"/>
        <item x="23"/>
        <item x="24"/>
        <item x="25"/>
        <item x="26"/>
        <item x="27"/>
        <item t="default"/>
      </items>
      <autoSortScope>
        <pivotArea dataOnly="0" outline="0" fieldPosition="0">
          <references count="1">
            <reference field="4294967294" count="1" selected="0">
              <x v="0"/>
            </reference>
          </references>
        </pivotArea>
      </autoSortScope>
    </pivotField>
    <pivotField axis="axisPage" showAll="0">
      <items count="12">
        <item x="10"/>
        <item x="8"/>
        <item x="7"/>
        <item x="0"/>
        <item x="1"/>
        <item x="2"/>
        <item x="3"/>
        <item x="9"/>
        <item x="5"/>
        <item x="6"/>
        <item x="4"/>
        <item t="default"/>
      </items>
    </pivotField>
    <pivotField axis="axisPage" showAll="0">
      <items count="5">
        <item x="2"/>
        <item x="3"/>
        <item x="1"/>
        <item x="0"/>
        <item t="default"/>
      </items>
    </pivotField>
    <pivotField showAll="0"/>
    <pivotField showAll="0"/>
    <pivotField showAll="0"/>
    <pivotField showAll="0"/>
    <pivotField showAll="0"/>
    <pivotField showAll="0"/>
    <pivotField dataField="1" showAll="0"/>
    <pivotField showAll="0">
      <items count="8">
        <item x="0"/>
        <item x="1"/>
        <item x="2"/>
        <item x="3"/>
        <item x="4"/>
        <item x="5"/>
        <item x="6"/>
        <item t="default"/>
      </items>
    </pivotField>
    <pivotField showAll="0">
      <items count="3">
        <item x="0"/>
        <item x="1"/>
        <item t="default"/>
      </items>
    </pivotField>
    <pivotField showAll="0">
      <items count="4">
        <item x="2"/>
        <item x="0"/>
        <item x="1"/>
        <item t="default"/>
      </items>
    </pivotField>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29">
    <i>
      <x v="9"/>
    </i>
    <i>
      <x v="6"/>
    </i>
    <i>
      <x v="12"/>
    </i>
    <i>
      <x v="2"/>
    </i>
    <i>
      <x v="4"/>
    </i>
    <i>
      <x v="15"/>
    </i>
    <i>
      <x v="26"/>
    </i>
    <i>
      <x v="13"/>
    </i>
    <i>
      <x v="20"/>
    </i>
    <i>
      <x v="19"/>
    </i>
    <i>
      <x/>
    </i>
    <i>
      <x v="16"/>
    </i>
    <i>
      <x v="24"/>
    </i>
    <i>
      <x v="10"/>
    </i>
    <i>
      <x v="25"/>
    </i>
    <i>
      <x v="14"/>
    </i>
    <i>
      <x v="23"/>
    </i>
    <i>
      <x v="8"/>
    </i>
    <i>
      <x v="5"/>
    </i>
    <i>
      <x v="11"/>
    </i>
    <i>
      <x v="21"/>
    </i>
    <i>
      <x v="3"/>
    </i>
    <i>
      <x v="17"/>
    </i>
    <i>
      <x v="22"/>
    </i>
    <i>
      <x v="18"/>
    </i>
    <i>
      <x v="7"/>
    </i>
    <i>
      <x v="27"/>
    </i>
    <i>
      <x v="1"/>
    </i>
    <i t="grand">
      <x/>
    </i>
  </rowItems>
  <colFields count="1">
    <field x="-2"/>
  </colFields>
  <colItems count="2">
    <i>
      <x/>
    </i>
    <i i="1">
      <x v="1"/>
    </i>
  </colItems>
  <pageFields count="2">
    <pageField fld="3" hier="-1"/>
    <pageField fld="2" hier="-1"/>
  </pageFields>
  <dataFields count="2">
    <dataField name="Day Wise CTL" fld="15" baseField="0" baseItem="0" numFmtId="10"/>
    <dataField name="Total Revenue" fld="10" baseField="0" baseItem="0" numFmtId="164"/>
  </dataFields>
  <formats count="2">
    <format dxfId="97">
      <pivotArea outline="0" collapsedLevelsAreSubtotals="1" fieldPosition="0"/>
    </format>
    <format dxfId="96">
      <pivotArea outline="0" collapsedLevelsAreSubtotals="1" fieldPosition="0">
        <references count="1">
          <reference field="4294967294" count="1" selected="0">
            <x v="1"/>
          </reference>
        </references>
      </pivotArea>
    </format>
  </formats>
  <chartFormats count="16">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19"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1"/>
          </reference>
        </references>
      </pivotArea>
    </chartFormat>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 chart="26" format="8" series="1">
      <pivotArea type="data" outline="0" fieldPosition="0">
        <references count="1">
          <reference field="4294967294" count="1" selected="0">
            <x v="0"/>
          </reference>
        </references>
      </pivotArea>
    </chartFormat>
    <chartFormat chart="26" format="9" series="1">
      <pivotArea type="data" outline="0" fieldPosition="0">
        <references count="1">
          <reference field="4294967294" count="1" selected="0">
            <x v="1"/>
          </reference>
        </references>
      </pivotArea>
    </chartFormat>
    <chartFormat chart="28" format="12" series="1">
      <pivotArea type="data" outline="0" fieldPosition="0">
        <references count="1">
          <reference field="4294967294" count="1" selected="0">
            <x v="0"/>
          </reference>
        </references>
      </pivotArea>
    </chartFormat>
    <chartFormat chart="28" format="13" series="1">
      <pivotArea type="data" outline="0" fieldPosition="0">
        <references count="1">
          <reference field="4294967294" count="1" selected="0">
            <x v="1"/>
          </reference>
        </references>
      </pivotArea>
    </chartFormat>
    <chartFormat chart="29" format="14" series="1">
      <pivotArea type="data" outline="0" fieldPosition="0">
        <references count="1">
          <reference field="4294967294" count="1" selected="0">
            <x v="0"/>
          </reference>
        </references>
      </pivotArea>
    </chartFormat>
    <chartFormat chart="29" format="15" series="1">
      <pivotArea type="data" outline="0" fieldPosition="0">
        <references count="1">
          <reference field="4294967294" count="1" selected="0">
            <x v="1"/>
          </reference>
        </references>
      </pivotArea>
    </chartFormat>
    <chartFormat chart="30" format="16" series="1">
      <pivotArea type="data" outline="0" fieldPosition="0">
        <references count="1">
          <reference field="4294967294" count="1" selected="0">
            <x v="0"/>
          </reference>
        </references>
      </pivotArea>
    </chartFormat>
    <chartFormat chart="30" format="17"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5B12075-EE98-46A2-A4D8-3D8CA240955D}" sourceName="category">
  <pivotTables>
    <pivotTable tabId="4" name="Campaign Wise Marketing Spends"/>
    <pivotTable tabId="3" name="Overall AOV"/>
    <pivotTable tabId="3" name="Overall CPC"/>
    <pivotTable tabId="3" name="Overall CPL"/>
    <pivotTable tabId="3" name="Overall CAC"/>
    <pivotTable tabId="3" name="Overall CTL"/>
    <pivotTable tabId="3" name="Overall CTR"/>
    <pivotTable tabId="3" name="Overall Lead to Order"/>
    <pivotTable tabId="3" name="Total Clicks"/>
    <pivotTable tabId="3" name="Total Impressions"/>
    <pivotTable tabId="3" name="Total Leads"/>
    <pivotTable tabId="3" name="Total Orders"/>
    <pivotTable tabId="3" name="Total Revenue"/>
    <pivotTable tabId="3" name="Total Spends"/>
    <pivotTable tabId="4" name="Campaign Wise Impressions"/>
    <pivotTable tabId="4" name="Campaign Wise Clicks"/>
    <pivotTable tabId="4" name="Campaign Wise Leads"/>
    <pivotTable tabId="4" name="Campaign Wise Order"/>
    <pivotTable tabId="4" name="Campaign Wise Revenue"/>
    <pivotTable tabId="4" name="Campaign Wise AOV"/>
    <pivotTable tabId="3" name="Overall ROMI"/>
    <pivotTable tabId="4" name="Campaign Wise Metrics"/>
    <pivotTable tabId="4" name="Weekday Weekend Data"/>
    <pivotTable tabId="4" name="Day Wise Data"/>
    <pivotTable tabId="4" name="Location Wise Data"/>
    <pivotTable tabId="4" name="Category Wise Data"/>
    <pivotTable tabId="4" name="Category Wise Leads"/>
    <pivotTable tabId="4" name="Category Wise CAC"/>
    <pivotTable tabId="4" name="Category Wise Lead to Order"/>
    <pivotTable tabId="4" name="Campaign Wise CAC"/>
    <pivotTable tabId="4" name="Campaign Wise ROMI"/>
    <pivotTable tabId="4" name="Date Wise Spends"/>
    <pivotTable tabId="4" name="Date Wise AOV"/>
    <pivotTable tabId="4" name="Date Wise Highest CTL to Lowest CTL"/>
    <pivotTable tabId="4" name="Date Wise Total Revenue"/>
    <pivotTable tabId="4" name="Day Wise CTR"/>
    <pivotTable tabId="4" name="Day Wise CTL"/>
    <pivotTable tabId="4" name="Day Wise CPC"/>
    <pivotTable tabId="4" name="Day Wise CPL"/>
    <pivotTable tabId="4" name="Day Wise Lead To Order"/>
    <pivotTable tabId="4" name="Day Wise No of order"/>
    <pivotTable tabId="4" name="Day Wise Spends"/>
    <pivotTable tabId="4" name="Day Wise Leads"/>
    <pivotTable tabId="4" name="Correlation-Leads &amp; Orders"/>
    <pivotTable tabId="4" name="Day Wise Lead to order %"/>
    <pivotTable tabId="4" name="Campaign Wise Lead to order %"/>
  </pivotTables>
  <data>
    <tabular pivotCacheId="1497668863">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of_the_day" xr10:uid="{7505F69A-171D-4D27-B0B9-586117D38AB4}" sourceName="Name of the day">
  <pivotTables>
    <pivotTable tabId="4" name="Campaign Wise Marketing Spends"/>
    <pivotTable tabId="4" name="Weekday Weekend Data"/>
    <pivotTable tabId="4" name="Location Wise Data"/>
    <pivotTable tabId="4" name="Category Wise Data"/>
    <pivotTable tabId="3" name="Overall AOV"/>
    <pivotTable tabId="3" name="Overall CAC"/>
    <pivotTable tabId="3" name="Overall CPC"/>
    <pivotTable tabId="3" name="Overall CPL"/>
    <pivotTable tabId="3" name="Overall CTL"/>
    <pivotTable tabId="3" name="Overall CTR"/>
    <pivotTable tabId="3" name="Overall Lead to Order"/>
    <pivotTable tabId="3" name="Overall ROMI"/>
    <pivotTable tabId="3" name="Total Clicks"/>
    <pivotTable tabId="3" name="Total Impressions"/>
    <pivotTable tabId="3" name="Total Leads"/>
    <pivotTable tabId="3" name="Total Orders"/>
    <pivotTable tabId="3" name="Total Revenue"/>
    <pivotTable tabId="3" name="Total Spends"/>
    <pivotTable tabId="4" name="Campaign Wise AOV"/>
    <pivotTable tabId="4" name="Campaign Wise Clicks"/>
    <pivotTable tabId="4" name="Campaign Wise Impressions"/>
    <pivotTable tabId="4" name="Campaign Wise Leads"/>
    <pivotTable tabId="4" name="Campaign Wise Metrics"/>
    <pivotTable tabId="4" name="Campaign Wise Order"/>
    <pivotTable tabId="4" name="Campaign Wise Revenue"/>
    <pivotTable tabId="4" name="Category Wise Leads"/>
    <pivotTable tabId="4" name="Category Wise CAC"/>
    <pivotTable tabId="4" name="Category Wise Lead to Order"/>
    <pivotTable tabId="4" name="Campaign Wise CAC"/>
    <pivotTable tabId="4" name="Campaign Wise ROMI"/>
    <pivotTable tabId="4" name="Date Wise Spends"/>
    <pivotTable tabId="4" name="Date Wise AOV"/>
    <pivotTable tabId="4" name="Date Wise Highest CTL to Lowest CTL"/>
    <pivotTable tabId="4" name="Date Wise Total Revenue"/>
    <pivotTable tabId="4" name="Correlation-Leads &amp; Orders"/>
    <pivotTable tabId="4" name="Day Wise Lead to order %"/>
    <pivotTable tabId="4" name="Campaign Wise Lead to order %"/>
  </pivotTables>
  <data>
    <tabular pivotCacheId="1497668863">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category" xr10:uid="{23C93BC5-69B2-42D9-91C0-22B9381BDC73}" sourceName="Day category">
  <pivotTables>
    <pivotTable tabId="4" name="Campaign Wise Marketing Spends"/>
    <pivotTable tabId="4" name="Weekday Weekend Data"/>
    <pivotTable tabId="4" name="Day Wise Data"/>
    <pivotTable tabId="4" name="Location Wise Data"/>
    <pivotTable tabId="4" name="Category Wise Data"/>
    <pivotTable tabId="3" name="Overall AOV"/>
    <pivotTable tabId="3" name="Overall CAC"/>
    <pivotTable tabId="3" name="Overall CPC"/>
    <pivotTable tabId="3" name="Overall CPL"/>
    <pivotTable tabId="3" name="Overall CTL"/>
    <pivotTable tabId="3" name="Overall CTR"/>
    <pivotTable tabId="3" name="Overall Lead to Order"/>
    <pivotTable tabId="3" name="Overall ROMI"/>
    <pivotTable tabId="3" name="Total Clicks"/>
    <pivotTable tabId="3" name="Total Impressions"/>
    <pivotTable tabId="3" name="Total Leads"/>
    <pivotTable tabId="3" name="Total Orders"/>
    <pivotTable tabId="3" name="Total Revenue"/>
    <pivotTable tabId="3" name="Total Spends"/>
    <pivotTable tabId="4" name="Campaign Wise AOV"/>
    <pivotTable tabId="4" name="Campaign Wise Clicks"/>
    <pivotTable tabId="4" name="Campaign Wise Impressions"/>
    <pivotTable tabId="4" name="Campaign Wise Leads"/>
    <pivotTable tabId="4" name="Campaign Wise Metrics"/>
    <pivotTable tabId="4" name="Campaign Wise Order"/>
    <pivotTable tabId="4" name="Campaign Wise Revenue"/>
    <pivotTable tabId="4" name="Category Wise Leads"/>
    <pivotTable tabId="4" name="Category Wise CAC"/>
    <pivotTable tabId="4" name="Category Wise Lead to Order"/>
    <pivotTable tabId="4" name="Campaign Wise CAC"/>
    <pivotTable tabId="4" name="Campaign Wise ROMI"/>
    <pivotTable tabId="4" name="Date Wise Spends"/>
    <pivotTable tabId="4" name="Date Wise AOV"/>
    <pivotTable tabId="4" name="Date Wise Highest CTL to Lowest CTL"/>
    <pivotTable tabId="4" name="Date Wise Total Revenue"/>
    <pivotTable tabId="4" name="Day Wise CTR"/>
    <pivotTable tabId="4" name="Day Wise CTL"/>
    <pivotTable tabId="4" name="Day Wise CPC"/>
    <pivotTable tabId="4" name="Day Wise CPL"/>
    <pivotTable tabId="4" name="Day Wise Lead To Order"/>
    <pivotTable tabId="4" name="Day Wise No of order"/>
    <pivotTable tabId="4" name="Day Wise Spends"/>
    <pivotTable tabId="4" name="Day Wise Leads"/>
    <pivotTable tabId="4" name="Correlation-Leads &amp; Orders"/>
    <pivotTable tabId="4" name="Day Wise Lead to order %"/>
    <pivotTable tabId="4" name="Campaign Wise Lead to order %"/>
  </pivotTables>
  <data>
    <tabular pivotCacheId="149766886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_Locations" xr10:uid="{39F410E2-7E3C-444B-950A-666C01E379ED}" sourceName="Geo Locations">
  <pivotTables>
    <pivotTable tabId="4" name="Campaign Wise Marketing Spends"/>
    <pivotTable tabId="4" name="Weekday Weekend Data"/>
    <pivotTable tabId="4" name="Day Wise Data"/>
    <pivotTable tabId="4" name="Location Wise Data"/>
    <pivotTable tabId="4" name="Category Wise Data"/>
    <pivotTable tabId="3" name="Overall AOV"/>
    <pivotTable tabId="3" name="Overall CAC"/>
    <pivotTable tabId="3" name="Overall CPC"/>
    <pivotTable tabId="3" name="Overall CPL"/>
    <pivotTable tabId="3" name="Overall CTL"/>
    <pivotTable tabId="3" name="Overall CTR"/>
    <pivotTable tabId="3" name="Overall Lead to Order"/>
    <pivotTable tabId="3" name="Overall ROMI"/>
    <pivotTable tabId="3" name="Total Clicks"/>
    <pivotTable tabId="3" name="Total Impressions"/>
    <pivotTable tabId="3" name="Total Leads"/>
    <pivotTable tabId="3" name="Total Orders"/>
    <pivotTable tabId="3" name="Total Revenue"/>
    <pivotTable tabId="3" name="Total Spends"/>
    <pivotTable tabId="4" name="Campaign Wise AOV"/>
    <pivotTable tabId="4" name="Campaign Wise Clicks"/>
    <pivotTable tabId="4" name="Campaign Wise Impressions"/>
    <pivotTable tabId="4" name="Campaign Wise Leads"/>
    <pivotTable tabId="4" name="Campaign Wise Metrics"/>
    <pivotTable tabId="4" name="Campaign Wise Order"/>
    <pivotTable tabId="4" name="Campaign Wise Revenue"/>
    <pivotTable tabId="4" name="Category Wise Leads"/>
    <pivotTable tabId="4" name="Category Wise CAC"/>
    <pivotTable tabId="4" name="Category Wise Lead to Order"/>
    <pivotTable tabId="4" name="Campaign Wise CAC"/>
    <pivotTable tabId="4" name="Campaign Wise ROMI"/>
    <pivotTable tabId="4" name="Date Wise Spends"/>
    <pivotTable tabId="4" name="Date Wise AOV"/>
    <pivotTable tabId="4" name="Date Wise Highest CTL to Lowest CTL"/>
    <pivotTable tabId="4" name="Date Wise Total Revenue"/>
    <pivotTable tabId="4" name="Day Wise CTR"/>
    <pivotTable tabId="4" name="Day Wise CTL"/>
    <pivotTable tabId="4" name="Day Wise CPC"/>
    <pivotTable tabId="4" name="Day Wise CPL"/>
    <pivotTable tabId="4" name="Day Wise Lead To Order"/>
    <pivotTable tabId="4" name="Day Wise No of order"/>
    <pivotTable tabId="4" name="Day Wise Spends"/>
    <pivotTable tabId="4" name="Day Wise Leads"/>
    <pivotTable tabId="4" name="Correlation-Leads &amp; Orders"/>
    <pivotTable tabId="4" name="Day Wise Lead to order %"/>
    <pivotTable tabId="4" name="Campaign Wise Lead to order %"/>
  </pivotTables>
  <data>
    <tabular pivotCacheId="1497668863">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9B5F2243-B9C9-4FB0-AC8E-E46DDC3BFE83}" sourceName="campaign_name">
  <pivotTables>
    <pivotTable tabId="4" name="Campaign Wise Marketing Spends"/>
    <pivotTable tabId="3" name="Overall AOV"/>
    <pivotTable tabId="3" name="Overall CAC"/>
    <pivotTable tabId="3" name="Overall CPC"/>
    <pivotTable tabId="3" name="Overall CPL"/>
    <pivotTable tabId="3" name="Overall CTL"/>
    <pivotTable tabId="3" name="Overall CTR"/>
    <pivotTable tabId="3" name="Overall Lead to Order"/>
    <pivotTable tabId="3" name="Overall ROMI"/>
    <pivotTable tabId="3" name="Total Clicks"/>
    <pivotTable tabId="3" name="Total Impressions"/>
    <pivotTable tabId="3" name="Total Leads"/>
    <pivotTable tabId="3" name="Total Orders"/>
    <pivotTable tabId="3" name="Total Revenue"/>
    <pivotTable tabId="3" name="Total Spends"/>
    <pivotTable tabId="4" name="Campaign Wise AOV"/>
    <pivotTable tabId="4" name="Campaign Wise Clicks"/>
    <pivotTable tabId="4" name="Campaign Wise Impressions"/>
    <pivotTable tabId="4" name="Campaign Wise Leads"/>
    <pivotTable tabId="4" name="Campaign Wise Order"/>
    <pivotTable tabId="4" name="Campaign Wise Revenue"/>
    <pivotTable tabId="4" name="Category Wise Data"/>
    <pivotTable tabId="4" name="Day Wise Data"/>
    <pivotTable tabId="4" name="Location Wise Data"/>
    <pivotTable tabId="4" name="Weekday Weekend Data"/>
    <pivotTable tabId="4" name="Category Wise Leads"/>
    <pivotTable tabId="4" name="Category Wise CAC"/>
    <pivotTable tabId="4" name="Category Wise Lead to Order"/>
    <pivotTable tabId="4" name="Campaign Wise CAC"/>
    <pivotTable tabId="4" name="Campaign Wise ROMI"/>
    <pivotTable tabId="4" name="Date Wise Spends"/>
    <pivotTable tabId="4" name="Date Wise AOV"/>
    <pivotTable tabId="4" name="Date Wise Highest CTL to Lowest CTL"/>
    <pivotTable tabId="4" name="Date Wise Total Revenue"/>
    <pivotTable tabId="4" name="Correlation-Leads &amp; Orders"/>
    <pivotTable tabId="4" name="Day Wise Lead to order %"/>
    <pivotTable tabId="4" name="Campaign Wise Lead to order %"/>
  </pivotTables>
  <data>
    <tabular pivotCacheId="1497668863">
      <items count="11">
        <i x="10" s="1"/>
        <i x="8" s="1"/>
        <i x="7" s="1"/>
        <i x="0" s="1"/>
        <i x="1" s="1"/>
        <i x="2" s="1"/>
        <i x="3" s="1"/>
        <i x="9" s="1"/>
        <i x="5"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4FA6E3B-873E-41DA-B4AA-D4B17C301621}" cache="Slicer_category" caption="category" columnCount="2" rowHeight="241300"/>
  <slicer name="Name of the day" xr10:uid="{C1FCDB2B-7C7F-4A5F-91D7-783ACB35B3E5}" cache="Slicer_Name_of_the_day" caption="Name of the day" columnCount="2" rowHeight="241300"/>
  <slicer name="Day category" xr10:uid="{DB637A8A-B6FF-4222-91EF-87EB275F2DCE}" cache="Slicer_Day_category" caption="Day category" columnCount="2" rowHeight="241300"/>
  <slicer name="Geo Locations" xr10:uid="{2AAACC07-222B-4546-BA3F-C51331857CAE}" cache="Slicer_Geo_Locations" caption="Geo Locations" columnCount="3" rowHeight="241300"/>
  <slicer name="campaign_name" xr10:uid="{6B3F2152-9957-4B10-B131-5C48BAF243C6}" cache="Slicer_campaign_name" caption="campaign_name"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03A8A7DB-0C32-4BDD-9729-1266BC05B912}" cache="Slicer_category" caption="category" style="SlicerStyleDark4" rowHeight="241300"/>
  <slicer name="Name of the day 1" xr10:uid="{3BF51207-C781-4167-9070-C14714B5D9BC}" cache="Slicer_Name_of_the_day" caption="Name of the day" columnCount="3" style="SlicerStyleLight6" rowHeight="241300"/>
  <slicer name="Day category 1" xr10:uid="{AF95CACF-14A2-4083-855D-14CF814C9FAC}" cache="Slicer_Day_category" caption="Day category" columnCount="2" rowHeight="241300"/>
  <slicer name="Geo Locations 1" xr10:uid="{CF77F1CA-56C9-48AB-9DDE-A04466754345}" cache="Slicer_Geo_Locations" caption="Geo Locations" columnCount="3" style="SlicerStyleDark3" rowHeight="241300"/>
  <slicer name="campaign_name 1" xr10:uid="{5AD91189-3466-4E6E-96F6-2453EFA57786}" cache="Slicer_campaign_name" caption="campaign_name" columnCount="2"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AE5E38-F4EE-42CC-9D27-C558E73F2CFF}" name="Digital_marketing_data" displayName="Digital_marketing_data" ref="A1:N309" totalsRowShown="0" headerRowDxfId="138" dataDxfId="137">
  <autoFilter ref="A1:N309" xr:uid="{B4AE5E38-F4EE-42CC-9D27-C558E73F2CFF}"/>
  <tableColumns count="14">
    <tableColumn id="1" xr3:uid="{6A624C1A-11CC-4499-9722-345822D07517}" name="id" dataDxfId="136"/>
    <tableColumn id="2" xr3:uid="{5529338C-3555-4A07-A773-C288D26060F1}" name="c_date" dataDxfId="135"/>
    <tableColumn id="3" xr3:uid="{F8033FD3-FD12-4A00-9B9E-3D7137B0D2BB}" name="campaign_name" dataDxfId="134"/>
    <tableColumn id="4" xr3:uid="{5D60DB0F-E56D-40C5-945F-B9204411D668}" name="category" dataDxfId="133"/>
    <tableColumn id="5" xr3:uid="{7FBDE87B-93D9-4C32-A000-67E7C32F4A46}" name="campaign_id" dataDxfId="132"/>
    <tableColumn id="6" xr3:uid="{F13400AD-7E8B-489F-9384-6E21B2A79AAE}" name="impressions" dataDxfId="131"/>
    <tableColumn id="7" xr3:uid="{55160815-DAE5-44D3-9C9B-FB849585ED04}" name="mark_spent" dataDxfId="130"/>
    <tableColumn id="8" xr3:uid="{0FC1DED9-0574-423B-9A6C-A368344983AC}" name="clicks" dataDxfId="129"/>
    <tableColumn id="9" xr3:uid="{1C50CBA4-683D-430A-8858-AB463C5A2772}" name="leads" dataDxfId="128"/>
    <tableColumn id="10" xr3:uid="{79D9159E-ACE4-4C15-84B9-2DA025B659C3}" name="orders" dataDxfId="127"/>
    <tableColumn id="11" xr3:uid="{5DF60522-2FEB-4246-A440-B79CD129A828}" name="revenue" dataDxfId="126"/>
    <tableColumn id="12" xr3:uid="{74D52A98-3799-495D-92B3-C55228F87210}" name="Name of the day" dataDxfId="125">
      <calculatedColumnFormula>TEXT(Digital_marketing_data[[#This Row],[c_date]],"dddd")</calculatedColumnFormula>
    </tableColumn>
    <tableColumn id="13" xr3:uid="{4A34FF9C-FEDB-4690-BAA8-0EEF668D9207}" name="Day category" dataDxfId="124">
      <calculatedColumnFormula array="1">_xlfn.SWITCH(Digital_marketing_data[[#This Row],[Name of the day]],"Saturday","Weekend","Sunday","Weekend","Weekday")</calculatedColumnFormula>
    </tableColumn>
    <tableColumn id="14" xr3:uid="{52FEEB6B-C0F5-48AB-AFE6-33416C18B9D4}" name="Geo Locations" dataDxfId="123">
      <calculatedColumnFormula>IF(OR(_xlfn.TEXTAFTER(Digital_marketing_data[[#This Row],[campaign_name]],"_")="tier1",_xlfn.TEXTAFTER(Digital_marketing_data[[#This Row],[campaign_name]],"_")="tier2"),
_xlfn.TEXTAFTER(Digital_marketing_data[[#This Row],[campaign_name]],"_"),"None")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22.xml"/><Relationship Id="rId13" Type="http://schemas.openxmlformats.org/officeDocument/2006/relationships/pivotTable" Target="../pivotTables/pivotTable27.xml"/><Relationship Id="rId18" Type="http://schemas.openxmlformats.org/officeDocument/2006/relationships/pivotTable" Target="../pivotTables/pivotTable32.xml"/><Relationship Id="rId26" Type="http://schemas.openxmlformats.org/officeDocument/2006/relationships/pivotTable" Target="../pivotTables/pivotTable40.xml"/><Relationship Id="rId3" Type="http://schemas.openxmlformats.org/officeDocument/2006/relationships/pivotTable" Target="../pivotTables/pivotTable17.xml"/><Relationship Id="rId21" Type="http://schemas.openxmlformats.org/officeDocument/2006/relationships/pivotTable" Target="../pivotTables/pivotTable35.xml"/><Relationship Id="rId34" Type="http://schemas.microsoft.com/office/2007/relationships/slicer" Target="../slicers/slicer1.xml"/><Relationship Id="rId7" Type="http://schemas.openxmlformats.org/officeDocument/2006/relationships/pivotTable" Target="../pivotTables/pivotTable21.xml"/><Relationship Id="rId12" Type="http://schemas.openxmlformats.org/officeDocument/2006/relationships/pivotTable" Target="../pivotTables/pivotTable26.xml"/><Relationship Id="rId17" Type="http://schemas.openxmlformats.org/officeDocument/2006/relationships/pivotTable" Target="../pivotTables/pivotTable31.xml"/><Relationship Id="rId25" Type="http://schemas.openxmlformats.org/officeDocument/2006/relationships/pivotTable" Target="../pivotTables/pivotTable39.xml"/><Relationship Id="rId33" Type="http://schemas.openxmlformats.org/officeDocument/2006/relationships/drawing" Target="../drawings/drawing1.xml"/><Relationship Id="rId2" Type="http://schemas.openxmlformats.org/officeDocument/2006/relationships/pivotTable" Target="../pivotTables/pivotTable16.xml"/><Relationship Id="rId16" Type="http://schemas.openxmlformats.org/officeDocument/2006/relationships/pivotTable" Target="../pivotTables/pivotTable30.xml"/><Relationship Id="rId20" Type="http://schemas.openxmlformats.org/officeDocument/2006/relationships/pivotTable" Target="../pivotTables/pivotTable34.xml"/><Relationship Id="rId29" Type="http://schemas.openxmlformats.org/officeDocument/2006/relationships/pivotTable" Target="../pivotTables/pivotTable43.xml"/><Relationship Id="rId1" Type="http://schemas.openxmlformats.org/officeDocument/2006/relationships/pivotTable" Target="../pivotTables/pivotTable15.xml"/><Relationship Id="rId6" Type="http://schemas.openxmlformats.org/officeDocument/2006/relationships/pivotTable" Target="../pivotTables/pivotTable20.xml"/><Relationship Id="rId11" Type="http://schemas.openxmlformats.org/officeDocument/2006/relationships/pivotTable" Target="../pivotTables/pivotTable25.xml"/><Relationship Id="rId24" Type="http://schemas.openxmlformats.org/officeDocument/2006/relationships/pivotTable" Target="../pivotTables/pivotTable38.xml"/><Relationship Id="rId32" Type="http://schemas.openxmlformats.org/officeDocument/2006/relationships/pivotTable" Target="../pivotTables/pivotTable46.xml"/><Relationship Id="rId5" Type="http://schemas.openxmlformats.org/officeDocument/2006/relationships/pivotTable" Target="../pivotTables/pivotTable19.xml"/><Relationship Id="rId15" Type="http://schemas.openxmlformats.org/officeDocument/2006/relationships/pivotTable" Target="../pivotTables/pivotTable29.xml"/><Relationship Id="rId23" Type="http://schemas.openxmlformats.org/officeDocument/2006/relationships/pivotTable" Target="../pivotTables/pivotTable37.xml"/><Relationship Id="rId28" Type="http://schemas.openxmlformats.org/officeDocument/2006/relationships/pivotTable" Target="../pivotTables/pivotTable42.xml"/><Relationship Id="rId10" Type="http://schemas.openxmlformats.org/officeDocument/2006/relationships/pivotTable" Target="../pivotTables/pivotTable24.xml"/><Relationship Id="rId19" Type="http://schemas.openxmlformats.org/officeDocument/2006/relationships/pivotTable" Target="../pivotTables/pivotTable33.xml"/><Relationship Id="rId31" Type="http://schemas.openxmlformats.org/officeDocument/2006/relationships/pivotTable" Target="../pivotTables/pivotTable45.xml"/><Relationship Id="rId4" Type="http://schemas.openxmlformats.org/officeDocument/2006/relationships/pivotTable" Target="../pivotTables/pivotTable18.xml"/><Relationship Id="rId9" Type="http://schemas.openxmlformats.org/officeDocument/2006/relationships/pivotTable" Target="../pivotTables/pivotTable23.xml"/><Relationship Id="rId14" Type="http://schemas.openxmlformats.org/officeDocument/2006/relationships/pivotTable" Target="../pivotTables/pivotTable28.xml"/><Relationship Id="rId22" Type="http://schemas.openxmlformats.org/officeDocument/2006/relationships/pivotTable" Target="../pivotTables/pivotTable36.xml"/><Relationship Id="rId27" Type="http://schemas.openxmlformats.org/officeDocument/2006/relationships/pivotTable" Target="../pivotTables/pivotTable41.xml"/><Relationship Id="rId30" Type="http://schemas.openxmlformats.org/officeDocument/2006/relationships/pivotTable" Target="../pivotTables/pivotTable4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E4913-E99F-42F2-9C0B-5C76E1936E7E}">
  <dimension ref="A1:N309"/>
  <sheetViews>
    <sheetView workbookViewId="0">
      <selection activeCell="N2" sqref="N2"/>
    </sheetView>
  </sheetViews>
  <sheetFormatPr defaultRowHeight="14.25"/>
  <cols>
    <col min="1" max="1" width="4.25" customWidth="1"/>
    <col min="2" max="2" width="10.125" bestFit="1" customWidth="1"/>
    <col min="3" max="3" width="18.125" bestFit="1" customWidth="1"/>
    <col min="4" max="4" width="9.375" customWidth="1"/>
    <col min="5" max="5" width="12.5" customWidth="1"/>
    <col min="6" max="6" width="12.125" customWidth="1"/>
    <col min="7" max="7" width="11.875" customWidth="1"/>
    <col min="8" max="9" width="6.875" customWidth="1"/>
    <col min="10" max="10" width="7.75" customWidth="1"/>
    <col min="11" max="11" width="9.25" customWidth="1"/>
    <col min="12" max="12" width="15.75" bestFit="1" customWidth="1"/>
    <col min="13" max="13" width="12.75" bestFit="1" customWidth="1"/>
    <col min="14" max="14" width="13.75" bestFit="1" customWidth="1"/>
  </cols>
  <sheetData>
    <row r="1" spans="1:14" ht="15">
      <c r="A1" s="1" t="s">
        <v>0</v>
      </c>
      <c r="B1" s="1" t="s">
        <v>1</v>
      </c>
      <c r="C1" s="1" t="s">
        <v>2</v>
      </c>
      <c r="D1" s="1" t="s">
        <v>3</v>
      </c>
      <c r="E1" s="1" t="s">
        <v>4</v>
      </c>
      <c r="F1" s="1" t="s">
        <v>5</v>
      </c>
      <c r="G1" s="1" t="s">
        <v>6</v>
      </c>
      <c r="H1" s="1" t="s">
        <v>7</v>
      </c>
      <c r="I1" s="1" t="s">
        <v>8</v>
      </c>
      <c r="J1" s="1" t="s">
        <v>9</v>
      </c>
      <c r="K1" s="1" t="s">
        <v>10</v>
      </c>
      <c r="L1" s="1" t="s">
        <v>65</v>
      </c>
      <c r="M1" s="1" t="s">
        <v>66</v>
      </c>
      <c r="N1" s="1" t="s">
        <v>68</v>
      </c>
    </row>
    <row r="2" spans="1:14" ht="15">
      <c r="A2" s="1">
        <v>1</v>
      </c>
      <c r="B2" s="2">
        <v>44228</v>
      </c>
      <c r="C2" s="1" t="s">
        <v>11</v>
      </c>
      <c r="D2" s="1" t="s">
        <v>12</v>
      </c>
      <c r="E2" s="1">
        <v>349043</v>
      </c>
      <c r="F2" s="1">
        <v>148263</v>
      </c>
      <c r="G2" s="1">
        <v>7307.37</v>
      </c>
      <c r="H2" s="1">
        <v>1210</v>
      </c>
      <c r="I2" s="1">
        <v>13</v>
      </c>
      <c r="J2" s="1">
        <v>1</v>
      </c>
      <c r="K2" s="1">
        <v>4981</v>
      </c>
      <c r="L2" s="1" t="str">
        <f>TEXT(Digital_marketing_data[[#This Row],[c_date]],"dddd")</f>
        <v>Monday</v>
      </c>
      <c r="M2" s="1" t="str" cm="1">
        <f t="array" ref="M2">_xlfn.SWITCH(Digital_marketing_data[[#This Row],[Name of the day]],"Saturday","Weekend","Sunday","Weekend","Weekday")</f>
        <v>Weekday</v>
      </c>
      <c r="N2" s="1" t="str">
        <f>IF(OR(_xlfn.TEXTAFTER(Digital_marketing_data[[#This Row],[campaign_name]],"_")="tier1",_xlfn.TEXTAFTER(Digital_marketing_data[[#This Row],[campaign_name]],"_")="tier2"),
_xlfn.TEXTAFTER(Digital_marketing_data[[#This Row],[campaign_name]],"_"),"None")</f>
        <v>tier1</v>
      </c>
    </row>
    <row r="3" spans="1:14" ht="15">
      <c r="A3" s="1">
        <v>2</v>
      </c>
      <c r="B3" s="2">
        <v>44228</v>
      </c>
      <c r="C3" s="1" t="s">
        <v>64</v>
      </c>
      <c r="D3" s="1" t="s">
        <v>12</v>
      </c>
      <c r="E3" s="1">
        <v>348934</v>
      </c>
      <c r="F3" s="1">
        <v>220688</v>
      </c>
      <c r="G3" s="1">
        <v>16300.2</v>
      </c>
      <c r="H3" s="1">
        <v>1640</v>
      </c>
      <c r="I3" s="1">
        <v>48</v>
      </c>
      <c r="J3" s="1">
        <v>3</v>
      </c>
      <c r="K3" s="1">
        <v>14962</v>
      </c>
      <c r="L3" s="1" t="str">
        <f>TEXT(Digital_marketing_data[[#This Row],[c_date]],"dddd")</f>
        <v>Monday</v>
      </c>
      <c r="M3" s="1" t="str" cm="1">
        <f t="array" ref="M3">_xlfn.SWITCH(Digital_marketing_data[[#This Row],[Name of the day]],"Saturday","Weekend","Sunday","Weekend","Weekday")</f>
        <v>Weekday</v>
      </c>
      <c r="N3" s="1" t="str">
        <f>IF(OR(_xlfn.TEXTAFTER(Digital_marketing_data[[#This Row],[campaign_name]],"_")="tier1",_xlfn.TEXTAFTER(Digital_marketing_data[[#This Row],[campaign_name]],"_")="tier2"),
_xlfn.TEXTAFTER(Digital_marketing_data[[#This Row],[campaign_name]],"_"),"None")</f>
        <v>tier2</v>
      </c>
    </row>
    <row r="4" spans="1:14" ht="15">
      <c r="A4" s="1">
        <v>3</v>
      </c>
      <c r="B4" s="2">
        <v>44228</v>
      </c>
      <c r="C4" s="1" t="s">
        <v>13</v>
      </c>
      <c r="D4" s="1" t="s">
        <v>14</v>
      </c>
      <c r="E4" s="1">
        <v>89459845</v>
      </c>
      <c r="F4" s="1">
        <v>22850</v>
      </c>
      <c r="G4" s="1">
        <v>5221.6000000000004</v>
      </c>
      <c r="H4" s="1">
        <v>457</v>
      </c>
      <c r="I4" s="1">
        <v>9</v>
      </c>
      <c r="J4" s="1">
        <v>1</v>
      </c>
      <c r="K4" s="1">
        <v>7981</v>
      </c>
      <c r="L4" s="1" t="str">
        <f>TEXT(Digital_marketing_data[[#This Row],[c_date]],"dddd")</f>
        <v>Monday</v>
      </c>
      <c r="M4" s="1" t="str" cm="1">
        <f t="array" ref="M4">_xlfn.SWITCH(Digital_marketing_data[[#This Row],[Name of the day]],"Saturday","Weekend","Sunday","Weekend","Weekday")</f>
        <v>Weekday</v>
      </c>
      <c r="N4" s="1" t="str">
        <f>IF(OR(_xlfn.TEXTAFTER(Digital_marketing_data[[#This Row],[campaign_name]],"_")="tier1",_xlfn.TEXTAFTER(Digital_marketing_data[[#This Row],[campaign_name]],"_")="tier2"),
_xlfn.TEXTAFTER(Digital_marketing_data[[#This Row],[campaign_name]],"_"),"None")</f>
        <v>None</v>
      </c>
    </row>
    <row r="5" spans="1:14" ht="15">
      <c r="A5" s="1">
        <v>4</v>
      </c>
      <c r="B5" s="2">
        <v>44228</v>
      </c>
      <c r="C5" s="1" t="s">
        <v>15</v>
      </c>
      <c r="D5" s="1" t="s">
        <v>14</v>
      </c>
      <c r="E5" s="1">
        <v>127823</v>
      </c>
      <c r="F5" s="1">
        <v>147038</v>
      </c>
      <c r="G5" s="1">
        <v>6037</v>
      </c>
      <c r="H5" s="1">
        <v>1196</v>
      </c>
      <c r="I5" s="1">
        <v>24</v>
      </c>
      <c r="J5" s="1">
        <v>1</v>
      </c>
      <c r="K5" s="1">
        <v>2114</v>
      </c>
      <c r="L5" s="1" t="str">
        <f>TEXT(Digital_marketing_data[[#This Row],[c_date]],"dddd")</f>
        <v>Monday</v>
      </c>
      <c r="M5" s="1" t="str" cm="1">
        <f t="array" ref="M5">_xlfn.SWITCH(Digital_marketing_data[[#This Row],[Name of the day]],"Saturday","Weekend","Sunday","Weekend","Weekday")</f>
        <v>Weekday</v>
      </c>
      <c r="N5" s="1" t="str">
        <f>IF(OR(_xlfn.TEXTAFTER(Digital_marketing_data[[#This Row],[campaign_name]],"_")="tier1",_xlfn.TEXTAFTER(Digital_marketing_data[[#This Row],[campaign_name]],"_")="tier2"),
_xlfn.TEXTAFTER(Digital_marketing_data[[#This Row],[campaign_name]],"_"),"None")</f>
        <v>None</v>
      </c>
    </row>
    <row r="6" spans="1:14" ht="15">
      <c r="A6" s="1">
        <v>5</v>
      </c>
      <c r="B6" s="2">
        <v>44228</v>
      </c>
      <c r="C6" s="1" t="s">
        <v>16</v>
      </c>
      <c r="D6" s="1" t="s">
        <v>17</v>
      </c>
      <c r="E6" s="1">
        <v>10934</v>
      </c>
      <c r="F6" s="1">
        <v>225800</v>
      </c>
      <c r="G6" s="1">
        <v>29962.2</v>
      </c>
      <c r="H6" s="1">
        <v>2258</v>
      </c>
      <c r="I6" s="1">
        <v>49</v>
      </c>
      <c r="J6" s="1">
        <v>10</v>
      </c>
      <c r="K6" s="1">
        <v>84490</v>
      </c>
      <c r="L6" s="1" t="str">
        <f>TEXT(Digital_marketing_data[[#This Row],[c_date]],"dddd")</f>
        <v>Monday</v>
      </c>
      <c r="M6" s="1" t="str" cm="1">
        <f t="array" ref="M6">_xlfn.SWITCH(Digital_marketing_data[[#This Row],[Name of the day]],"Saturday","Weekend","Sunday","Weekend","Weekday")</f>
        <v>Weekday</v>
      </c>
      <c r="N6" s="1" t="str">
        <f>IF(OR(_xlfn.TEXTAFTER(Digital_marketing_data[[#This Row],[campaign_name]],"_")="tier1",_xlfn.TEXTAFTER(Digital_marketing_data[[#This Row],[campaign_name]],"_")="tier2"),
_xlfn.TEXTAFTER(Digital_marketing_data[[#This Row],[campaign_name]],"_"),"None")</f>
        <v>None</v>
      </c>
    </row>
    <row r="7" spans="1:14" ht="15">
      <c r="A7" s="1">
        <v>6</v>
      </c>
      <c r="B7" s="2">
        <v>44228</v>
      </c>
      <c r="C7" s="1" t="s">
        <v>18</v>
      </c>
      <c r="D7" s="1" t="s">
        <v>12</v>
      </c>
      <c r="E7" s="1">
        <v>9034945</v>
      </c>
      <c r="F7" s="1">
        <v>444857</v>
      </c>
      <c r="G7" s="1">
        <v>9540.01</v>
      </c>
      <c r="H7" s="1">
        <v>1342</v>
      </c>
      <c r="I7" s="1">
        <v>27</v>
      </c>
      <c r="J7" s="1">
        <v>3</v>
      </c>
      <c r="K7" s="1">
        <v>17943</v>
      </c>
      <c r="L7" s="1" t="str">
        <f>TEXT(Digital_marketing_data[[#This Row],[c_date]],"dddd")</f>
        <v>Monday</v>
      </c>
      <c r="M7" s="1" t="str" cm="1">
        <f t="array" ref="M7">_xlfn.SWITCH(Digital_marketing_data[[#This Row],[Name of the day]],"Saturday","Weekend","Sunday","Weekend","Weekday")</f>
        <v>Weekday</v>
      </c>
      <c r="N7" s="1" t="str">
        <f>IF(OR(_xlfn.TEXTAFTER(Digital_marketing_data[[#This Row],[campaign_name]],"_")="tier1",_xlfn.TEXTAFTER(Digital_marketing_data[[#This Row],[campaign_name]],"_")="tier2"),
_xlfn.TEXTAFTER(Digital_marketing_data[[#This Row],[campaign_name]],"_"),"None")</f>
        <v>tier1</v>
      </c>
    </row>
    <row r="8" spans="1:14" ht="15">
      <c r="A8" s="1">
        <v>7</v>
      </c>
      <c r="B8" s="2">
        <v>44228</v>
      </c>
      <c r="C8" s="1" t="s">
        <v>19</v>
      </c>
      <c r="D8" s="1" t="s">
        <v>12</v>
      </c>
      <c r="E8" s="1">
        <v>983498</v>
      </c>
      <c r="F8" s="1">
        <v>511200</v>
      </c>
      <c r="G8" s="1">
        <v>3648.9</v>
      </c>
      <c r="H8" s="1">
        <v>2556</v>
      </c>
      <c r="I8" s="1">
        <v>94</v>
      </c>
      <c r="J8" s="1">
        <v>1</v>
      </c>
      <c r="K8" s="1">
        <v>1981</v>
      </c>
      <c r="L8" s="1" t="str">
        <f>TEXT(Digital_marketing_data[[#This Row],[c_date]],"dddd")</f>
        <v>Monday</v>
      </c>
      <c r="M8" s="1" t="str" cm="1">
        <f t="array" ref="M8">_xlfn.SWITCH(Digital_marketing_data[[#This Row],[Name of the day]],"Saturday","Weekend","Sunday","Weekend","Weekday")</f>
        <v>Weekday</v>
      </c>
      <c r="N8" s="1" t="str">
        <f>IF(OR(_xlfn.TEXTAFTER(Digital_marketing_data[[#This Row],[campaign_name]],"_")="tier1",_xlfn.TEXTAFTER(Digital_marketing_data[[#This Row],[campaign_name]],"_")="tier2"),
_xlfn.TEXTAFTER(Digital_marketing_data[[#This Row],[campaign_name]],"_"),"None")</f>
        <v>tier2</v>
      </c>
    </row>
    <row r="9" spans="1:14" ht="15">
      <c r="A9" s="1">
        <v>8</v>
      </c>
      <c r="B9" s="2">
        <v>44228</v>
      </c>
      <c r="C9" s="1" t="s">
        <v>20</v>
      </c>
      <c r="D9" s="1" t="s">
        <v>12</v>
      </c>
      <c r="E9" s="1">
        <v>4387490</v>
      </c>
      <c r="F9" s="1">
        <v>5544</v>
      </c>
      <c r="G9" s="1">
        <v>1293.55</v>
      </c>
      <c r="H9" s="1">
        <v>148</v>
      </c>
      <c r="I9" s="1">
        <v>3</v>
      </c>
      <c r="J9" s="1">
        <v>1</v>
      </c>
      <c r="K9" s="1">
        <v>4981</v>
      </c>
      <c r="L9" s="1" t="str">
        <f>TEXT(Digital_marketing_data[[#This Row],[c_date]],"dddd")</f>
        <v>Monday</v>
      </c>
      <c r="M9" s="1" t="str" cm="1">
        <f t="array" ref="M9">_xlfn.SWITCH(Digital_marketing_data[[#This Row],[Name of the day]],"Saturday","Weekend","Sunday","Weekend","Weekday")</f>
        <v>Weekday</v>
      </c>
      <c r="N9" s="1" t="str">
        <f>IF(OR(_xlfn.TEXTAFTER(Digital_marketing_data[[#This Row],[campaign_name]],"_")="tier1",_xlfn.TEXTAFTER(Digital_marketing_data[[#This Row],[campaign_name]],"_")="tier2"),
_xlfn.TEXTAFTER(Digital_marketing_data[[#This Row],[campaign_name]],"_"),"None")</f>
        <v>None</v>
      </c>
    </row>
    <row r="10" spans="1:14" ht="15">
      <c r="A10" s="1">
        <v>9</v>
      </c>
      <c r="B10" s="2">
        <v>44228</v>
      </c>
      <c r="C10" s="1" t="s">
        <v>21</v>
      </c>
      <c r="D10" s="1" t="s">
        <v>12</v>
      </c>
      <c r="E10" s="1">
        <v>544756</v>
      </c>
      <c r="F10" s="1">
        <v>56916</v>
      </c>
      <c r="G10" s="1">
        <v>16997.8</v>
      </c>
      <c r="H10" s="1">
        <v>596</v>
      </c>
      <c r="I10" s="1">
        <v>14</v>
      </c>
      <c r="J10" s="1">
        <v>2</v>
      </c>
      <c r="K10" s="1">
        <v>4162</v>
      </c>
      <c r="L10" s="1" t="str">
        <f>TEXT(Digital_marketing_data[[#This Row],[c_date]],"dddd")</f>
        <v>Monday</v>
      </c>
      <c r="M10" s="1" t="str" cm="1">
        <f t="array" ref="M10">_xlfn.SWITCH(Digital_marketing_data[[#This Row],[Name of the day]],"Saturday","Weekend","Sunday","Weekend","Weekday")</f>
        <v>Weekday</v>
      </c>
      <c r="N10" s="1" t="str">
        <f>IF(OR(_xlfn.TEXTAFTER(Digital_marketing_data[[#This Row],[campaign_name]],"_")="tier1",_xlfn.TEXTAFTER(Digital_marketing_data[[#This Row],[campaign_name]],"_")="tier2"),
_xlfn.TEXTAFTER(Digital_marketing_data[[#This Row],[campaign_name]],"_"),"None")</f>
        <v>None</v>
      </c>
    </row>
    <row r="11" spans="1:14" ht="15">
      <c r="A11" s="1">
        <v>10</v>
      </c>
      <c r="B11" s="2">
        <v>44228</v>
      </c>
      <c r="C11" s="1" t="s">
        <v>22</v>
      </c>
      <c r="D11" s="1" t="s">
        <v>17</v>
      </c>
      <c r="E11" s="1">
        <v>374754</v>
      </c>
      <c r="F11" s="1">
        <v>120436</v>
      </c>
      <c r="G11" s="1">
        <v>23604.1</v>
      </c>
      <c r="H11" s="1">
        <v>1498</v>
      </c>
      <c r="I11" s="1">
        <v>49</v>
      </c>
      <c r="J11" s="1">
        <v>7</v>
      </c>
      <c r="K11" s="1">
        <v>39081</v>
      </c>
      <c r="L11" s="1" t="str">
        <f>TEXT(Digital_marketing_data[[#This Row],[c_date]],"dddd")</f>
        <v>Monday</v>
      </c>
      <c r="M11" s="1" t="str" cm="1">
        <f t="array" ref="M11">_xlfn.SWITCH(Digital_marketing_data[[#This Row],[Name of the day]],"Saturday","Weekend","Sunday","Weekend","Weekday")</f>
        <v>Weekday</v>
      </c>
      <c r="N11" s="1" t="str">
        <f>IF(OR(_xlfn.TEXTAFTER(Digital_marketing_data[[#This Row],[campaign_name]],"_")="tier1",_xlfn.TEXTAFTER(Digital_marketing_data[[#This Row],[campaign_name]],"_")="tier2"),
_xlfn.TEXTAFTER(Digital_marketing_data[[#This Row],[campaign_name]],"_"),"None")</f>
        <v>None</v>
      </c>
    </row>
    <row r="12" spans="1:14" ht="15">
      <c r="A12" s="1">
        <v>11</v>
      </c>
      <c r="B12" s="2">
        <v>44228</v>
      </c>
      <c r="C12" s="1" t="s">
        <v>23</v>
      </c>
      <c r="D12" s="1" t="s">
        <v>24</v>
      </c>
      <c r="E12" s="1">
        <v>39889</v>
      </c>
      <c r="F12" s="1">
        <v>20900000</v>
      </c>
      <c r="G12" s="1">
        <v>931.99</v>
      </c>
      <c r="H12" s="1">
        <v>2090</v>
      </c>
      <c r="I12" s="1">
        <v>3</v>
      </c>
      <c r="J12" s="1">
        <v>0</v>
      </c>
      <c r="K12" s="1">
        <v>0</v>
      </c>
      <c r="L12" s="1" t="str">
        <f>TEXT(Digital_marketing_data[[#This Row],[c_date]],"dddd")</f>
        <v>Monday</v>
      </c>
      <c r="M12" s="1" t="str" cm="1">
        <f t="array" ref="M12">_xlfn.SWITCH(Digital_marketing_data[[#This Row],[Name of the day]],"Saturday","Weekend","Sunday","Weekend","Weekday")</f>
        <v>Weekday</v>
      </c>
      <c r="N12" s="1" t="str">
        <f>IF(OR(_xlfn.TEXTAFTER(Digital_marketing_data[[#This Row],[campaign_name]],"_")="tier1",_xlfn.TEXTAFTER(Digital_marketing_data[[#This Row],[campaign_name]],"_")="tier2"),
_xlfn.TEXTAFTER(Digital_marketing_data[[#This Row],[campaign_name]],"_"),"None")</f>
        <v>None</v>
      </c>
    </row>
    <row r="13" spans="1:14" ht="15">
      <c r="A13" s="1">
        <v>12</v>
      </c>
      <c r="B13" s="2">
        <v>44229</v>
      </c>
      <c r="C13" s="1" t="s">
        <v>11</v>
      </c>
      <c r="D13" s="1" t="s">
        <v>12</v>
      </c>
      <c r="E13" s="1">
        <v>349043</v>
      </c>
      <c r="F13" s="1">
        <v>478200</v>
      </c>
      <c r="G13" s="1">
        <v>18385.3</v>
      </c>
      <c r="H13" s="1">
        <v>2391</v>
      </c>
      <c r="I13" s="1">
        <v>48</v>
      </c>
      <c r="J13" s="1">
        <v>4</v>
      </c>
      <c r="K13" s="1">
        <v>17812</v>
      </c>
      <c r="L13" s="1" t="str">
        <f>TEXT(Digital_marketing_data[[#This Row],[c_date]],"dddd")</f>
        <v>Tuesday</v>
      </c>
      <c r="M13" s="1" t="str" cm="1">
        <f t="array" ref="M13">_xlfn.SWITCH(Digital_marketing_data[[#This Row],[Name of the day]],"Saturday","Weekend","Sunday","Weekend","Weekday")</f>
        <v>Weekday</v>
      </c>
      <c r="N13" s="1" t="str">
        <f>IF(OR(_xlfn.TEXTAFTER(Digital_marketing_data[[#This Row],[campaign_name]],"_")="tier1",_xlfn.TEXTAFTER(Digital_marketing_data[[#This Row],[campaign_name]],"_")="tier2"),
_xlfn.TEXTAFTER(Digital_marketing_data[[#This Row],[campaign_name]],"_"),"None")</f>
        <v>tier1</v>
      </c>
    </row>
    <row r="14" spans="1:14" ht="15">
      <c r="A14" s="1">
        <v>13</v>
      </c>
      <c r="B14" s="2">
        <v>44229</v>
      </c>
      <c r="C14" s="1" t="s">
        <v>64</v>
      </c>
      <c r="D14" s="1" t="s">
        <v>12</v>
      </c>
      <c r="E14" s="1">
        <v>348934</v>
      </c>
      <c r="F14" s="1">
        <v>957806</v>
      </c>
      <c r="G14" s="1">
        <v>2198.0500000000002</v>
      </c>
      <c r="H14" s="1">
        <v>3294</v>
      </c>
      <c r="I14" s="1">
        <v>10</v>
      </c>
      <c r="J14" s="1">
        <v>0</v>
      </c>
      <c r="K14" s="1">
        <v>0</v>
      </c>
      <c r="L14" s="1" t="str">
        <f>TEXT(Digital_marketing_data[[#This Row],[c_date]],"dddd")</f>
        <v>Tuesday</v>
      </c>
      <c r="M14" s="1" t="str" cm="1">
        <f t="array" ref="M14">_xlfn.SWITCH(Digital_marketing_data[[#This Row],[Name of the day]],"Saturday","Weekend","Sunday","Weekend","Weekday")</f>
        <v>Weekday</v>
      </c>
      <c r="N14" s="1" t="str">
        <f>IF(OR(_xlfn.TEXTAFTER(Digital_marketing_data[[#This Row],[campaign_name]],"_")="tier1",_xlfn.TEXTAFTER(Digital_marketing_data[[#This Row],[campaign_name]],"_")="tier2"),
_xlfn.TEXTAFTER(Digital_marketing_data[[#This Row],[campaign_name]],"_"),"None")</f>
        <v>tier2</v>
      </c>
    </row>
    <row r="15" spans="1:14" ht="15">
      <c r="A15" s="1">
        <v>14</v>
      </c>
      <c r="B15" s="2">
        <v>44229</v>
      </c>
      <c r="C15" s="1" t="s">
        <v>13</v>
      </c>
      <c r="D15" s="1" t="s">
        <v>14</v>
      </c>
      <c r="E15" s="1">
        <v>89459845</v>
      </c>
      <c r="F15" s="1">
        <v>43806</v>
      </c>
      <c r="G15" s="1">
        <v>11446.7</v>
      </c>
      <c r="H15" s="1">
        <v>907</v>
      </c>
      <c r="I15" s="1">
        <v>18</v>
      </c>
      <c r="J15" s="1">
        <v>3</v>
      </c>
      <c r="K15" s="1">
        <v>23943</v>
      </c>
      <c r="L15" s="1" t="str">
        <f>TEXT(Digital_marketing_data[[#This Row],[c_date]],"dddd")</f>
        <v>Tuesday</v>
      </c>
      <c r="M15" s="1" t="str" cm="1">
        <f t="array" ref="M15">_xlfn.SWITCH(Digital_marketing_data[[#This Row],[Name of the day]],"Saturday","Weekend","Sunday","Weekend","Weekday")</f>
        <v>Weekday</v>
      </c>
      <c r="N15" s="1" t="str">
        <f>IF(OR(_xlfn.TEXTAFTER(Digital_marketing_data[[#This Row],[campaign_name]],"_")="tier1",_xlfn.TEXTAFTER(Digital_marketing_data[[#This Row],[campaign_name]],"_")="tier2"),
_xlfn.TEXTAFTER(Digital_marketing_data[[#This Row],[campaign_name]],"_"),"None")</f>
        <v>None</v>
      </c>
    </row>
    <row r="16" spans="1:14" ht="15">
      <c r="A16" s="1">
        <v>15</v>
      </c>
      <c r="B16" s="2">
        <v>44229</v>
      </c>
      <c r="C16" s="1" t="s">
        <v>15</v>
      </c>
      <c r="D16" s="1" t="s">
        <v>14</v>
      </c>
      <c r="E16" s="1">
        <v>127823</v>
      </c>
      <c r="F16" s="1">
        <v>314704</v>
      </c>
      <c r="G16" s="1">
        <v>15153.6</v>
      </c>
      <c r="H16" s="1">
        <v>2395</v>
      </c>
      <c r="I16" s="1">
        <v>39</v>
      </c>
      <c r="J16" s="1">
        <v>4</v>
      </c>
      <c r="K16" s="1">
        <v>12540</v>
      </c>
      <c r="L16" s="1" t="str">
        <f>TEXT(Digital_marketing_data[[#This Row],[c_date]],"dddd")</f>
        <v>Tuesday</v>
      </c>
      <c r="M16" s="1" t="str" cm="1">
        <f t="array" ref="M16">_xlfn.SWITCH(Digital_marketing_data[[#This Row],[Name of the day]],"Saturday","Weekend","Sunday","Weekend","Weekday")</f>
        <v>Weekday</v>
      </c>
      <c r="N16" s="1" t="str">
        <f>IF(OR(_xlfn.TEXTAFTER(Digital_marketing_data[[#This Row],[campaign_name]],"_")="tier1",_xlfn.TEXTAFTER(Digital_marketing_data[[#This Row],[campaign_name]],"_")="tier2"),
_xlfn.TEXTAFTER(Digital_marketing_data[[#This Row],[campaign_name]],"_"),"None")</f>
        <v>None</v>
      </c>
    </row>
    <row r="17" spans="1:14" ht="15">
      <c r="A17" s="1">
        <v>16</v>
      </c>
      <c r="B17" s="2">
        <v>44229</v>
      </c>
      <c r="C17" s="1" t="s">
        <v>16</v>
      </c>
      <c r="D17" s="1" t="s">
        <v>17</v>
      </c>
      <c r="E17" s="1">
        <v>10934</v>
      </c>
      <c r="F17" s="1">
        <v>449200</v>
      </c>
      <c r="G17" s="1">
        <v>42301.1</v>
      </c>
      <c r="H17" s="1">
        <v>4492</v>
      </c>
      <c r="I17" s="1">
        <v>85</v>
      </c>
      <c r="J17" s="1">
        <v>17</v>
      </c>
      <c r="K17" s="1">
        <v>149141</v>
      </c>
      <c r="L17" s="1" t="str">
        <f>TEXT(Digital_marketing_data[[#This Row],[c_date]],"dddd")</f>
        <v>Tuesday</v>
      </c>
      <c r="M17" s="1" t="str" cm="1">
        <f t="array" ref="M17">_xlfn.SWITCH(Digital_marketing_data[[#This Row],[Name of the day]],"Saturday","Weekend","Sunday","Weekend","Weekday")</f>
        <v>Weekday</v>
      </c>
      <c r="N17" s="1" t="str">
        <f>IF(OR(_xlfn.TEXTAFTER(Digital_marketing_data[[#This Row],[campaign_name]],"_")="tier1",_xlfn.TEXTAFTER(Digital_marketing_data[[#This Row],[campaign_name]],"_")="tier2"),
_xlfn.TEXTAFTER(Digital_marketing_data[[#This Row],[campaign_name]],"_"),"None")</f>
        <v>None</v>
      </c>
    </row>
    <row r="18" spans="1:14" ht="15">
      <c r="A18" s="1">
        <v>17</v>
      </c>
      <c r="B18" s="2">
        <v>44229</v>
      </c>
      <c r="C18" s="1" t="s">
        <v>18</v>
      </c>
      <c r="D18" s="1" t="s">
        <v>12</v>
      </c>
      <c r="E18" s="1">
        <v>9034945</v>
      </c>
      <c r="F18" s="1">
        <v>540200</v>
      </c>
      <c r="G18" s="1">
        <v>29081.1</v>
      </c>
      <c r="H18" s="1">
        <v>2701</v>
      </c>
      <c r="I18" s="1">
        <v>54</v>
      </c>
      <c r="J18" s="1">
        <v>9</v>
      </c>
      <c r="K18" s="1">
        <v>45585</v>
      </c>
      <c r="L18" s="1" t="str">
        <f>TEXT(Digital_marketing_data[[#This Row],[c_date]],"dddd")</f>
        <v>Tuesday</v>
      </c>
      <c r="M18" s="1" t="str" cm="1">
        <f t="array" ref="M18">_xlfn.SWITCH(Digital_marketing_data[[#This Row],[Name of the day]],"Saturday","Weekend","Sunday","Weekend","Weekday")</f>
        <v>Weekday</v>
      </c>
      <c r="N18" s="1" t="str">
        <f>IF(OR(_xlfn.TEXTAFTER(Digital_marketing_data[[#This Row],[campaign_name]],"_")="tier1",_xlfn.TEXTAFTER(Digital_marketing_data[[#This Row],[campaign_name]],"_")="tier2"),
_xlfn.TEXTAFTER(Digital_marketing_data[[#This Row],[campaign_name]],"_"),"None")</f>
        <v>tier1</v>
      </c>
    </row>
    <row r="19" spans="1:14" ht="15">
      <c r="A19" s="1">
        <v>18</v>
      </c>
      <c r="B19" s="2">
        <v>44229</v>
      </c>
      <c r="C19" s="1" t="s">
        <v>19</v>
      </c>
      <c r="D19" s="1" t="s">
        <v>12</v>
      </c>
      <c r="E19" s="1">
        <v>983498</v>
      </c>
      <c r="F19" s="1">
        <v>1020800</v>
      </c>
      <c r="G19" s="1">
        <v>1421.34</v>
      </c>
      <c r="H19" s="1">
        <v>5104</v>
      </c>
      <c r="I19" s="1">
        <v>14</v>
      </c>
      <c r="J19" s="1">
        <v>0</v>
      </c>
      <c r="K19" s="1">
        <v>0</v>
      </c>
      <c r="L19" s="1" t="str">
        <f>TEXT(Digital_marketing_data[[#This Row],[c_date]],"dddd")</f>
        <v>Tuesday</v>
      </c>
      <c r="M19" s="1" t="str" cm="1">
        <f t="array" ref="M19">_xlfn.SWITCH(Digital_marketing_data[[#This Row],[Name of the day]],"Saturday","Weekend","Sunday","Weekend","Weekday")</f>
        <v>Weekday</v>
      </c>
      <c r="N19" s="1" t="str">
        <f>IF(OR(_xlfn.TEXTAFTER(Digital_marketing_data[[#This Row],[campaign_name]],"_")="tier1",_xlfn.TEXTAFTER(Digital_marketing_data[[#This Row],[campaign_name]],"_")="tier2"),
_xlfn.TEXTAFTER(Digital_marketing_data[[#This Row],[campaign_name]],"_"),"None")</f>
        <v>tier2</v>
      </c>
    </row>
    <row r="20" spans="1:14" ht="15">
      <c r="A20" s="1">
        <v>19</v>
      </c>
      <c r="B20" s="2">
        <v>44229</v>
      </c>
      <c r="C20" s="1" t="s">
        <v>20</v>
      </c>
      <c r="D20" s="1" t="s">
        <v>12</v>
      </c>
      <c r="E20" s="1">
        <v>4387490</v>
      </c>
      <c r="F20" s="1">
        <v>10033</v>
      </c>
      <c r="G20" s="1">
        <v>169.75</v>
      </c>
      <c r="H20" s="1">
        <v>301</v>
      </c>
      <c r="I20" s="1">
        <v>0</v>
      </c>
      <c r="J20" s="1">
        <v>0</v>
      </c>
      <c r="K20" s="1">
        <v>0</v>
      </c>
      <c r="L20" s="1" t="str">
        <f>TEXT(Digital_marketing_data[[#This Row],[c_date]],"dddd")</f>
        <v>Tuesday</v>
      </c>
      <c r="M20" s="1" t="str" cm="1">
        <f t="array" ref="M20">_xlfn.SWITCH(Digital_marketing_data[[#This Row],[Name of the day]],"Saturday","Weekend","Sunday","Weekend","Weekday")</f>
        <v>Weekday</v>
      </c>
      <c r="N20" s="1" t="str">
        <f>IF(OR(_xlfn.TEXTAFTER(Digital_marketing_data[[#This Row],[campaign_name]],"_")="tier1",_xlfn.TEXTAFTER(Digital_marketing_data[[#This Row],[campaign_name]],"_")="tier2"),
_xlfn.TEXTAFTER(Digital_marketing_data[[#This Row],[campaign_name]],"_"),"None")</f>
        <v>None</v>
      </c>
    </row>
    <row r="21" spans="1:14" ht="15">
      <c r="A21" s="1">
        <v>20</v>
      </c>
      <c r="B21" s="2">
        <v>44229</v>
      </c>
      <c r="C21" s="1" t="s">
        <v>21</v>
      </c>
      <c r="D21" s="1" t="s">
        <v>12</v>
      </c>
      <c r="E21" s="1">
        <v>544756</v>
      </c>
      <c r="F21" s="1">
        <v>107553</v>
      </c>
      <c r="G21" s="1">
        <v>8829.07</v>
      </c>
      <c r="H21" s="1">
        <v>1196</v>
      </c>
      <c r="I21" s="1">
        <v>7</v>
      </c>
      <c r="J21" s="1">
        <v>1</v>
      </c>
      <c r="K21" s="1">
        <v>1129</v>
      </c>
      <c r="L21" s="1" t="str">
        <f>TEXT(Digital_marketing_data[[#This Row],[c_date]],"dddd")</f>
        <v>Tuesday</v>
      </c>
      <c r="M21" s="1" t="str" cm="1">
        <f t="array" ref="M21">_xlfn.SWITCH(Digital_marketing_data[[#This Row],[Name of the day]],"Saturday","Weekend","Sunday","Weekend","Weekday")</f>
        <v>Weekday</v>
      </c>
      <c r="N21" s="1" t="str">
        <f>IF(OR(_xlfn.TEXTAFTER(Digital_marketing_data[[#This Row],[campaign_name]],"_")="tier1",_xlfn.TEXTAFTER(Digital_marketing_data[[#This Row],[campaign_name]],"_")="tier2"),
_xlfn.TEXTAFTER(Digital_marketing_data[[#This Row],[campaign_name]],"_"),"None")</f>
        <v>None</v>
      </c>
    </row>
    <row r="22" spans="1:14" ht="15">
      <c r="A22" s="1">
        <v>21</v>
      </c>
      <c r="B22" s="2">
        <v>44229</v>
      </c>
      <c r="C22" s="1" t="s">
        <v>22</v>
      </c>
      <c r="D22" s="1" t="s">
        <v>17</v>
      </c>
      <c r="E22" s="1">
        <v>374754</v>
      </c>
      <c r="F22" s="1">
        <v>299600</v>
      </c>
      <c r="G22" s="1">
        <v>13919.1</v>
      </c>
      <c r="H22" s="1">
        <v>2996</v>
      </c>
      <c r="I22" s="1">
        <v>19</v>
      </c>
      <c r="J22" s="1">
        <v>3</v>
      </c>
      <c r="K22" s="1">
        <v>14466</v>
      </c>
      <c r="L22" s="1" t="str">
        <f>TEXT(Digital_marketing_data[[#This Row],[c_date]],"dddd")</f>
        <v>Tuesday</v>
      </c>
      <c r="M22" s="1" t="str" cm="1">
        <f t="array" ref="M22">_xlfn.SWITCH(Digital_marketing_data[[#This Row],[Name of the day]],"Saturday","Weekend","Sunday","Weekend","Weekday")</f>
        <v>Weekday</v>
      </c>
      <c r="N22" s="1" t="str">
        <f>IF(OR(_xlfn.TEXTAFTER(Digital_marketing_data[[#This Row],[campaign_name]],"_")="tier1",_xlfn.TEXTAFTER(Digital_marketing_data[[#This Row],[campaign_name]],"_")="tier2"),
_xlfn.TEXTAFTER(Digital_marketing_data[[#This Row],[campaign_name]],"_"),"None")</f>
        <v>None</v>
      </c>
    </row>
    <row r="23" spans="1:14" ht="15">
      <c r="A23" s="1">
        <v>22</v>
      </c>
      <c r="B23" s="2">
        <v>44229</v>
      </c>
      <c r="C23" s="1" t="s">
        <v>23</v>
      </c>
      <c r="D23" s="1" t="s">
        <v>24</v>
      </c>
      <c r="E23" s="1">
        <v>39889</v>
      </c>
      <c r="F23" s="1">
        <v>42000000</v>
      </c>
      <c r="G23" s="1">
        <v>46159.8</v>
      </c>
      <c r="H23" s="1">
        <v>4200</v>
      </c>
      <c r="I23" s="1">
        <v>92</v>
      </c>
      <c r="J23" s="1">
        <v>13</v>
      </c>
      <c r="K23" s="1">
        <v>51753</v>
      </c>
      <c r="L23" s="1" t="str">
        <f>TEXT(Digital_marketing_data[[#This Row],[c_date]],"dddd")</f>
        <v>Tuesday</v>
      </c>
      <c r="M23" s="1" t="str" cm="1">
        <f t="array" ref="M23">_xlfn.SWITCH(Digital_marketing_data[[#This Row],[Name of the day]],"Saturday","Weekend","Sunday","Weekend","Weekday")</f>
        <v>Weekday</v>
      </c>
      <c r="N23" s="1" t="str">
        <f>IF(OR(_xlfn.TEXTAFTER(Digital_marketing_data[[#This Row],[campaign_name]],"_")="tier1",_xlfn.TEXTAFTER(Digital_marketing_data[[#This Row],[campaign_name]],"_")="tier2"),
_xlfn.TEXTAFTER(Digital_marketing_data[[#This Row],[campaign_name]],"_"),"None")</f>
        <v>None</v>
      </c>
    </row>
    <row r="24" spans="1:14" ht="15">
      <c r="A24" s="1">
        <v>23</v>
      </c>
      <c r="B24" s="2">
        <v>44230</v>
      </c>
      <c r="C24" s="1" t="s">
        <v>11</v>
      </c>
      <c r="D24" s="1" t="s">
        <v>12</v>
      </c>
      <c r="E24" s="1">
        <v>349043</v>
      </c>
      <c r="F24" s="1">
        <v>2313889</v>
      </c>
      <c r="G24" s="1">
        <v>65284.4</v>
      </c>
      <c r="H24" s="1">
        <v>7197</v>
      </c>
      <c r="I24" s="1">
        <v>115</v>
      </c>
      <c r="J24" s="1">
        <v>13</v>
      </c>
      <c r="K24" s="1">
        <v>72527</v>
      </c>
      <c r="L24" s="1" t="str">
        <f>TEXT(Digital_marketing_data[[#This Row],[c_date]],"dddd")</f>
        <v>Wednesday</v>
      </c>
      <c r="M24" s="1" t="str" cm="1">
        <f t="array" ref="M24">_xlfn.SWITCH(Digital_marketing_data[[#This Row],[Name of the day]],"Saturday","Weekend","Sunday","Weekend","Weekday")</f>
        <v>Weekday</v>
      </c>
      <c r="N24" s="1" t="str">
        <f>IF(OR(_xlfn.TEXTAFTER(Digital_marketing_data[[#This Row],[campaign_name]],"_")="tier1",_xlfn.TEXTAFTER(Digital_marketing_data[[#This Row],[campaign_name]],"_")="tier2"),
_xlfn.TEXTAFTER(Digital_marketing_data[[#This Row],[campaign_name]],"_"),"None")</f>
        <v>tier1</v>
      </c>
    </row>
    <row r="25" spans="1:14" ht="15">
      <c r="A25" s="1">
        <v>24</v>
      </c>
      <c r="B25" s="2">
        <v>44230</v>
      </c>
      <c r="C25" s="1" t="s">
        <v>64</v>
      </c>
      <c r="D25" s="1" t="s">
        <v>12</v>
      </c>
      <c r="E25" s="1">
        <v>348934</v>
      </c>
      <c r="F25" s="1">
        <v>1105666</v>
      </c>
      <c r="G25" s="1">
        <v>78958.3</v>
      </c>
      <c r="H25" s="1">
        <v>9898</v>
      </c>
      <c r="I25" s="1">
        <v>226</v>
      </c>
      <c r="J25" s="1">
        <v>12</v>
      </c>
      <c r="K25" s="1">
        <v>59772</v>
      </c>
      <c r="L25" s="1" t="str">
        <f>TEXT(Digital_marketing_data[[#This Row],[c_date]],"dddd")</f>
        <v>Wednesday</v>
      </c>
      <c r="M25" s="1" t="str" cm="1">
        <f t="array" ref="M25">_xlfn.SWITCH(Digital_marketing_data[[#This Row],[Name of the day]],"Saturday","Weekend","Sunday","Weekend","Weekday")</f>
        <v>Weekday</v>
      </c>
      <c r="N25" s="1" t="str">
        <f>IF(OR(_xlfn.TEXTAFTER(Digital_marketing_data[[#This Row],[campaign_name]],"_")="tier1",_xlfn.TEXTAFTER(Digital_marketing_data[[#This Row],[campaign_name]],"_")="tier2"),
_xlfn.TEXTAFTER(Digital_marketing_data[[#This Row],[campaign_name]],"_"),"None")</f>
        <v>tier2</v>
      </c>
    </row>
    <row r="26" spans="1:14" ht="15">
      <c r="A26" s="1">
        <v>25</v>
      </c>
      <c r="B26" s="2">
        <v>44230</v>
      </c>
      <c r="C26" s="1" t="s">
        <v>13</v>
      </c>
      <c r="D26" s="1" t="s">
        <v>14</v>
      </c>
      <c r="E26" s="1">
        <v>89459845</v>
      </c>
      <c r="F26" s="1">
        <v>134900</v>
      </c>
      <c r="G26" s="1">
        <v>77345.5</v>
      </c>
      <c r="H26" s="1">
        <v>2698</v>
      </c>
      <c r="I26" s="1">
        <v>84</v>
      </c>
      <c r="J26" s="1">
        <v>16</v>
      </c>
      <c r="K26" s="1">
        <v>115856</v>
      </c>
      <c r="L26" s="1" t="str">
        <f>TEXT(Digital_marketing_data[[#This Row],[c_date]],"dddd")</f>
        <v>Wednesday</v>
      </c>
      <c r="M26" s="1" t="str" cm="1">
        <f t="array" ref="M26">_xlfn.SWITCH(Digital_marketing_data[[#This Row],[Name of the day]],"Saturday","Weekend","Sunday","Weekend","Weekday")</f>
        <v>Weekday</v>
      </c>
      <c r="N26" s="1" t="str">
        <f>IF(OR(_xlfn.TEXTAFTER(Digital_marketing_data[[#This Row],[campaign_name]],"_")="tier1",_xlfn.TEXTAFTER(Digital_marketing_data[[#This Row],[campaign_name]],"_")="tier2"),
_xlfn.TEXTAFTER(Digital_marketing_data[[#This Row],[campaign_name]],"_"),"None")</f>
        <v>None</v>
      </c>
    </row>
    <row r="27" spans="1:14" ht="15">
      <c r="A27" s="1">
        <v>26</v>
      </c>
      <c r="B27" s="2">
        <v>44230</v>
      </c>
      <c r="C27" s="1" t="s">
        <v>15</v>
      </c>
      <c r="D27" s="1" t="s">
        <v>14</v>
      </c>
      <c r="E27" s="1">
        <v>127823</v>
      </c>
      <c r="F27" s="1">
        <v>4371854</v>
      </c>
      <c r="G27" s="1">
        <v>49498.9</v>
      </c>
      <c r="H27" s="1">
        <v>7207</v>
      </c>
      <c r="I27" s="1">
        <v>144</v>
      </c>
      <c r="J27" s="1">
        <v>13</v>
      </c>
      <c r="K27" s="1">
        <v>38753</v>
      </c>
      <c r="L27" s="1" t="str">
        <f>TEXT(Digital_marketing_data[[#This Row],[c_date]],"dddd")</f>
        <v>Wednesday</v>
      </c>
      <c r="M27" s="1" t="str" cm="1">
        <f t="array" ref="M27">_xlfn.SWITCH(Digital_marketing_data[[#This Row],[Name of the day]],"Saturday","Weekend","Sunday","Weekend","Weekday")</f>
        <v>Weekday</v>
      </c>
      <c r="N27" s="1" t="str">
        <f>IF(OR(_xlfn.TEXTAFTER(Digital_marketing_data[[#This Row],[campaign_name]],"_")="tier1",_xlfn.TEXTAFTER(Digital_marketing_data[[#This Row],[campaign_name]],"_")="tier2"),
_xlfn.TEXTAFTER(Digital_marketing_data[[#This Row],[campaign_name]],"_"),"None")</f>
        <v>None</v>
      </c>
    </row>
    <row r="28" spans="1:14" ht="15">
      <c r="A28" s="1">
        <v>27</v>
      </c>
      <c r="B28" s="2">
        <v>44230</v>
      </c>
      <c r="C28" s="1" t="s">
        <v>16</v>
      </c>
      <c r="D28" s="1" t="s">
        <v>17</v>
      </c>
      <c r="E28" s="1">
        <v>10934</v>
      </c>
      <c r="F28" s="1">
        <v>1035261</v>
      </c>
      <c r="G28" s="1">
        <v>189341</v>
      </c>
      <c r="H28" s="1">
        <v>13503</v>
      </c>
      <c r="I28" s="1">
        <v>455</v>
      </c>
      <c r="J28" s="1">
        <v>91</v>
      </c>
      <c r="K28" s="1">
        <v>772499</v>
      </c>
      <c r="L28" s="1" t="str">
        <f>TEXT(Digital_marketing_data[[#This Row],[c_date]],"dddd")</f>
        <v>Wednesday</v>
      </c>
      <c r="M28" s="1" t="str" cm="1">
        <f t="array" ref="M28">_xlfn.SWITCH(Digital_marketing_data[[#This Row],[Name of the day]],"Saturday","Weekend","Sunday","Weekend","Weekday")</f>
        <v>Weekday</v>
      </c>
      <c r="N28" s="1" t="str">
        <f>IF(OR(_xlfn.TEXTAFTER(Digital_marketing_data[[#This Row],[campaign_name]],"_")="tier1",_xlfn.TEXTAFTER(Digital_marketing_data[[#This Row],[campaign_name]],"_")="tier2"),
_xlfn.TEXTAFTER(Digital_marketing_data[[#This Row],[campaign_name]],"_"),"None")</f>
        <v>None</v>
      </c>
    </row>
    <row r="29" spans="1:14" ht="15">
      <c r="A29" s="1">
        <v>28</v>
      </c>
      <c r="B29" s="2">
        <v>44230</v>
      </c>
      <c r="C29" s="1" t="s">
        <v>18</v>
      </c>
      <c r="D29" s="1" t="s">
        <v>12</v>
      </c>
      <c r="E29" s="1">
        <v>9034945</v>
      </c>
      <c r="F29" s="1">
        <v>1618600</v>
      </c>
      <c r="G29" s="1">
        <v>62509.8</v>
      </c>
      <c r="H29" s="1">
        <v>8093</v>
      </c>
      <c r="I29" s="1">
        <v>166</v>
      </c>
      <c r="J29" s="1">
        <v>15</v>
      </c>
      <c r="K29" s="1">
        <v>84600</v>
      </c>
      <c r="L29" s="1" t="str">
        <f>TEXT(Digital_marketing_data[[#This Row],[c_date]],"dddd")</f>
        <v>Wednesday</v>
      </c>
      <c r="M29" s="1" t="str" cm="1">
        <f t="array" ref="M29">_xlfn.SWITCH(Digital_marketing_data[[#This Row],[Name of the day]],"Saturday","Weekend","Sunday","Weekend","Weekday")</f>
        <v>Weekday</v>
      </c>
      <c r="N29" s="1" t="str">
        <f>IF(OR(_xlfn.TEXTAFTER(Digital_marketing_data[[#This Row],[campaign_name]],"_")="tier1",_xlfn.TEXTAFTER(Digital_marketing_data[[#This Row],[campaign_name]],"_")="tier2"),
_xlfn.TEXTAFTER(Digital_marketing_data[[#This Row],[campaign_name]],"_"),"None")</f>
        <v>tier1</v>
      </c>
    </row>
    <row r="30" spans="1:14" ht="15">
      <c r="A30" s="1">
        <v>29</v>
      </c>
      <c r="B30" s="2">
        <v>44230</v>
      </c>
      <c r="C30" s="1" t="s">
        <v>19</v>
      </c>
      <c r="D30" s="1" t="s">
        <v>12</v>
      </c>
      <c r="E30" s="1">
        <v>983498</v>
      </c>
      <c r="F30" s="1">
        <v>3059600</v>
      </c>
      <c r="G30" s="1">
        <v>94399.9</v>
      </c>
      <c r="H30" s="1">
        <v>15298</v>
      </c>
      <c r="I30" s="1">
        <v>592</v>
      </c>
      <c r="J30" s="1">
        <v>36</v>
      </c>
      <c r="K30" s="1">
        <v>104184</v>
      </c>
      <c r="L30" s="1" t="str">
        <f>TEXT(Digital_marketing_data[[#This Row],[c_date]],"dddd")</f>
        <v>Wednesday</v>
      </c>
      <c r="M30" s="1" t="str" cm="1">
        <f t="array" ref="M30">_xlfn.SWITCH(Digital_marketing_data[[#This Row],[Name of the day]],"Saturday","Weekend","Sunday","Weekend","Weekday")</f>
        <v>Weekday</v>
      </c>
      <c r="N30" s="1" t="str">
        <f>IF(OR(_xlfn.TEXTAFTER(Digital_marketing_data[[#This Row],[campaign_name]],"_")="tier1",_xlfn.TEXTAFTER(Digital_marketing_data[[#This Row],[campaign_name]],"_")="tier2"),
_xlfn.TEXTAFTER(Digital_marketing_data[[#This Row],[campaign_name]],"_"),"None")</f>
        <v>tier2</v>
      </c>
    </row>
    <row r="31" spans="1:14" ht="15">
      <c r="A31" s="1">
        <v>30</v>
      </c>
      <c r="B31" s="2">
        <v>44230</v>
      </c>
      <c r="C31" s="1" t="s">
        <v>20</v>
      </c>
      <c r="D31" s="1" t="s">
        <v>12</v>
      </c>
      <c r="E31" s="1">
        <v>4387490</v>
      </c>
      <c r="F31" s="1">
        <v>29867</v>
      </c>
      <c r="G31" s="1">
        <v>5039.51</v>
      </c>
      <c r="H31" s="1">
        <v>896</v>
      </c>
      <c r="I31" s="1">
        <v>18</v>
      </c>
      <c r="J31" s="1">
        <v>4</v>
      </c>
      <c r="K31" s="1">
        <v>23560</v>
      </c>
      <c r="L31" s="1" t="str">
        <f>TEXT(Digital_marketing_data[[#This Row],[c_date]],"dddd")</f>
        <v>Wednesday</v>
      </c>
      <c r="M31" s="1" t="str" cm="1">
        <f t="array" ref="M31">_xlfn.SWITCH(Digital_marketing_data[[#This Row],[Name of the day]],"Saturday","Weekend","Sunday","Weekend","Weekday")</f>
        <v>Weekday</v>
      </c>
      <c r="N31" s="1" t="str">
        <f>IF(OR(_xlfn.TEXTAFTER(Digital_marketing_data[[#This Row],[campaign_name]],"_")="tier1",_xlfn.TEXTAFTER(Digital_marketing_data[[#This Row],[campaign_name]],"_")="tier2"),
_xlfn.TEXTAFTER(Digital_marketing_data[[#This Row],[campaign_name]],"_"),"None")</f>
        <v>None</v>
      </c>
    </row>
    <row r="32" spans="1:14" ht="15">
      <c r="A32" s="1">
        <v>31</v>
      </c>
      <c r="B32" s="2">
        <v>44230</v>
      </c>
      <c r="C32" s="1" t="s">
        <v>21</v>
      </c>
      <c r="D32" s="1" t="s">
        <v>12</v>
      </c>
      <c r="E32" s="1">
        <v>544756</v>
      </c>
      <c r="F32" s="1">
        <v>295009</v>
      </c>
      <c r="G32" s="1">
        <v>76716.399999999994</v>
      </c>
      <c r="H32" s="1">
        <v>3595</v>
      </c>
      <c r="I32" s="1">
        <v>72</v>
      </c>
      <c r="J32" s="1">
        <v>9</v>
      </c>
      <c r="K32" s="1">
        <v>5607</v>
      </c>
      <c r="L32" s="1" t="str">
        <f>TEXT(Digital_marketing_data[[#This Row],[c_date]],"dddd")</f>
        <v>Wednesday</v>
      </c>
      <c r="M32" s="1" t="str" cm="1">
        <f t="array" ref="M32">_xlfn.SWITCH(Digital_marketing_data[[#This Row],[Name of the day]],"Saturday","Weekend","Sunday","Weekend","Weekday")</f>
        <v>Weekday</v>
      </c>
      <c r="N32" s="1" t="str">
        <f>IF(OR(_xlfn.TEXTAFTER(Digital_marketing_data[[#This Row],[campaign_name]],"_")="tier1",_xlfn.TEXTAFTER(Digital_marketing_data[[#This Row],[campaign_name]],"_")="tier2"),
_xlfn.TEXTAFTER(Digital_marketing_data[[#This Row],[campaign_name]],"_"),"None")</f>
        <v>None</v>
      </c>
    </row>
    <row r="33" spans="1:14" ht="15">
      <c r="A33" s="1">
        <v>32</v>
      </c>
      <c r="B33" s="2">
        <v>44230</v>
      </c>
      <c r="C33" s="1" t="s">
        <v>22</v>
      </c>
      <c r="D33" s="1" t="s">
        <v>17</v>
      </c>
      <c r="E33" s="1">
        <v>374754</v>
      </c>
      <c r="F33" s="1">
        <v>667352</v>
      </c>
      <c r="G33" s="1">
        <v>194336</v>
      </c>
      <c r="H33" s="1">
        <v>8996</v>
      </c>
      <c r="I33" s="1">
        <v>342</v>
      </c>
      <c r="J33" s="1">
        <v>51</v>
      </c>
      <c r="K33" s="1">
        <v>254031</v>
      </c>
      <c r="L33" s="1" t="str">
        <f>TEXT(Digital_marketing_data[[#This Row],[c_date]],"dddd")</f>
        <v>Wednesday</v>
      </c>
      <c r="M33" s="1" t="str" cm="1">
        <f t="array" ref="M33">_xlfn.SWITCH(Digital_marketing_data[[#This Row],[Name of the day]],"Saturday","Weekend","Sunday","Weekend","Weekday")</f>
        <v>Weekday</v>
      </c>
      <c r="N33" s="1" t="str">
        <f>IF(OR(_xlfn.TEXTAFTER(Digital_marketing_data[[#This Row],[campaign_name]],"_")="tier1",_xlfn.TEXTAFTER(Digital_marketing_data[[#This Row],[campaign_name]],"_")="tier2"),
_xlfn.TEXTAFTER(Digital_marketing_data[[#This Row],[campaign_name]],"_"),"None")</f>
        <v>None</v>
      </c>
    </row>
    <row r="34" spans="1:14" ht="15">
      <c r="A34" s="1">
        <v>33</v>
      </c>
      <c r="B34" s="2">
        <v>44230</v>
      </c>
      <c r="C34" s="1" t="s">
        <v>23</v>
      </c>
      <c r="D34" s="1" t="s">
        <v>24</v>
      </c>
      <c r="E34" s="1">
        <v>39889</v>
      </c>
      <c r="F34" s="1">
        <v>125910000</v>
      </c>
      <c r="G34" s="1">
        <v>29378.3</v>
      </c>
      <c r="H34" s="1">
        <v>12591</v>
      </c>
      <c r="I34" s="1">
        <v>68</v>
      </c>
      <c r="J34" s="1">
        <v>13</v>
      </c>
      <c r="K34" s="1">
        <v>51753</v>
      </c>
      <c r="L34" s="1" t="str">
        <f>TEXT(Digital_marketing_data[[#This Row],[c_date]],"dddd")</f>
        <v>Wednesday</v>
      </c>
      <c r="M34" s="1" t="str" cm="1">
        <f t="array" ref="M34">_xlfn.SWITCH(Digital_marketing_data[[#This Row],[Name of the day]],"Saturday","Weekend","Sunday","Weekend","Weekday")</f>
        <v>Weekday</v>
      </c>
      <c r="N34" s="1" t="str">
        <f>IF(OR(_xlfn.TEXTAFTER(Digital_marketing_data[[#This Row],[campaign_name]],"_")="tier1",_xlfn.TEXTAFTER(Digital_marketing_data[[#This Row],[campaign_name]],"_")="tier2"),
_xlfn.TEXTAFTER(Digital_marketing_data[[#This Row],[campaign_name]],"_"),"None")</f>
        <v>None</v>
      </c>
    </row>
    <row r="35" spans="1:14" ht="15">
      <c r="A35" s="1">
        <v>34</v>
      </c>
      <c r="B35" s="2">
        <v>44231</v>
      </c>
      <c r="C35" s="1" t="s">
        <v>11</v>
      </c>
      <c r="D35" s="1" t="s">
        <v>12</v>
      </c>
      <c r="E35" s="1">
        <v>349043</v>
      </c>
      <c r="F35" s="1">
        <v>2475754</v>
      </c>
      <c r="G35" s="1">
        <v>173914</v>
      </c>
      <c r="H35" s="1">
        <v>9601</v>
      </c>
      <c r="I35" s="1">
        <v>192</v>
      </c>
      <c r="J35" s="1">
        <v>31</v>
      </c>
      <c r="K35" s="1">
        <v>154411</v>
      </c>
      <c r="L35" s="1" t="str">
        <f>TEXT(Digital_marketing_data[[#This Row],[c_date]],"dddd")</f>
        <v>Thursday</v>
      </c>
      <c r="M35" s="1" t="str" cm="1">
        <f t="array" ref="M35">_xlfn.SWITCH(Digital_marketing_data[[#This Row],[Name of the day]],"Saturday","Weekend","Sunday","Weekend","Weekday")</f>
        <v>Weekday</v>
      </c>
      <c r="N35" s="1" t="str">
        <f>IF(OR(_xlfn.TEXTAFTER(Digital_marketing_data[[#This Row],[campaign_name]],"_")="tier1",_xlfn.TEXTAFTER(Digital_marketing_data[[#This Row],[campaign_name]],"_")="tier2"),
_xlfn.TEXTAFTER(Digital_marketing_data[[#This Row],[campaign_name]],"_"),"None")</f>
        <v>tier1</v>
      </c>
    </row>
    <row r="36" spans="1:14" ht="15">
      <c r="A36" s="1">
        <v>35</v>
      </c>
      <c r="B36" s="2">
        <v>44231</v>
      </c>
      <c r="C36" s="1" t="s">
        <v>64</v>
      </c>
      <c r="D36" s="1" t="s">
        <v>12</v>
      </c>
      <c r="E36" s="1">
        <v>348934</v>
      </c>
      <c r="F36" s="1">
        <v>4597702</v>
      </c>
      <c r="G36" s="1">
        <v>115389</v>
      </c>
      <c r="H36" s="1">
        <v>13206</v>
      </c>
      <c r="I36" s="1">
        <v>143</v>
      </c>
      <c r="J36" s="1">
        <v>17</v>
      </c>
      <c r="K36" s="1">
        <v>82909</v>
      </c>
      <c r="L36" s="1" t="str">
        <f>TEXT(Digital_marketing_data[[#This Row],[c_date]],"dddd")</f>
        <v>Thursday</v>
      </c>
      <c r="M36" s="1" t="str" cm="1">
        <f t="array" ref="M36">_xlfn.SWITCH(Digital_marketing_data[[#This Row],[Name of the day]],"Saturday","Weekend","Sunday","Weekend","Weekday")</f>
        <v>Weekday</v>
      </c>
      <c r="N36" s="1" t="str">
        <f>IF(OR(_xlfn.TEXTAFTER(Digital_marketing_data[[#This Row],[campaign_name]],"_")="tier1",_xlfn.TEXTAFTER(Digital_marketing_data[[#This Row],[campaign_name]],"_")="tier2"),
_xlfn.TEXTAFTER(Digital_marketing_data[[#This Row],[campaign_name]],"_"),"None")</f>
        <v>tier2</v>
      </c>
    </row>
    <row r="37" spans="1:14" ht="15">
      <c r="A37" s="1">
        <v>36</v>
      </c>
      <c r="B37" s="2">
        <v>44231</v>
      </c>
      <c r="C37" s="1" t="s">
        <v>13</v>
      </c>
      <c r="D37" s="1" t="s">
        <v>14</v>
      </c>
      <c r="E37" s="1">
        <v>89459845</v>
      </c>
      <c r="F37" s="1">
        <v>196484</v>
      </c>
      <c r="G37" s="1">
        <v>41269.599999999999</v>
      </c>
      <c r="H37" s="1">
        <v>3599</v>
      </c>
      <c r="I37" s="1">
        <v>55</v>
      </c>
      <c r="J37" s="1">
        <v>9</v>
      </c>
      <c r="K37" s="1">
        <v>68589</v>
      </c>
      <c r="L37" s="1" t="str">
        <f>TEXT(Digital_marketing_data[[#This Row],[c_date]],"dddd")</f>
        <v>Thursday</v>
      </c>
      <c r="M37" s="1" t="str" cm="1">
        <f t="array" ref="M37">_xlfn.SWITCH(Digital_marketing_data[[#This Row],[Name of the day]],"Saturday","Weekend","Sunday","Weekend","Weekday")</f>
        <v>Weekday</v>
      </c>
      <c r="N37" s="1" t="str">
        <f>IF(OR(_xlfn.TEXTAFTER(Digital_marketing_data[[#This Row],[campaign_name]],"_")="tier1",_xlfn.TEXTAFTER(Digital_marketing_data[[#This Row],[campaign_name]],"_")="tier2"),
_xlfn.TEXTAFTER(Digital_marketing_data[[#This Row],[campaign_name]],"_"),"None")</f>
        <v>None</v>
      </c>
    </row>
    <row r="38" spans="1:14" ht="15">
      <c r="A38" s="1">
        <v>37</v>
      </c>
      <c r="B38" s="2">
        <v>44231</v>
      </c>
      <c r="C38" s="1" t="s">
        <v>15</v>
      </c>
      <c r="D38" s="1" t="s">
        <v>14</v>
      </c>
      <c r="E38" s="1">
        <v>127823</v>
      </c>
      <c r="F38" s="1">
        <v>1531679</v>
      </c>
      <c r="G38" s="1">
        <v>60108.800000000003</v>
      </c>
      <c r="H38" s="1">
        <v>9591</v>
      </c>
      <c r="I38" s="1">
        <v>234</v>
      </c>
      <c r="J38" s="1">
        <v>17</v>
      </c>
      <c r="K38" s="1">
        <v>58990</v>
      </c>
      <c r="L38" s="1" t="str">
        <f>TEXT(Digital_marketing_data[[#This Row],[c_date]],"dddd")</f>
        <v>Thursday</v>
      </c>
      <c r="M38" s="1" t="str" cm="1">
        <f t="array" ref="M38">_xlfn.SWITCH(Digital_marketing_data[[#This Row],[Name of the day]],"Saturday","Weekend","Sunday","Weekend","Weekday")</f>
        <v>Weekday</v>
      </c>
      <c r="N38" s="1" t="str">
        <f>IF(OR(_xlfn.TEXTAFTER(Digital_marketing_data[[#This Row],[campaign_name]],"_")="tier1",_xlfn.TEXTAFTER(Digital_marketing_data[[#This Row],[campaign_name]],"_")="tier2"),
_xlfn.TEXTAFTER(Digital_marketing_data[[#This Row],[campaign_name]],"_"),"None")</f>
        <v>None</v>
      </c>
    </row>
    <row r="39" spans="1:14" ht="15">
      <c r="A39" s="1">
        <v>38</v>
      </c>
      <c r="B39" s="2">
        <v>44231</v>
      </c>
      <c r="C39" s="1" t="s">
        <v>16</v>
      </c>
      <c r="D39" s="1" t="s">
        <v>17</v>
      </c>
      <c r="E39" s="1">
        <v>10934</v>
      </c>
      <c r="F39" s="1">
        <v>2120555</v>
      </c>
      <c r="G39" s="1">
        <v>185263</v>
      </c>
      <c r="H39" s="1">
        <v>17993</v>
      </c>
      <c r="I39" s="1">
        <v>445</v>
      </c>
      <c r="J39" s="1">
        <v>89</v>
      </c>
      <c r="K39" s="1">
        <v>624958</v>
      </c>
      <c r="L39" s="1" t="str">
        <f>TEXT(Digital_marketing_data[[#This Row],[c_date]],"dddd")</f>
        <v>Thursday</v>
      </c>
      <c r="M39" s="1" t="str" cm="1">
        <f t="array" ref="M39">_xlfn.SWITCH(Digital_marketing_data[[#This Row],[Name of the day]],"Saturday","Weekend","Sunday","Weekend","Weekday")</f>
        <v>Weekday</v>
      </c>
      <c r="N39" s="1" t="str">
        <f>IF(OR(_xlfn.TEXTAFTER(Digital_marketing_data[[#This Row],[campaign_name]],"_")="tier1",_xlfn.TEXTAFTER(Digital_marketing_data[[#This Row],[campaign_name]],"_")="tier2"),
_xlfn.TEXTAFTER(Digital_marketing_data[[#This Row],[campaign_name]],"_"),"None")</f>
        <v>None</v>
      </c>
    </row>
    <row r="40" spans="1:14" ht="15">
      <c r="A40" s="1">
        <v>39</v>
      </c>
      <c r="B40" s="2">
        <v>44231</v>
      </c>
      <c r="C40" s="1" t="s">
        <v>18</v>
      </c>
      <c r="D40" s="1" t="s">
        <v>12</v>
      </c>
      <c r="E40" s="1">
        <v>9034945</v>
      </c>
      <c r="F40" s="1">
        <v>1322751</v>
      </c>
      <c r="G40" s="1">
        <v>104028</v>
      </c>
      <c r="H40" s="1">
        <v>10794</v>
      </c>
      <c r="I40" s="1">
        <v>238</v>
      </c>
      <c r="J40" s="1">
        <v>27</v>
      </c>
      <c r="K40" s="1">
        <v>179037</v>
      </c>
      <c r="L40" s="1" t="str">
        <f>TEXT(Digital_marketing_data[[#This Row],[c_date]],"dddd")</f>
        <v>Thursday</v>
      </c>
      <c r="M40" s="1" t="str" cm="1">
        <f t="array" ref="M40">_xlfn.SWITCH(Digital_marketing_data[[#This Row],[Name of the day]],"Saturday","Weekend","Sunday","Weekend","Weekday")</f>
        <v>Weekday</v>
      </c>
      <c r="N40" s="1" t="str">
        <f>IF(OR(_xlfn.TEXTAFTER(Digital_marketing_data[[#This Row],[campaign_name]],"_")="tier1",_xlfn.TEXTAFTER(Digital_marketing_data[[#This Row],[campaign_name]],"_")="tier2"),
_xlfn.TEXTAFTER(Digital_marketing_data[[#This Row],[campaign_name]],"_"),"None")</f>
        <v>tier1</v>
      </c>
    </row>
    <row r="41" spans="1:14" ht="15">
      <c r="A41" s="1">
        <v>40</v>
      </c>
      <c r="B41" s="2">
        <v>44231</v>
      </c>
      <c r="C41" s="1" t="s">
        <v>19</v>
      </c>
      <c r="D41" s="1" t="s">
        <v>12</v>
      </c>
      <c r="E41" s="1">
        <v>983498</v>
      </c>
      <c r="F41" s="1">
        <v>3008227</v>
      </c>
      <c r="G41" s="1">
        <v>40119.199999999997</v>
      </c>
      <c r="H41" s="1">
        <v>20392</v>
      </c>
      <c r="I41" s="1">
        <v>408</v>
      </c>
      <c r="J41" s="1">
        <v>12</v>
      </c>
      <c r="K41" s="1">
        <v>23772</v>
      </c>
      <c r="L41" s="1" t="str">
        <f>TEXT(Digital_marketing_data[[#This Row],[c_date]],"dddd")</f>
        <v>Thursday</v>
      </c>
      <c r="M41" s="1" t="str" cm="1">
        <f t="array" ref="M41">_xlfn.SWITCH(Digital_marketing_data[[#This Row],[Name of the day]],"Saturday","Weekend","Sunday","Weekend","Weekday")</f>
        <v>Weekday</v>
      </c>
      <c r="N41" s="1" t="str">
        <f>IF(OR(_xlfn.TEXTAFTER(Digital_marketing_data[[#This Row],[campaign_name]],"_")="tier1",_xlfn.TEXTAFTER(Digital_marketing_data[[#This Row],[campaign_name]],"_")="tier2"),
_xlfn.TEXTAFTER(Digital_marketing_data[[#This Row],[campaign_name]],"_"),"None")</f>
        <v>tier2</v>
      </c>
    </row>
    <row r="42" spans="1:14" ht="15">
      <c r="A42" s="1">
        <v>41</v>
      </c>
      <c r="B42" s="2">
        <v>44231</v>
      </c>
      <c r="C42" s="1" t="s">
        <v>20</v>
      </c>
      <c r="D42" s="1" t="s">
        <v>12</v>
      </c>
      <c r="E42" s="1">
        <v>4387490</v>
      </c>
      <c r="F42" s="1">
        <v>43160</v>
      </c>
      <c r="G42" s="1">
        <v>885.75</v>
      </c>
      <c r="H42" s="1">
        <v>1194</v>
      </c>
      <c r="I42" s="1">
        <v>4</v>
      </c>
      <c r="J42" s="1">
        <v>1</v>
      </c>
      <c r="K42" s="1">
        <v>5287</v>
      </c>
      <c r="L42" s="1" t="str">
        <f>TEXT(Digital_marketing_data[[#This Row],[c_date]],"dddd")</f>
        <v>Thursday</v>
      </c>
      <c r="M42" s="1" t="str" cm="1">
        <f t="array" ref="M42">_xlfn.SWITCH(Digital_marketing_data[[#This Row],[Name of the day]],"Saturday","Weekend","Sunday","Weekend","Weekday")</f>
        <v>Weekday</v>
      </c>
      <c r="N42" s="1" t="str">
        <f>IF(OR(_xlfn.TEXTAFTER(Digital_marketing_data[[#This Row],[campaign_name]],"_")="tier1",_xlfn.TEXTAFTER(Digital_marketing_data[[#This Row],[campaign_name]],"_")="tier2"),
_xlfn.TEXTAFTER(Digital_marketing_data[[#This Row],[campaign_name]],"_"),"None")</f>
        <v>None</v>
      </c>
    </row>
    <row r="43" spans="1:14" ht="15">
      <c r="A43" s="1">
        <v>42</v>
      </c>
      <c r="B43" s="2">
        <v>44231</v>
      </c>
      <c r="C43" s="1" t="s">
        <v>21</v>
      </c>
      <c r="D43" s="1" t="s">
        <v>12</v>
      </c>
      <c r="E43" s="1">
        <v>544756</v>
      </c>
      <c r="F43" s="1">
        <v>432611</v>
      </c>
      <c r="G43" s="1">
        <v>120335</v>
      </c>
      <c r="H43" s="1">
        <v>4807</v>
      </c>
      <c r="I43" s="1">
        <v>71</v>
      </c>
      <c r="J43" s="1">
        <v>13</v>
      </c>
      <c r="K43" s="1">
        <v>6864</v>
      </c>
      <c r="L43" s="1" t="str">
        <f>TEXT(Digital_marketing_data[[#This Row],[c_date]],"dddd")</f>
        <v>Thursday</v>
      </c>
      <c r="M43" s="1" t="str" cm="1">
        <f t="array" ref="M43">_xlfn.SWITCH(Digital_marketing_data[[#This Row],[Name of the day]],"Saturday","Weekend","Sunday","Weekend","Weekday")</f>
        <v>Weekday</v>
      </c>
      <c r="N43" s="1" t="str">
        <f>IF(OR(_xlfn.TEXTAFTER(Digital_marketing_data[[#This Row],[campaign_name]],"_")="tier1",_xlfn.TEXTAFTER(Digital_marketing_data[[#This Row],[campaign_name]],"_")="tier2"),
_xlfn.TEXTAFTER(Digital_marketing_data[[#This Row],[campaign_name]],"_"),"None")</f>
        <v>None</v>
      </c>
    </row>
    <row r="44" spans="1:14" ht="15">
      <c r="A44" s="1">
        <v>43</v>
      </c>
      <c r="B44" s="2">
        <v>44231</v>
      </c>
      <c r="C44" s="1" t="s">
        <v>22</v>
      </c>
      <c r="D44" s="1" t="s">
        <v>17</v>
      </c>
      <c r="E44" s="1">
        <v>374754</v>
      </c>
      <c r="F44" s="1">
        <v>1199300</v>
      </c>
      <c r="G44" s="1">
        <v>149279</v>
      </c>
      <c r="H44" s="1">
        <v>11993</v>
      </c>
      <c r="I44" s="1">
        <v>267</v>
      </c>
      <c r="J44" s="1">
        <v>38</v>
      </c>
      <c r="K44" s="1">
        <v>224542</v>
      </c>
      <c r="L44" s="1" t="str">
        <f>TEXT(Digital_marketing_data[[#This Row],[c_date]],"dddd")</f>
        <v>Thursday</v>
      </c>
      <c r="M44" s="1" t="str" cm="1">
        <f t="array" ref="M44">_xlfn.SWITCH(Digital_marketing_data[[#This Row],[Name of the day]],"Saturday","Weekend","Sunday","Weekend","Weekday")</f>
        <v>Weekday</v>
      </c>
      <c r="N44" s="1" t="str">
        <f>IF(OR(_xlfn.TEXTAFTER(Digital_marketing_data[[#This Row],[campaign_name]],"_")="tier1",_xlfn.TEXTAFTER(Digital_marketing_data[[#This Row],[campaign_name]],"_")="tier2"),
_xlfn.TEXTAFTER(Digital_marketing_data[[#This Row],[campaign_name]],"_"),"None")</f>
        <v>None</v>
      </c>
    </row>
    <row r="45" spans="1:14" ht="15">
      <c r="A45" s="1">
        <v>44</v>
      </c>
      <c r="B45" s="2">
        <v>44231</v>
      </c>
      <c r="C45" s="1" t="s">
        <v>23</v>
      </c>
      <c r="D45" s="1" t="s">
        <v>24</v>
      </c>
      <c r="E45" s="1">
        <v>39889</v>
      </c>
      <c r="F45" s="1">
        <v>41924802</v>
      </c>
      <c r="G45" s="1">
        <v>177746</v>
      </c>
      <c r="H45" s="1">
        <v>16806</v>
      </c>
      <c r="I45" s="1">
        <v>336</v>
      </c>
      <c r="J45" s="1">
        <v>60</v>
      </c>
      <c r="K45" s="1">
        <v>204540</v>
      </c>
      <c r="L45" s="1" t="str">
        <f>TEXT(Digital_marketing_data[[#This Row],[c_date]],"dddd")</f>
        <v>Thursday</v>
      </c>
      <c r="M45" s="1" t="str" cm="1">
        <f t="array" ref="M45">_xlfn.SWITCH(Digital_marketing_data[[#This Row],[Name of the day]],"Saturday","Weekend","Sunday","Weekend","Weekday")</f>
        <v>Weekday</v>
      </c>
      <c r="N45" s="1" t="str">
        <f>IF(OR(_xlfn.TEXTAFTER(Digital_marketing_data[[#This Row],[campaign_name]],"_")="tier1",_xlfn.TEXTAFTER(Digital_marketing_data[[#This Row],[campaign_name]],"_")="tier2"),
_xlfn.TEXTAFTER(Digital_marketing_data[[#This Row],[campaign_name]],"_"),"None")</f>
        <v>None</v>
      </c>
    </row>
    <row r="46" spans="1:14" ht="15">
      <c r="A46" s="1">
        <v>45</v>
      </c>
      <c r="B46" s="2">
        <v>44232</v>
      </c>
      <c r="C46" s="1" t="s">
        <v>11</v>
      </c>
      <c r="D46" s="1" t="s">
        <v>12</v>
      </c>
      <c r="E46" s="1">
        <v>349043</v>
      </c>
      <c r="F46" s="1">
        <v>3462883</v>
      </c>
      <c r="G46" s="1">
        <v>90691.7</v>
      </c>
      <c r="H46" s="1">
        <v>11997</v>
      </c>
      <c r="I46" s="1">
        <v>143</v>
      </c>
      <c r="J46" s="1">
        <v>17</v>
      </c>
      <c r="K46" s="1">
        <v>84677</v>
      </c>
      <c r="L46" s="1" t="str">
        <f>TEXT(Digital_marketing_data[[#This Row],[c_date]],"dddd")</f>
        <v>Friday</v>
      </c>
      <c r="M46" s="1" t="str" cm="1">
        <f t="array" ref="M46">_xlfn.SWITCH(Digital_marketing_data[[#This Row],[Name of the day]],"Saturday","Weekend","Sunday","Weekend","Weekday")</f>
        <v>Weekday</v>
      </c>
      <c r="N46" s="1" t="str">
        <f>IF(OR(_xlfn.TEXTAFTER(Digital_marketing_data[[#This Row],[campaign_name]],"_")="tier1",_xlfn.TEXTAFTER(Digital_marketing_data[[#This Row],[campaign_name]],"_")="tier2"),
_xlfn.TEXTAFTER(Digital_marketing_data[[#This Row],[campaign_name]],"_"),"None")</f>
        <v>tier1</v>
      </c>
    </row>
    <row r="47" spans="1:14" ht="15">
      <c r="A47" s="1">
        <v>46</v>
      </c>
      <c r="B47" s="2">
        <v>44232</v>
      </c>
      <c r="C47" s="1" t="s">
        <v>64</v>
      </c>
      <c r="D47" s="1" t="s">
        <v>12</v>
      </c>
      <c r="E47" s="1">
        <v>348934</v>
      </c>
      <c r="F47" s="1">
        <v>3299600</v>
      </c>
      <c r="G47" s="1">
        <v>261047</v>
      </c>
      <c r="H47" s="1">
        <v>16498</v>
      </c>
      <c r="I47" s="1">
        <v>330</v>
      </c>
      <c r="J47" s="1">
        <v>42</v>
      </c>
      <c r="K47" s="1">
        <v>209202</v>
      </c>
      <c r="L47" s="1" t="str">
        <f>TEXT(Digital_marketing_data[[#This Row],[c_date]],"dddd")</f>
        <v>Friday</v>
      </c>
      <c r="M47" s="1" t="str" cm="1">
        <f t="array" ref="M47">_xlfn.SWITCH(Digital_marketing_data[[#This Row],[Name of the day]],"Saturday","Weekend","Sunday","Weekend","Weekday")</f>
        <v>Weekday</v>
      </c>
      <c r="N47" s="1" t="str">
        <f>IF(OR(_xlfn.TEXTAFTER(Digital_marketing_data[[#This Row],[campaign_name]],"_")="tier1",_xlfn.TEXTAFTER(Digital_marketing_data[[#This Row],[campaign_name]],"_")="tier2"),
_xlfn.TEXTAFTER(Digital_marketing_data[[#This Row],[campaign_name]],"_"),"None")</f>
        <v>tier2</v>
      </c>
    </row>
    <row r="48" spans="1:14" ht="15">
      <c r="A48" s="1">
        <v>47</v>
      </c>
      <c r="B48" s="2">
        <v>44232</v>
      </c>
      <c r="C48" s="1" t="s">
        <v>13</v>
      </c>
      <c r="D48" s="1" t="s">
        <v>14</v>
      </c>
      <c r="E48" s="1">
        <v>89459845</v>
      </c>
      <c r="F48" s="1">
        <v>236719</v>
      </c>
      <c r="G48" s="1">
        <v>96930.6</v>
      </c>
      <c r="H48" s="1">
        <v>4504</v>
      </c>
      <c r="I48" s="1">
        <v>151</v>
      </c>
      <c r="J48" s="1">
        <v>23</v>
      </c>
      <c r="K48" s="1">
        <v>177882</v>
      </c>
      <c r="L48" s="1" t="str">
        <f>TEXT(Digital_marketing_data[[#This Row],[c_date]],"dddd")</f>
        <v>Friday</v>
      </c>
      <c r="M48" s="1" t="str" cm="1">
        <f t="array" ref="M48">_xlfn.SWITCH(Digital_marketing_data[[#This Row],[Name of the day]],"Saturday","Weekend","Sunday","Weekend","Weekday")</f>
        <v>Weekday</v>
      </c>
      <c r="N48" s="1" t="str">
        <f>IF(OR(_xlfn.TEXTAFTER(Digital_marketing_data[[#This Row],[campaign_name]],"_")="tier1",_xlfn.TEXTAFTER(Digital_marketing_data[[#This Row],[campaign_name]],"_")="tier2"),
_xlfn.TEXTAFTER(Digital_marketing_data[[#This Row],[campaign_name]],"_"),"None")</f>
        <v>None</v>
      </c>
    </row>
    <row r="49" spans="1:14" ht="15">
      <c r="A49" s="1">
        <v>48</v>
      </c>
      <c r="B49" s="2">
        <v>44232</v>
      </c>
      <c r="C49" s="1" t="s">
        <v>15</v>
      </c>
      <c r="D49" s="1" t="s">
        <v>14</v>
      </c>
      <c r="E49" s="1">
        <v>127823</v>
      </c>
      <c r="F49" s="1">
        <v>9914040</v>
      </c>
      <c r="G49" s="1">
        <v>56875.199999999997</v>
      </c>
      <c r="H49" s="1">
        <v>11993</v>
      </c>
      <c r="I49" s="1">
        <v>139</v>
      </c>
      <c r="J49" s="1">
        <v>14</v>
      </c>
      <c r="K49" s="1">
        <v>49644</v>
      </c>
      <c r="L49" s="1" t="str">
        <f>TEXT(Digital_marketing_data[[#This Row],[c_date]],"dddd")</f>
        <v>Friday</v>
      </c>
      <c r="M49" s="1" t="str" cm="1">
        <f t="array" ref="M49">_xlfn.SWITCH(Digital_marketing_data[[#This Row],[Name of the day]],"Saturday","Weekend","Sunday","Weekend","Weekday")</f>
        <v>Weekday</v>
      </c>
      <c r="N49" s="1" t="str">
        <f>IF(OR(_xlfn.TEXTAFTER(Digital_marketing_data[[#This Row],[campaign_name]],"_")="tier1",_xlfn.TEXTAFTER(Digital_marketing_data[[#This Row],[campaign_name]],"_")="tier2"),
_xlfn.TEXTAFTER(Digital_marketing_data[[#This Row],[campaign_name]],"_"),"None")</f>
        <v>None</v>
      </c>
    </row>
    <row r="50" spans="1:14" ht="15">
      <c r="A50" s="1">
        <v>49</v>
      </c>
      <c r="B50" s="2">
        <v>44232</v>
      </c>
      <c r="C50" s="1" t="s">
        <v>16</v>
      </c>
      <c r="D50" s="1" t="s">
        <v>17</v>
      </c>
      <c r="E50" s="1">
        <v>10934</v>
      </c>
      <c r="F50" s="1">
        <v>1965108</v>
      </c>
      <c r="G50" s="1">
        <v>442617</v>
      </c>
      <c r="H50" s="1">
        <v>22507</v>
      </c>
      <c r="I50" s="1">
        <v>731</v>
      </c>
      <c r="J50" s="1">
        <v>146</v>
      </c>
      <c r="K50" s="1">
        <v>1165230</v>
      </c>
      <c r="L50" s="1" t="str">
        <f>TEXT(Digital_marketing_data[[#This Row],[c_date]],"dddd")</f>
        <v>Friday</v>
      </c>
      <c r="M50" s="1" t="str" cm="1">
        <f t="array" ref="M50">_xlfn.SWITCH(Digital_marketing_data[[#This Row],[Name of the day]],"Saturday","Weekend","Sunday","Weekend","Weekday")</f>
        <v>Weekday</v>
      </c>
      <c r="N50" s="1" t="str">
        <f>IF(OR(_xlfn.TEXTAFTER(Digital_marketing_data[[#This Row],[campaign_name]],"_")="tier1",_xlfn.TEXTAFTER(Digital_marketing_data[[#This Row],[campaign_name]],"_")="tier2"),
_xlfn.TEXTAFTER(Digital_marketing_data[[#This Row],[campaign_name]],"_"),"None")</f>
        <v>None</v>
      </c>
    </row>
    <row r="51" spans="1:14" ht="15">
      <c r="A51" s="1">
        <v>50</v>
      </c>
      <c r="B51" s="2">
        <v>44232</v>
      </c>
      <c r="C51" s="1" t="s">
        <v>18</v>
      </c>
      <c r="D51" s="1" t="s">
        <v>12</v>
      </c>
      <c r="E51" s="1">
        <v>9034945</v>
      </c>
      <c r="F51" s="1">
        <v>7485780</v>
      </c>
      <c r="G51" s="1">
        <v>258306</v>
      </c>
      <c r="H51" s="1">
        <v>13498</v>
      </c>
      <c r="I51" s="1">
        <v>526</v>
      </c>
      <c r="J51" s="1">
        <v>76</v>
      </c>
      <c r="K51" s="1">
        <v>454556</v>
      </c>
      <c r="L51" s="1" t="str">
        <f>TEXT(Digital_marketing_data[[#This Row],[c_date]],"dddd")</f>
        <v>Friday</v>
      </c>
      <c r="M51" s="1" t="str" cm="1">
        <f t="array" ref="M51">_xlfn.SWITCH(Digital_marketing_data[[#This Row],[Name of the day]],"Saturday","Weekend","Sunday","Weekend","Weekday")</f>
        <v>Weekday</v>
      </c>
      <c r="N51" s="1" t="str">
        <f>IF(OR(_xlfn.TEXTAFTER(Digital_marketing_data[[#This Row],[campaign_name]],"_")="tier1",_xlfn.TEXTAFTER(Digital_marketing_data[[#This Row],[campaign_name]],"_")="tier2"),
_xlfn.TEXTAFTER(Digital_marketing_data[[#This Row],[campaign_name]],"_"),"None")</f>
        <v>tier1</v>
      </c>
    </row>
    <row r="52" spans="1:14" ht="15">
      <c r="A52" s="1">
        <v>51</v>
      </c>
      <c r="B52" s="2">
        <v>44232</v>
      </c>
      <c r="C52" s="1" t="s">
        <v>19</v>
      </c>
      <c r="D52" s="1" t="s">
        <v>12</v>
      </c>
      <c r="E52" s="1">
        <v>983498</v>
      </c>
      <c r="F52" s="1">
        <v>5100600</v>
      </c>
      <c r="G52" s="1">
        <v>13588.8</v>
      </c>
      <c r="H52" s="1">
        <v>25503</v>
      </c>
      <c r="I52" s="1">
        <v>765</v>
      </c>
      <c r="J52" s="1">
        <v>4</v>
      </c>
      <c r="K52" s="1">
        <v>7924</v>
      </c>
      <c r="L52" s="1" t="str">
        <f>TEXT(Digital_marketing_data[[#This Row],[c_date]],"dddd")</f>
        <v>Friday</v>
      </c>
      <c r="M52" s="1" t="str" cm="1">
        <f t="array" ref="M52">_xlfn.SWITCH(Digital_marketing_data[[#This Row],[Name of the day]],"Saturday","Weekend","Sunday","Weekend","Weekday")</f>
        <v>Weekday</v>
      </c>
      <c r="N52" s="1" t="str">
        <f>IF(OR(_xlfn.TEXTAFTER(Digital_marketing_data[[#This Row],[campaign_name]],"_")="tier1",_xlfn.TEXTAFTER(Digital_marketing_data[[#This Row],[campaign_name]],"_")="tier2"),
_xlfn.TEXTAFTER(Digital_marketing_data[[#This Row],[campaign_name]],"_"),"None")</f>
        <v>tier2</v>
      </c>
    </row>
    <row r="53" spans="1:14" ht="15">
      <c r="A53" s="1">
        <v>52</v>
      </c>
      <c r="B53" s="2">
        <v>44232</v>
      </c>
      <c r="C53" s="1" t="s">
        <v>20</v>
      </c>
      <c r="D53" s="1" t="s">
        <v>12</v>
      </c>
      <c r="E53" s="1">
        <v>4387490</v>
      </c>
      <c r="F53" s="1">
        <v>48954</v>
      </c>
      <c r="G53" s="1">
        <v>6790.74</v>
      </c>
      <c r="H53" s="1">
        <v>1505</v>
      </c>
      <c r="I53" s="1">
        <v>30</v>
      </c>
      <c r="J53" s="1">
        <v>5</v>
      </c>
      <c r="K53" s="1">
        <v>27060</v>
      </c>
      <c r="L53" s="1" t="str">
        <f>TEXT(Digital_marketing_data[[#This Row],[c_date]],"dddd")</f>
        <v>Friday</v>
      </c>
      <c r="M53" s="1" t="str" cm="1">
        <f t="array" ref="M53">_xlfn.SWITCH(Digital_marketing_data[[#This Row],[Name of the day]],"Saturday","Weekend","Sunday","Weekend","Weekday")</f>
        <v>Weekday</v>
      </c>
      <c r="N53" s="1" t="str">
        <f>IF(OR(_xlfn.TEXTAFTER(Digital_marketing_data[[#This Row],[campaign_name]],"_")="tier1",_xlfn.TEXTAFTER(Digital_marketing_data[[#This Row],[campaign_name]],"_")="tier2"),
_xlfn.TEXTAFTER(Digital_marketing_data[[#This Row],[campaign_name]],"_"),"None")</f>
        <v>None</v>
      </c>
    </row>
    <row r="54" spans="1:14" ht="15">
      <c r="A54" s="1">
        <v>53</v>
      </c>
      <c r="B54" s="2">
        <v>44232</v>
      </c>
      <c r="C54" s="1" t="s">
        <v>21</v>
      </c>
      <c r="D54" s="1" t="s">
        <v>12</v>
      </c>
      <c r="E54" s="1">
        <v>544756</v>
      </c>
      <c r="F54" s="1">
        <v>600400</v>
      </c>
      <c r="G54" s="1">
        <v>192789</v>
      </c>
      <c r="H54" s="1">
        <v>6004</v>
      </c>
      <c r="I54" s="1">
        <v>120</v>
      </c>
      <c r="J54" s="1">
        <v>21</v>
      </c>
      <c r="K54" s="1">
        <v>9492</v>
      </c>
      <c r="L54" s="1" t="str">
        <f>TEXT(Digital_marketing_data[[#This Row],[c_date]],"dddd")</f>
        <v>Friday</v>
      </c>
      <c r="M54" s="1" t="str" cm="1">
        <f t="array" ref="M54">_xlfn.SWITCH(Digital_marketing_data[[#This Row],[Name of the day]],"Saturday","Weekend","Sunday","Weekend","Weekday")</f>
        <v>Weekday</v>
      </c>
      <c r="N54" s="1" t="str">
        <f>IF(OR(_xlfn.TEXTAFTER(Digital_marketing_data[[#This Row],[campaign_name]],"_")="tier1",_xlfn.TEXTAFTER(Digital_marketing_data[[#This Row],[campaign_name]],"_")="tier2"),
_xlfn.TEXTAFTER(Digital_marketing_data[[#This Row],[campaign_name]],"_"),"None")</f>
        <v>None</v>
      </c>
    </row>
    <row r="55" spans="1:14" ht="15">
      <c r="A55" s="1">
        <v>54</v>
      </c>
      <c r="B55" s="2">
        <v>44232</v>
      </c>
      <c r="C55" s="1" t="s">
        <v>22</v>
      </c>
      <c r="D55" s="1" t="s">
        <v>17</v>
      </c>
      <c r="E55" s="1">
        <v>374754</v>
      </c>
      <c r="F55" s="1">
        <v>2153303</v>
      </c>
      <c r="G55" s="1">
        <v>36431.699999999997</v>
      </c>
      <c r="H55" s="1">
        <v>15003</v>
      </c>
      <c r="I55" s="1">
        <v>51</v>
      </c>
      <c r="J55" s="1">
        <v>8</v>
      </c>
      <c r="K55" s="1">
        <v>47816</v>
      </c>
      <c r="L55" s="1" t="str">
        <f>TEXT(Digital_marketing_data[[#This Row],[c_date]],"dddd")</f>
        <v>Friday</v>
      </c>
      <c r="M55" s="1" t="str" cm="1">
        <f t="array" ref="M55">_xlfn.SWITCH(Digital_marketing_data[[#This Row],[Name of the day]],"Saturday","Weekend","Sunday","Weekend","Weekday")</f>
        <v>Weekday</v>
      </c>
      <c r="N55" s="1" t="str">
        <f>IF(OR(_xlfn.TEXTAFTER(Digital_marketing_data[[#This Row],[campaign_name]],"_")="tier1",_xlfn.TEXTAFTER(Digital_marketing_data[[#This Row],[campaign_name]],"_")="tier2"),
_xlfn.TEXTAFTER(Digital_marketing_data[[#This Row],[campaign_name]],"_"),"None")</f>
        <v>None</v>
      </c>
    </row>
    <row r="56" spans="1:14" ht="15">
      <c r="A56" s="1">
        <v>55</v>
      </c>
      <c r="B56" s="2">
        <v>44232</v>
      </c>
      <c r="C56" s="1" t="s">
        <v>23</v>
      </c>
      <c r="D56" s="1" t="s">
        <v>24</v>
      </c>
      <c r="E56" s="1">
        <v>39889</v>
      </c>
      <c r="F56" s="1">
        <v>8238872</v>
      </c>
      <c r="G56" s="1">
        <v>427922</v>
      </c>
      <c r="H56" s="1">
        <v>20997</v>
      </c>
      <c r="I56" s="1">
        <v>796</v>
      </c>
      <c r="J56" s="1">
        <v>119</v>
      </c>
      <c r="K56" s="1">
        <v>471240</v>
      </c>
      <c r="L56" s="1" t="str">
        <f>TEXT(Digital_marketing_data[[#This Row],[c_date]],"dddd")</f>
        <v>Friday</v>
      </c>
      <c r="M56" s="1" t="str" cm="1">
        <f t="array" ref="M56">_xlfn.SWITCH(Digital_marketing_data[[#This Row],[Name of the day]],"Saturday","Weekend","Sunday","Weekend","Weekday")</f>
        <v>Weekday</v>
      </c>
      <c r="N56" s="1" t="str">
        <f>IF(OR(_xlfn.TEXTAFTER(Digital_marketing_data[[#This Row],[campaign_name]],"_")="tier1",_xlfn.TEXTAFTER(Digital_marketing_data[[#This Row],[campaign_name]],"_")="tier2"),
_xlfn.TEXTAFTER(Digital_marketing_data[[#This Row],[campaign_name]],"_"),"None")</f>
        <v>None</v>
      </c>
    </row>
    <row r="57" spans="1:14" ht="15">
      <c r="A57" s="1">
        <v>56</v>
      </c>
      <c r="B57" s="2">
        <v>44233</v>
      </c>
      <c r="C57" s="1" t="s">
        <v>11</v>
      </c>
      <c r="D57" s="1" t="s">
        <v>12</v>
      </c>
      <c r="E57" s="1">
        <v>349043</v>
      </c>
      <c r="F57" s="1">
        <v>310024</v>
      </c>
      <c r="G57" s="1">
        <v>40407.9</v>
      </c>
      <c r="H57" s="1">
        <v>2391</v>
      </c>
      <c r="I57" s="1">
        <v>76</v>
      </c>
      <c r="J57" s="1">
        <v>9</v>
      </c>
      <c r="K57" s="1">
        <v>46152</v>
      </c>
      <c r="L57" s="1" t="str">
        <f>TEXT(Digital_marketing_data[[#This Row],[c_date]],"dddd")</f>
        <v>Saturday</v>
      </c>
      <c r="M57" s="1" t="str" cm="1">
        <f t="array" ref="M57">_xlfn.SWITCH(Digital_marketing_data[[#This Row],[Name of the day]],"Saturday","Weekend","Sunday","Weekend","Weekday")</f>
        <v>Weekend</v>
      </c>
      <c r="N57" s="1" t="str">
        <f>IF(OR(_xlfn.TEXTAFTER(Digital_marketing_data[[#This Row],[campaign_name]],"_")="tier1",_xlfn.TEXTAFTER(Digital_marketing_data[[#This Row],[campaign_name]],"_")="tier2"),
_xlfn.TEXTAFTER(Digital_marketing_data[[#This Row],[campaign_name]],"_"),"None")</f>
        <v>tier1</v>
      </c>
    </row>
    <row r="58" spans="1:14" ht="15">
      <c r="A58" s="1">
        <v>57</v>
      </c>
      <c r="B58" s="2">
        <v>44233</v>
      </c>
      <c r="C58" s="1" t="s">
        <v>64</v>
      </c>
      <c r="D58" s="1" t="s">
        <v>12</v>
      </c>
      <c r="E58" s="1">
        <v>348934</v>
      </c>
      <c r="F58" s="1">
        <v>448321</v>
      </c>
      <c r="G58" s="1">
        <v>62272.6</v>
      </c>
      <c r="H58" s="1">
        <v>3302</v>
      </c>
      <c r="I58" s="1">
        <v>108</v>
      </c>
      <c r="J58" s="1">
        <v>9</v>
      </c>
      <c r="K58" s="1">
        <v>44829</v>
      </c>
      <c r="L58" s="1" t="str">
        <f>TEXT(Digital_marketing_data[[#This Row],[c_date]],"dddd")</f>
        <v>Saturday</v>
      </c>
      <c r="M58" s="1" t="str" cm="1">
        <f t="array" ref="M58">_xlfn.SWITCH(Digital_marketing_data[[#This Row],[Name of the day]],"Saturday","Weekend","Sunday","Weekend","Weekday")</f>
        <v>Weekend</v>
      </c>
      <c r="N58" s="1" t="str">
        <f>IF(OR(_xlfn.TEXTAFTER(Digital_marketing_data[[#This Row],[campaign_name]],"_")="tier1",_xlfn.TEXTAFTER(Digital_marketing_data[[#This Row],[campaign_name]],"_")="tier2"),
_xlfn.TEXTAFTER(Digital_marketing_data[[#This Row],[campaign_name]],"_"),"None")</f>
        <v>tier2</v>
      </c>
    </row>
    <row r="59" spans="1:14" ht="15">
      <c r="A59" s="1">
        <v>58</v>
      </c>
      <c r="B59" s="2">
        <v>44233</v>
      </c>
      <c r="C59" s="1" t="s">
        <v>13</v>
      </c>
      <c r="D59" s="1" t="s">
        <v>14</v>
      </c>
      <c r="E59" s="1">
        <v>89459845</v>
      </c>
      <c r="F59" s="1">
        <v>44950</v>
      </c>
      <c r="G59" s="1">
        <v>6768.87</v>
      </c>
      <c r="H59" s="1">
        <v>899</v>
      </c>
      <c r="I59" s="1">
        <v>13</v>
      </c>
      <c r="J59" s="1">
        <v>1</v>
      </c>
      <c r="K59" s="1">
        <v>8136</v>
      </c>
      <c r="L59" s="1" t="str">
        <f>TEXT(Digital_marketing_data[[#This Row],[c_date]],"dddd")</f>
        <v>Saturday</v>
      </c>
      <c r="M59" s="1" t="str" cm="1">
        <f t="array" ref="M59">_xlfn.SWITCH(Digital_marketing_data[[#This Row],[Name of the day]],"Saturday","Weekend","Sunday","Weekend","Weekday")</f>
        <v>Weekend</v>
      </c>
      <c r="N59" s="1" t="str">
        <f>IF(OR(_xlfn.TEXTAFTER(Digital_marketing_data[[#This Row],[campaign_name]],"_")="tier1",_xlfn.TEXTAFTER(Digital_marketing_data[[#This Row],[campaign_name]],"_")="tier2"),
_xlfn.TEXTAFTER(Digital_marketing_data[[#This Row],[campaign_name]],"_"),"None")</f>
        <v>None</v>
      </c>
    </row>
    <row r="60" spans="1:14" ht="15">
      <c r="A60" s="1">
        <v>59</v>
      </c>
      <c r="B60" s="2">
        <v>44233</v>
      </c>
      <c r="C60" s="1" t="s">
        <v>15</v>
      </c>
      <c r="D60" s="1" t="s">
        <v>14</v>
      </c>
      <c r="E60" s="1">
        <v>127823</v>
      </c>
      <c r="F60" s="1">
        <v>478400</v>
      </c>
      <c r="G60" s="1">
        <v>22542</v>
      </c>
      <c r="H60" s="1">
        <v>2392</v>
      </c>
      <c r="I60" s="1">
        <v>48</v>
      </c>
      <c r="J60" s="1">
        <v>6</v>
      </c>
      <c r="K60" s="1">
        <v>13152</v>
      </c>
      <c r="L60" s="1" t="str">
        <f>TEXT(Digital_marketing_data[[#This Row],[c_date]],"dddd")</f>
        <v>Saturday</v>
      </c>
      <c r="M60" s="1" t="str" cm="1">
        <f t="array" ref="M60">_xlfn.SWITCH(Digital_marketing_data[[#This Row],[Name of the day]],"Saturday","Weekend","Sunday","Weekend","Weekday")</f>
        <v>Weekend</v>
      </c>
      <c r="N60" s="1" t="str">
        <f>IF(OR(_xlfn.TEXTAFTER(Digital_marketing_data[[#This Row],[campaign_name]],"_")="tier1",_xlfn.TEXTAFTER(Digital_marketing_data[[#This Row],[campaign_name]],"_")="tier2"),
_xlfn.TEXTAFTER(Digital_marketing_data[[#This Row],[campaign_name]],"_"),"None")</f>
        <v>None</v>
      </c>
    </row>
    <row r="61" spans="1:14" ht="15">
      <c r="A61" s="1">
        <v>60</v>
      </c>
      <c r="B61" s="2">
        <v>44233</v>
      </c>
      <c r="C61" s="1" t="s">
        <v>16</v>
      </c>
      <c r="D61" s="1" t="s">
        <v>17</v>
      </c>
      <c r="E61" s="1">
        <v>10934</v>
      </c>
      <c r="F61" s="1">
        <v>472252</v>
      </c>
      <c r="G61" s="1">
        <v>80971.399999999994</v>
      </c>
      <c r="H61" s="1">
        <v>4508</v>
      </c>
      <c r="I61" s="1">
        <v>133</v>
      </c>
      <c r="J61" s="1">
        <v>27</v>
      </c>
      <c r="K61" s="1">
        <v>215487</v>
      </c>
      <c r="L61" s="1" t="str">
        <f>TEXT(Digital_marketing_data[[#This Row],[c_date]],"dddd")</f>
        <v>Saturday</v>
      </c>
      <c r="M61" s="1" t="str" cm="1">
        <f t="array" ref="M61">_xlfn.SWITCH(Digital_marketing_data[[#This Row],[Name of the day]],"Saturday","Weekend","Sunday","Weekend","Weekday")</f>
        <v>Weekend</v>
      </c>
      <c r="N61" s="1" t="str">
        <f>IF(OR(_xlfn.TEXTAFTER(Digital_marketing_data[[#This Row],[campaign_name]],"_")="tier1",_xlfn.TEXTAFTER(Digital_marketing_data[[#This Row],[campaign_name]],"_")="tier2"),
_xlfn.TEXTAFTER(Digital_marketing_data[[#This Row],[campaign_name]],"_"),"None")</f>
        <v>None</v>
      </c>
    </row>
    <row r="62" spans="1:14" ht="15">
      <c r="A62" s="1">
        <v>61</v>
      </c>
      <c r="B62" s="2">
        <v>44233</v>
      </c>
      <c r="C62" s="1" t="s">
        <v>18</v>
      </c>
      <c r="D62" s="1" t="s">
        <v>12</v>
      </c>
      <c r="E62" s="1">
        <v>9034945</v>
      </c>
      <c r="F62" s="1">
        <v>425467</v>
      </c>
      <c r="G62" s="1">
        <v>3661.53</v>
      </c>
      <c r="H62" s="1">
        <v>2695</v>
      </c>
      <c r="I62" s="1">
        <v>14</v>
      </c>
      <c r="J62" s="1">
        <v>1</v>
      </c>
      <c r="K62" s="1">
        <v>5958</v>
      </c>
      <c r="L62" s="1" t="str">
        <f>TEXT(Digital_marketing_data[[#This Row],[c_date]],"dddd")</f>
        <v>Saturday</v>
      </c>
      <c r="M62" s="1" t="str" cm="1">
        <f t="array" ref="M62">_xlfn.SWITCH(Digital_marketing_data[[#This Row],[Name of the day]],"Saturday","Weekend","Sunday","Weekend","Weekday")</f>
        <v>Weekend</v>
      </c>
      <c r="N62" s="1" t="str">
        <f>IF(OR(_xlfn.TEXTAFTER(Digital_marketing_data[[#This Row],[campaign_name]],"_")="tier1",_xlfn.TEXTAFTER(Digital_marketing_data[[#This Row],[campaign_name]],"_")="tier2"),
_xlfn.TEXTAFTER(Digital_marketing_data[[#This Row],[campaign_name]],"_"),"None")</f>
        <v>tier1</v>
      </c>
    </row>
    <row r="63" spans="1:14" ht="15">
      <c r="A63" s="1">
        <v>62</v>
      </c>
      <c r="B63" s="2">
        <v>44233</v>
      </c>
      <c r="C63" s="1" t="s">
        <v>19</v>
      </c>
      <c r="D63" s="1" t="s">
        <v>12</v>
      </c>
      <c r="E63" s="1">
        <v>983498</v>
      </c>
      <c r="F63" s="1">
        <v>1589341</v>
      </c>
      <c r="G63" s="1">
        <v>12183.4</v>
      </c>
      <c r="H63" s="1">
        <v>5092</v>
      </c>
      <c r="I63" s="1">
        <v>102</v>
      </c>
      <c r="J63" s="1">
        <v>5</v>
      </c>
      <c r="K63" s="1">
        <v>12295</v>
      </c>
      <c r="L63" s="1" t="str">
        <f>TEXT(Digital_marketing_data[[#This Row],[c_date]],"dddd")</f>
        <v>Saturday</v>
      </c>
      <c r="M63" s="1" t="str" cm="1">
        <f t="array" ref="M63">_xlfn.SWITCH(Digital_marketing_data[[#This Row],[Name of the day]],"Saturday","Weekend","Sunday","Weekend","Weekday")</f>
        <v>Weekend</v>
      </c>
      <c r="N63" s="1" t="str">
        <f>IF(OR(_xlfn.TEXTAFTER(Digital_marketing_data[[#This Row],[campaign_name]],"_")="tier1",_xlfn.TEXTAFTER(Digital_marketing_data[[#This Row],[campaign_name]],"_")="tier2"),
_xlfn.TEXTAFTER(Digital_marketing_data[[#This Row],[campaign_name]],"_"),"None")</f>
        <v>tier2</v>
      </c>
    </row>
    <row r="64" spans="1:14" ht="15">
      <c r="A64" s="1">
        <v>63</v>
      </c>
      <c r="B64" s="2">
        <v>44233</v>
      </c>
      <c r="C64" s="1" t="s">
        <v>20</v>
      </c>
      <c r="D64" s="1" t="s">
        <v>12</v>
      </c>
      <c r="E64" s="1">
        <v>4387490</v>
      </c>
      <c r="F64" s="1">
        <v>10200</v>
      </c>
      <c r="G64" s="1">
        <v>1420.15</v>
      </c>
      <c r="H64" s="1">
        <v>306</v>
      </c>
      <c r="I64" s="1">
        <v>6</v>
      </c>
      <c r="J64" s="1">
        <v>1</v>
      </c>
      <c r="K64" s="1">
        <v>5492</v>
      </c>
      <c r="L64" s="1" t="str">
        <f>TEXT(Digital_marketing_data[[#This Row],[c_date]],"dddd")</f>
        <v>Saturday</v>
      </c>
      <c r="M64" s="1" t="str" cm="1">
        <f t="array" ref="M64">_xlfn.SWITCH(Digital_marketing_data[[#This Row],[Name of the day]],"Saturday","Weekend","Sunday","Weekend","Weekday")</f>
        <v>Weekend</v>
      </c>
      <c r="N64" s="1" t="str">
        <f>IF(OR(_xlfn.TEXTAFTER(Digital_marketing_data[[#This Row],[campaign_name]],"_")="tier1",_xlfn.TEXTAFTER(Digital_marketing_data[[#This Row],[campaign_name]],"_")="tier2"),
_xlfn.TEXTAFTER(Digital_marketing_data[[#This Row],[campaign_name]],"_"),"None")</f>
        <v>None</v>
      </c>
    </row>
    <row r="65" spans="1:14" ht="15">
      <c r="A65" s="1">
        <v>64</v>
      </c>
      <c r="B65" s="2">
        <v>44233</v>
      </c>
      <c r="C65" s="1" t="s">
        <v>21</v>
      </c>
      <c r="D65" s="1" t="s">
        <v>12</v>
      </c>
      <c r="E65" s="1">
        <v>544756</v>
      </c>
      <c r="F65" s="1">
        <v>119700</v>
      </c>
      <c r="G65" s="1">
        <v>29281</v>
      </c>
      <c r="H65" s="1">
        <v>1197</v>
      </c>
      <c r="I65" s="1">
        <v>24</v>
      </c>
      <c r="J65" s="1">
        <v>4</v>
      </c>
      <c r="K65" s="1">
        <v>6428</v>
      </c>
      <c r="L65" s="1" t="str">
        <f>TEXT(Digital_marketing_data[[#This Row],[c_date]],"dddd")</f>
        <v>Saturday</v>
      </c>
      <c r="M65" s="1" t="str" cm="1">
        <f t="array" ref="M65">_xlfn.SWITCH(Digital_marketing_data[[#This Row],[Name of the day]],"Saturday","Weekend","Sunday","Weekend","Weekday")</f>
        <v>Weekend</v>
      </c>
      <c r="N65" s="1" t="str">
        <f>IF(OR(_xlfn.TEXTAFTER(Digital_marketing_data[[#This Row],[campaign_name]],"_")="tier1",_xlfn.TEXTAFTER(Digital_marketing_data[[#This Row],[campaign_name]],"_")="tier2"),
_xlfn.TEXTAFTER(Digital_marketing_data[[#This Row],[campaign_name]],"_"),"None")</f>
        <v>None</v>
      </c>
    </row>
    <row r="66" spans="1:14" ht="15">
      <c r="A66" s="1">
        <v>65</v>
      </c>
      <c r="B66" s="2">
        <v>44233</v>
      </c>
      <c r="C66" s="1" t="s">
        <v>22</v>
      </c>
      <c r="D66" s="1" t="s">
        <v>17</v>
      </c>
      <c r="E66" s="1">
        <v>374754</v>
      </c>
      <c r="F66" s="1">
        <v>300700</v>
      </c>
      <c r="G66" s="1">
        <v>8289.2099999999991</v>
      </c>
      <c r="H66" s="1">
        <v>3007</v>
      </c>
      <c r="I66" s="1">
        <v>20</v>
      </c>
      <c r="J66" s="1">
        <v>2</v>
      </c>
      <c r="K66" s="1">
        <v>9450</v>
      </c>
      <c r="L66" s="1" t="str">
        <f>TEXT(Digital_marketing_data[[#This Row],[c_date]],"dddd")</f>
        <v>Saturday</v>
      </c>
      <c r="M66" s="1" t="str" cm="1">
        <f t="array" ref="M66">_xlfn.SWITCH(Digital_marketing_data[[#This Row],[Name of the day]],"Saturday","Weekend","Sunday","Weekend","Weekday")</f>
        <v>Weekend</v>
      </c>
      <c r="N66" s="1" t="str">
        <f>IF(OR(_xlfn.TEXTAFTER(Digital_marketing_data[[#This Row],[campaign_name]],"_")="tier1",_xlfn.TEXTAFTER(Digital_marketing_data[[#This Row],[campaign_name]],"_")="tier2"),
_xlfn.TEXTAFTER(Digital_marketing_data[[#This Row],[campaign_name]],"_"),"None")</f>
        <v>None</v>
      </c>
    </row>
    <row r="67" spans="1:14" ht="15">
      <c r="A67" s="1">
        <v>66</v>
      </c>
      <c r="B67" s="2">
        <v>44233</v>
      </c>
      <c r="C67" s="1" t="s">
        <v>23</v>
      </c>
      <c r="D67" s="1" t="s">
        <v>24</v>
      </c>
      <c r="E67" s="1">
        <v>39889</v>
      </c>
      <c r="F67" s="1">
        <v>42070000</v>
      </c>
      <c r="G67" s="1">
        <v>38185.199999999997</v>
      </c>
      <c r="H67" s="1">
        <v>4207</v>
      </c>
      <c r="I67" s="1">
        <v>84</v>
      </c>
      <c r="J67" s="1">
        <v>10</v>
      </c>
      <c r="K67" s="1">
        <v>48820</v>
      </c>
      <c r="L67" s="1" t="str">
        <f>TEXT(Digital_marketing_data[[#This Row],[c_date]],"dddd")</f>
        <v>Saturday</v>
      </c>
      <c r="M67" s="1" t="str" cm="1">
        <f t="array" ref="M67">_xlfn.SWITCH(Digital_marketing_data[[#This Row],[Name of the day]],"Saturday","Weekend","Sunday","Weekend","Weekday")</f>
        <v>Weekend</v>
      </c>
      <c r="N67" s="1" t="str">
        <f>IF(OR(_xlfn.TEXTAFTER(Digital_marketing_data[[#This Row],[campaign_name]],"_")="tier1",_xlfn.TEXTAFTER(Digital_marketing_data[[#This Row],[campaign_name]],"_")="tier2"),
_xlfn.TEXTAFTER(Digital_marketing_data[[#This Row],[campaign_name]],"_"),"None")</f>
        <v>None</v>
      </c>
    </row>
    <row r="68" spans="1:14" ht="15">
      <c r="A68" s="1">
        <v>67</v>
      </c>
      <c r="B68" s="2">
        <v>44234</v>
      </c>
      <c r="C68" s="1" t="s">
        <v>11</v>
      </c>
      <c r="D68" s="1" t="s">
        <v>12</v>
      </c>
      <c r="E68" s="1">
        <v>349043</v>
      </c>
      <c r="F68" s="1">
        <v>478000</v>
      </c>
      <c r="G68" s="1">
        <v>27314.400000000001</v>
      </c>
      <c r="H68" s="1">
        <v>2390</v>
      </c>
      <c r="I68" s="1">
        <v>45</v>
      </c>
      <c r="J68" s="1">
        <v>5</v>
      </c>
      <c r="K68" s="1">
        <v>24905</v>
      </c>
      <c r="L68" s="1" t="str">
        <f>TEXT(Digital_marketing_data[[#This Row],[c_date]],"dddd")</f>
        <v>Sunday</v>
      </c>
      <c r="M68" s="1" t="str" cm="1">
        <f t="array" ref="M68">_xlfn.SWITCH(Digital_marketing_data[[#This Row],[Name of the day]],"Saturday","Weekend","Sunday","Weekend","Weekday")</f>
        <v>Weekend</v>
      </c>
      <c r="N68" s="1" t="str">
        <f>IF(OR(_xlfn.TEXTAFTER(Digital_marketing_data[[#This Row],[campaign_name]],"_")="tier1",_xlfn.TEXTAFTER(Digital_marketing_data[[#This Row],[campaign_name]],"_")="tier2"),
_xlfn.TEXTAFTER(Digital_marketing_data[[#This Row],[campaign_name]],"_"),"None")</f>
        <v>tier1</v>
      </c>
    </row>
    <row r="69" spans="1:14" ht="15">
      <c r="A69" s="1">
        <v>68</v>
      </c>
      <c r="B69" s="2">
        <v>44234</v>
      </c>
      <c r="C69" s="1" t="s">
        <v>64</v>
      </c>
      <c r="D69" s="1" t="s">
        <v>12</v>
      </c>
      <c r="E69" s="1">
        <v>348934</v>
      </c>
      <c r="F69" s="1">
        <v>659000</v>
      </c>
      <c r="G69" s="1">
        <v>38485.599999999999</v>
      </c>
      <c r="H69" s="1">
        <v>3295</v>
      </c>
      <c r="I69" s="1">
        <v>66</v>
      </c>
      <c r="J69" s="1">
        <v>5</v>
      </c>
      <c r="K69" s="1">
        <v>23735</v>
      </c>
      <c r="L69" s="1" t="str">
        <f>TEXT(Digital_marketing_data[[#This Row],[c_date]],"dddd")</f>
        <v>Sunday</v>
      </c>
      <c r="M69" s="1" t="str" cm="1">
        <f t="array" ref="M69">_xlfn.SWITCH(Digital_marketing_data[[#This Row],[Name of the day]],"Saturday","Weekend","Sunday","Weekend","Weekday")</f>
        <v>Weekend</v>
      </c>
      <c r="N69" s="1" t="str">
        <f>IF(OR(_xlfn.TEXTAFTER(Digital_marketing_data[[#This Row],[campaign_name]],"_")="tier1",_xlfn.TEXTAFTER(Digital_marketing_data[[#This Row],[campaign_name]],"_")="tier2"),
_xlfn.TEXTAFTER(Digital_marketing_data[[#This Row],[campaign_name]],"_"),"None")</f>
        <v>tier2</v>
      </c>
    </row>
    <row r="70" spans="1:14" ht="15">
      <c r="A70" s="1">
        <v>69</v>
      </c>
      <c r="B70" s="2">
        <v>44234</v>
      </c>
      <c r="C70" s="1" t="s">
        <v>13</v>
      </c>
      <c r="D70" s="1" t="s">
        <v>14</v>
      </c>
      <c r="E70" s="1">
        <v>89459845</v>
      </c>
      <c r="F70" s="1">
        <v>44650</v>
      </c>
      <c r="G70" s="1">
        <v>6426</v>
      </c>
      <c r="H70" s="1">
        <v>893</v>
      </c>
      <c r="I70" s="1">
        <v>18</v>
      </c>
      <c r="J70" s="1">
        <v>2</v>
      </c>
      <c r="K70" s="1">
        <v>14152</v>
      </c>
      <c r="L70" s="1" t="str">
        <f>TEXT(Digital_marketing_data[[#This Row],[c_date]],"dddd")</f>
        <v>Sunday</v>
      </c>
      <c r="M70" s="1" t="str" cm="1">
        <f t="array" ref="M70">_xlfn.SWITCH(Digital_marketing_data[[#This Row],[Name of the day]],"Saturday","Weekend","Sunday","Weekend","Weekday")</f>
        <v>Weekend</v>
      </c>
      <c r="N70" s="1" t="str">
        <f>IF(OR(_xlfn.TEXTAFTER(Digital_marketing_data[[#This Row],[campaign_name]],"_")="tier1",_xlfn.TEXTAFTER(Digital_marketing_data[[#This Row],[campaign_name]],"_")="tier2"),
_xlfn.TEXTAFTER(Digital_marketing_data[[#This Row],[campaign_name]],"_"),"None")</f>
        <v>None</v>
      </c>
    </row>
    <row r="71" spans="1:14" ht="15">
      <c r="A71" s="1">
        <v>70</v>
      </c>
      <c r="B71" s="2">
        <v>44234</v>
      </c>
      <c r="C71" s="1" t="s">
        <v>15</v>
      </c>
      <c r="D71" s="1" t="s">
        <v>14</v>
      </c>
      <c r="E71" s="1">
        <v>127823</v>
      </c>
      <c r="F71" s="1">
        <v>1137473</v>
      </c>
      <c r="G71" s="1">
        <v>18102.099999999999</v>
      </c>
      <c r="H71" s="1">
        <v>2404</v>
      </c>
      <c r="I71" s="1">
        <v>48</v>
      </c>
      <c r="J71" s="1">
        <v>5</v>
      </c>
      <c r="K71" s="1">
        <v>17845</v>
      </c>
      <c r="L71" s="1" t="str">
        <f>TEXT(Digital_marketing_data[[#This Row],[c_date]],"dddd")</f>
        <v>Sunday</v>
      </c>
      <c r="M71" s="1" t="str" cm="1">
        <f t="array" ref="M71">_xlfn.SWITCH(Digital_marketing_data[[#This Row],[Name of the day]],"Saturday","Weekend","Sunday","Weekend","Weekday")</f>
        <v>Weekend</v>
      </c>
      <c r="N71" s="1" t="str">
        <f>IF(OR(_xlfn.TEXTAFTER(Digital_marketing_data[[#This Row],[campaign_name]],"_")="tier1",_xlfn.TEXTAFTER(Digital_marketing_data[[#This Row],[campaign_name]],"_")="tier2"),
_xlfn.TEXTAFTER(Digital_marketing_data[[#This Row],[campaign_name]],"_"),"None")</f>
        <v>None</v>
      </c>
    </row>
    <row r="72" spans="1:14" ht="15">
      <c r="A72" s="1">
        <v>71</v>
      </c>
      <c r="B72" s="2">
        <v>44234</v>
      </c>
      <c r="C72" s="1" t="s">
        <v>16</v>
      </c>
      <c r="D72" s="1" t="s">
        <v>17</v>
      </c>
      <c r="E72" s="1">
        <v>10934</v>
      </c>
      <c r="F72" s="1">
        <v>694624</v>
      </c>
      <c r="G72" s="1">
        <v>31680.1</v>
      </c>
      <c r="H72" s="1">
        <v>4505</v>
      </c>
      <c r="I72" s="1">
        <v>82</v>
      </c>
      <c r="J72" s="1">
        <v>15</v>
      </c>
      <c r="K72" s="1">
        <v>119715</v>
      </c>
      <c r="L72" s="1" t="str">
        <f>TEXT(Digital_marketing_data[[#This Row],[c_date]],"dddd")</f>
        <v>Sunday</v>
      </c>
      <c r="M72" s="1" t="str" cm="1">
        <f t="array" ref="M72">_xlfn.SWITCH(Digital_marketing_data[[#This Row],[Name of the day]],"Saturday","Weekend","Sunday","Weekend","Weekday")</f>
        <v>Weekend</v>
      </c>
      <c r="N72" s="1" t="str">
        <f>IF(OR(_xlfn.TEXTAFTER(Digital_marketing_data[[#This Row],[campaign_name]],"_")="tier1",_xlfn.TEXTAFTER(Digital_marketing_data[[#This Row],[campaign_name]],"_")="tier2"),
_xlfn.TEXTAFTER(Digital_marketing_data[[#This Row],[campaign_name]],"_"),"None")</f>
        <v>None</v>
      </c>
    </row>
    <row r="73" spans="1:14" ht="15">
      <c r="A73" s="1">
        <v>72</v>
      </c>
      <c r="B73" s="2">
        <v>44234</v>
      </c>
      <c r="C73" s="1" t="s">
        <v>18</v>
      </c>
      <c r="D73" s="1" t="s">
        <v>12</v>
      </c>
      <c r="E73" s="1">
        <v>9034945</v>
      </c>
      <c r="F73" s="1">
        <v>1246126</v>
      </c>
      <c r="G73" s="1">
        <v>37965.9</v>
      </c>
      <c r="H73" s="1">
        <v>2696</v>
      </c>
      <c r="I73" s="1">
        <v>100</v>
      </c>
      <c r="J73" s="1">
        <v>11</v>
      </c>
      <c r="K73" s="1">
        <v>65791</v>
      </c>
      <c r="L73" s="1" t="str">
        <f>TEXT(Digital_marketing_data[[#This Row],[c_date]],"dddd")</f>
        <v>Sunday</v>
      </c>
      <c r="M73" s="1" t="str" cm="1">
        <f t="array" ref="M73">_xlfn.SWITCH(Digital_marketing_data[[#This Row],[Name of the day]],"Saturday","Weekend","Sunday","Weekend","Weekday")</f>
        <v>Weekend</v>
      </c>
      <c r="N73" s="1" t="str">
        <f>IF(OR(_xlfn.TEXTAFTER(Digital_marketing_data[[#This Row],[campaign_name]],"_")="tier1",_xlfn.TEXTAFTER(Digital_marketing_data[[#This Row],[campaign_name]],"_")="tier2"),
_xlfn.TEXTAFTER(Digital_marketing_data[[#This Row],[campaign_name]],"_"),"None")</f>
        <v>tier1</v>
      </c>
    </row>
    <row r="74" spans="1:14" ht="15">
      <c r="A74" s="1">
        <v>73</v>
      </c>
      <c r="B74" s="2">
        <v>44234</v>
      </c>
      <c r="C74" s="1" t="s">
        <v>19</v>
      </c>
      <c r="D74" s="1" t="s">
        <v>12</v>
      </c>
      <c r="E74" s="1">
        <v>983498</v>
      </c>
      <c r="F74" s="1">
        <v>567096</v>
      </c>
      <c r="G74" s="1">
        <v>6747.94</v>
      </c>
      <c r="H74" s="1">
        <v>5103</v>
      </c>
      <c r="I74" s="1">
        <v>199</v>
      </c>
      <c r="J74" s="1">
        <v>2</v>
      </c>
      <c r="K74" s="1">
        <v>3962</v>
      </c>
      <c r="L74" s="1" t="str">
        <f>TEXT(Digital_marketing_data[[#This Row],[c_date]],"dddd")</f>
        <v>Sunday</v>
      </c>
      <c r="M74" s="1" t="str" cm="1">
        <f t="array" ref="M74">_xlfn.SWITCH(Digital_marketing_data[[#This Row],[Name of the day]],"Saturday","Weekend","Sunday","Weekend","Weekday")</f>
        <v>Weekend</v>
      </c>
      <c r="N74" s="1" t="str">
        <f>IF(OR(_xlfn.TEXTAFTER(Digital_marketing_data[[#This Row],[campaign_name]],"_")="tier1",_xlfn.TEXTAFTER(Digital_marketing_data[[#This Row],[campaign_name]],"_")="tier2"),
_xlfn.TEXTAFTER(Digital_marketing_data[[#This Row],[campaign_name]],"_"),"None")</f>
        <v>tier2</v>
      </c>
    </row>
    <row r="75" spans="1:14" ht="15">
      <c r="A75" s="1">
        <v>74</v>
      </c>
      <c r="B75" s="2">
        <v>44234</v>
      </c>
      <c r="C75" s="1" t="s">
        <v>20</v>
      </c>
      <c r="D75" s="1" t="s">
        <v>12</v>
      </c>
      <c r="E75" s="1">
        <v>4387490</v>
      </c>
      <c r="F75" s="1">
        <v>9938</v>
      </c>
      <c r="G75" s="1">
        <v>3435.44</v>
      </c>
      <c r="H75" s="1">
        <v>294</v>
      </c>
      <c r="I75" s="1">
        <v>6</v>
      </c>
      <c r="J75" s="1">
        <v>1</v>
      </c>
      <c r="K75" s="1">
        <v>4981</v>
      </c>
      <c r="L75" s="1" t="str">
        <f>TEXT(Digital_marketing_data[[#This Row],[c_date]],"dddd")</f>
        <v>Sunday</v>
      </c>
      <c r="M75" s="1" t="str" cm="1">
        <f t="array" ref="M75">_xlfn.SWITCH(Digital_marketing_data[[#This Row],[Name of the day]],"Saturday","Weekend","Sunday","Weekend","Weekday")</f>
        <v>Weekend</v>
      </c>
      <c r="N75" s="1" t="str">
        <f>IF(OR(_xlfn.TEXTAFTER(Digital_marketing_data[[#This Row],[campaign_name]],"_")="tier1",_xlfn.TEXTAFTER(Digital_marketing_data[[#This Row],[campaign_name]],"_")="tier2"),
_xlfn.TEXTAFTER(Digital_marketing_data[[#This Row],[campaign_name]],"_"),"None")</f>
        <v>None</v>
      </c>
    </row>
    <row r="76" spans="1:14" ht="15">
      <c r="A76" s="1">
        <v>75</v>
      </c>
      <c r="B76" s="2">
        <v>44234</v>
      </c>
      <c r="C76" s="1" t="s">
        <v>21</v>
      </c>
      <c r="D76" s="1" t="s">
        <v>12</v>
      </c>
      <c r="E76" s="1">
        <v>544756</v>
      </c>
      <c r="F76" s="1">
        <v>174221</v>
      </c>
      <c r="G76" s="1">
        <v>10104.9</v>
      </c>
      <c r="H76" s="1">
        <v>1197</v>
      </c>
      <c r="I76" s="1">
        <v>6</v>
      </c>
      <c r="J76" s="1">
        <v>1</v>
      </c>
      <c r="K76" s="1">
        <v>981</v>
      </c>
      <c r="L76" s="1" t="str">
        <f>TEXT(Digital_marketing_data[[#This Row],[c_date]],"dddd")</f>
        <v>Sunday</v>
      </c>
      <c r="M76" s="1" t="str" cm="1">
        <f t="array" ref="M76">_xlfn.SWITCH(Digital_marketing_data[[#This Row],[Name of the day]],"Saturday","Weekend","Sunday","Weekend","Weekday")</f>
        <v>Weekend</v>
      </c>
      <c r="N76" s="1" t="str">
        <f>IF(OR(_xlfn.TEXTAFTER(Digital_marketing_data[[#This Row],[campaign_name]],"_")="tier1",_xlfn.TEXTAFTER(Digital_marketing_data[[#This Row],[campaign_name]],"_")="tier2"),
_xlfn.TEXTAFTER(Digital_marketing_data[[#This Row],[campaign_name]],"_"),"None")</f>
        <v>None</v>
      </c>
    </row>
    <row r="77" spans="1:14" ht="15">
      <c r="A77" s="1">
        <v>76</v>
      </c>
      <c r="B77" s="2">
        <v>44234</v>
      </c>
      <c r="C77" s="1" t="s">
        <v>22</v>
      </c>
      <c r="D77" s="1" t="s">
        <v>17</v>
      </c>
      <c r="E77" s="1">
        <v>374754</v>
      </c>
      <c r="F77" s="1">
        <v>300700</v>
      </c>
      <c r="G77" s="1">
        <v>46167.6</v>
      </c>
      <c r="H77" s="1">
        <v>3007</v>
      </c>
      <c r="I77" s="1">
        <v>93</v>
      </c>
      <c r="J77" s="1">
        <v>12</v>
      </c>
      <c r="K77" s="1">
        <v>68076</v>
      </c>
      <c r="L77" s="1" t="str">
        <f>TEXT(Digital_marketing_data[[#This Row],[c_date]],"dddd")</f>
        <v>Sunday</v>
      </c>
      <c r="M77" s="1" t="str" cm="1">
        <f t="array" ref="M77">_xlfn.SWITCH(Digital_marketing_data[[#This Row],[Name of the day]],"Saturday","Weekend","Sunday","Weekend","Weekday")</f>
        <v>Weekend</v>
      </c>
      <c r="N77" s="1" t="str">
        <f>IF(OR(_xlfn.TEXTAFTER(Digital_marketing_data[[#This Row],[campaign_name]],"_")="tier1",_xlfn.TEXTAFTER(Digital_marketing_data[[#This Row],[campaign_name]],"_")="tier2"),
_xlfn.TEXTAFTER(Digital_marketing_data[[#This Row],[campaign_name]],"_"),"None")</f>
        <v>None</v>
      </c>
    </row>
    <row r="78" spans="1:14" ht="15">
      <c r="A78" s="1">
        <v>77</v>
      </c>
      <c r="B78" s="2">
        <v>44234</v>
      </c>
      <c r="C78" s="1" t="s">
        <v>23</v>
      </c>
      <c r="D78" s="1" t="s">
        <v>24</v>
      </c>
      <c r="E78" s="1">
        <v>39889</v>
      </c>
      <c r="F78" s="1">
        <v>3957603</v>
      </c>
      <c r="G78" s="1">
        <v>79987.7</v>
      </c>
      <c r="H78" s="1">
        <v>4203</v>
      </c>
      <c r="I78" s="1">
        <v>142</v>
      </c>
      <c r="J78" s="1">
        <v>27</v>
      </c>
      <c r="K78" s="1">
        <v>90504</v>
      </c>
      <c r="L78" s="1" t="str">
        <f>TEXT(Digital_marketing_data[[#This Row],[c_date]],"dddd")</f>
        <v>Sunday</v>
      </c>
      <c r="M78" s="1" t="str" cm="1">
        <f t="array" ref="M78">_xlfn.SWITCH(Digital_marketing_data[[#This Row],[Name of the day]],"Saturday","Weekend","Sunday","Weekend","Weekday")</f>
        <v>Weekend</v>
      </c>
      <c r="N78" s="1" t="str">
        <f>IF(OR(_xlfn.TEXTAFTER(Digital_marketing_data[[#This Row],[campaign_name]],"_")="tier1",_xlfn.TEXTAFTER(Digital_marketing_data[[#This Row],[campaign_name]],"_")="tier2"),
_xlfn.TEXTAFTER(Digital_marketing_data[[#This Row],[campaign_name]],"_"),"None")</f>
        <v>None</v>
      </c>
    </row>
    <row r="79" spans="1:14" ht="15">
      <c r="A79" s="1">
        <v>78</v>
      </c>
      <c r="B79" s="2">
        <v>44235</v>
      </c>
      <c r="C79" s="1" t="s">
        <v>11</v>
      </c>
      <c r="D79" s="1" t="s">
        <v>12</v>
      </c>
      <c r="E79" s="1">
        <v>349043</v>
      </c>
      <c r="F79" s="1">
        <v>479000</v>
      </c>
      <c r="G79" s="1">
        <v>27210.400000000001</v>
      </c>
      <c r="H79" s="1">
        <v>2395</v>
      </c>
      <c r="I79" s="1">
        <v>36</v>
      </c>
      <c r="J79" s="1">
        <v>5</v>
      </c>
      <c r="K79" s="1">
        <v>22345</v>
      </c>
      <c r="L79" s="1" t="str">
        <f>TEXT(Digital_marketing_data[[#This Row],[c_date]],"dddd")</f>
        <v>Monday</v>
      </c>
      <c r="M79" s="1" t="str" cm="1">
        <f t="array" ref="M79">_xlfn.SWITCH(Digital_marketing_data[[#This Row],[Name of the day]],"Saturday","Weekend","Sunday","Weekend","Weekday")</f>
        <v>Weekday</v>
      </c>
      <c r="N79" s="1" t="str">
        <f>IF(OR(_xlfn.TEXTAFTER(Digital_marketing_data[[#This Row],[campaign_name]],"_")="tier1",_xlfn.TEXTAFTER(Digital_marketing_data[[#This Row],[campaign_name]],"_")="tier2"),
_xlfn.TEXTAFTER(Digital_marketing_data[[#This Row],[campaign_name]],"_"),"None")</f>
        <v>tier1</v>
      </c>
    </row>
    <row r="80" spans="1:14" ht="15">
      <c r="A80" s="1">
        <v>79</v>
      </c>
      <c r="B80" s="2">
        <v>44235</v>
      </c>
      <c r="C80" s="1" t="s">
        <v>64</v>
      </c>
      <c r="D80" s="1" t="s">
        <v>12</v>
      </c>
      <c r="E80" s="1">
        <v>348934</v>
      </c>
      <c r="F80" s="1">
        <v>472656</v>
      </c>
      <c r="G80" s="1">
        <v>33752.800000000003</v>
      </c>
      <c r="H80" s="1">
        <v>3290</v>
      </c>
      <c r="I80" s="1">
        <v>66</v>
      </c>
      <c r="J80" s="1">
        <v>5</v>
      </c>
      <c r="K80" s="1">
        <v>28670</v>
      </c>
      <c r="L80" s="1" t="str">
        <f>TEXT(Digital_marketing_data[[#This Row],[c_date]],"dddd")</f>
        <v>Monday</v>
      </c>
      <c r="M80" s="1" t="str" cm="1">
        <f t="array" ref="M80">_xlfn.SWITCH(Digital_marketing_data[[#This Row],[Name of the day]],"Saturday","Weekend","Sunday","Weekend","Weekday")</f>
        <v>Weekday</v>
      </c>
      <c r="N80" s="1" t="str">
        <f>IF(OR(_xlfn.TEXTAFTER(Digital_marketing_data[[#This Row],[campaign_name]],"_")="tier1",_xlfn.TEXTAFTER(Digital_marketing_data[[#This Row],[campaign_name]],"_")="tier2"),
_xlfn.TEXTAFTER(Digital_marketing_data[[#This Row],[campaign_name]],"_"),"None")</f>
        <v>tier2</v>
      </c>
    </row>
    <row r="81" spans="1:14" ht="15">
      <c r="A81" s="1">
        <v>80</v>
      </c>
      <c r="B81" s="2">
        <v>44235</v>
      </c>
      <c r="C81" s="1" t="s">
        <v>13</v>
      </c>
      <c r="D81" s="1" t="s">
        <v>14</v>
      </c>
      <c r="E81" s="1">
        <v>89459845</v>
      </c>
      <c r="F81" s="1">
        <v>51350</v>
      </c>
      <c r="G81" s="1">
        <v>6918.85</v>
      </c>
      <c r="H81" s="1">
        <v>904</v>
      </c>
      <c r="I81" s="1">
        <v>20</v>
      </c>
      <c r="J81" s="1">
        <v>2</v>
      </c>
      <c r="K81" s="1">
        <v>16240</v>
      </c>
      <c r="L81" s="1" t="str">
        <f>TEXT(Digital_marketing_data[[#This Row],[c_date]],"dddd")</f>
        <v>Monday</v>
      </c>
      <c r="M81" s="1" t="str" cm="1">
        <f t="array" ref="M81">_xlfn.SWITCH(Digital_marketing_data[[#This Row],[Name of the day]],"Saturday","Weekend","Sunday","Weekend","Weekday")</f>
        <v>Weekday</v>
      </c>
      <c r="N81" s="1" t="str">
        <f>IF(OR(_xlfn.TEXTAFTER(Digital_marketing_data[[#This Row],[campaign_name]],"_")="tier1",_xlfn.TEXTAFTER(Digital_marketing_data[[#This Row],[campaign_name]],"_")="tier2"),
_xlfn.TEXTAFTER(Digital_marketing_data[[#This Row],[campaign_name]],"_"),"None")</f>
        <v>None</v>
      </c>
    </row>
    <row r="82" spans="1:14" ht="15">
      <c r="A82" s="1">
        <v>81</v>
      </c>
      <c r="B82" s="2">
        <v>44235</v>
      </c>
      <c r="C82" s="1" t="s">
        <v>15</v>
      </c>
      <c r="D82" s="1" t="s">
        <v>14</v>
      </c>
      <c r="E82" s="1">
        <v>127823</v>
      </c>
      <c r="F82" s="1">
        <v>478000</v>
      </c>
      <c r="G82" s="1">
        <v>16567.5</v>
      </c>
      <c r="H82" s="1">
        <v>2390</v>
      </c>
      <c r="I82" s="1">
        <v>48</v>
      </c>
      <c r="J82" s="1">
        <v>5</v>
      </c>
      <c r="K82" s="1">
        <v>16995</v>
      </c>
      <c r="L82" s="1" t="str">
        <f>TEXT(Digital_marketing_data[[#This Row],[c_date]],"dddd")</f>
        <v>Monday</v>
      </c>
      <c r="M82" s="1" t="str" cm="1">
        <f t="array" ref="M82">_xlfn.SWITCH(Digital_marketing_data[[#This Row],[Name of the day]],"Saturday","Weekend","Sunday","Weekend","Weekday")</f>
        <v>Weekday</v>
      </c>
      <c r="N82" s="1" t="str">
        <f>IF(OR(_xlfn.TEXTAFTER(Digital_marketing_data[[#This Row],[campaign_name]],"_")="tier1",_xlfn.TEXTAFTER(Digital_marketing_data[[#This Row],[campaign_name]],"_")="tier2"),
_xlfn.TEXTAFTER(Digital_marketing_data[[#This Row],[campaign_name]],"_"),"None")</f>
        <v>None</v>
      </c>
    </row>
    <row r="83" spans="1:14" ht="15">
      <c r="A83" s="1">
        <v>82</v>
      </c>
      <c r="B83" s="2">
        <v>44235</v>
      </c>
      <c r="C83" s="1" t="s">
        <v>16</v>
      </c>
      <c r="D83" s="1" t="s">
        <v>17</v>
      </c>
      <c r="E83" s="1">
        <v>10934</v>
      </c>
      <c r="F83" s="1">
        <v>685530</v>
      </c>
      <c r="G83" s="1">
        <v>33892.6</v>
      </c>
      <c r="H83" s="1">
        <v>4491</v>
      </c>
      <c r="I83" s="1">
        <v>79</v>
      </c>
      <c r="J83" s="1">
        <v>16</v>
      </c>
      <c r="K83" s="1">
        <v>120176</v>
      </c>
      <c r="L83" s="1" t="str">
        <f>TEXT(Digital_marketing_data[[#This Row],[c_date]],"dddd")</f>
        <v>Monday</v>
      </c>
      <c r="M83" s="1" t="str" cm="1">
        <f t="array" ref="M83">_xlfn.SWITCH(Digital_marketing_data[[#This Row],[Name of the day]],"Saturday","Weekend","Sunday","Weekend","Weekday")</f>
        <v>Weekday</v>
      </c>
      <c r="N83" s="1" t="str">
        <f>IF(OR(_xlfn.TEXTAFTER(Digital_marketing_data[[#This Row],[campaign_name]],"_")="tier1",_xlfn.TEXTAFTER(Digital_marketing_data[[#This Row],[campaign_name]],"_")="tier2"),
_xlfn.TEXTAFTER(Digital_marketing_data[[#This Row],[campaign_name]],"_"),"None")</f>
        <v>None</v>
      </c>
    </row>
    <row r="84" spans="1:14" ht="15">
      <c r="A84" s="1">
        <v>83</v>
      </c>
      <c r="B84" s="2">
        <v>44235</v>
      </c>
      <c r="C84" s="1" t="s">
        <v>18</v>
      </c>
      <c r="D84" s="1" t="s">
        <v>12</v>
      </c>
      <c r="E84" s="1">
        <v>9034945</v>
      </c>
      <c r="F84" s="1">
        <v>472836</v>
      </c>
      <c r="G84" s="1">
        <v>330.76</v>
      </c>
      <c r="H84" s="1">
        <v>2690</v>
      </c>
      <c r="I84" s="1">
        <v>1</v>
      </c>
      <c r="J84" s="1">
        <v>0</v>
      </c>
      <c r="K84" s="1">
        <v>0</v>
      </c>
      <c r="L84" s="1" t="str">
        <f>TEXT(Digital_marketing_data[[#This Row],[c_date]],"dddd")</f>
        <v>Monday</v>
      </c>
      <c r="M84" s="1" t="str" cm="1">
        <f t="array" ref="M84">_xlfn.SWITCH(Digital_marketing_data[[#This Row],[Name of the day]],"Saturday","Weekend","Sunday","Weekend","Weekday")</f>
        <v>Weekday</v>
      </c>
      <c r="N84" s="1" t="str">
        <f>IF(OR(_xlfn.TEXTAFTER(Digital_marketing_data[[#This Row],[campaign_name]],"_")="tier1",_xlfn.TEXTAFTER(Digital_marketing_data[[#This Row],[campaign_name]],"_")="tier2"),
_xlfn.TEXTAFTER(Digital_marketing_data[[#This Row],[campaign_name]],"_"),"None")</f>
        <v>tier1</v>
      </c>
    </row>
    <row r="85" spans="1:14" ht="15">
      <c r="A85" s="1">
        <v>84</v>
      </c>
      <c r="B85" s="2">
        <v>44235</v>
      </c>
      <c r="C85" s="1" t="s">
        <v>19</v>
      </c>
      <c r="D85" s="1" t="s">
        <v>12</v>
      </c>
      <c r="E85" s="1">
        <v>983498</v>
      </c>
      <c r="F85" s="1">
        <v>1020000</v>
      </c>
      <c r="G85" s="1">
        <v>2057.3000000000002</v>
      </c>
      <c r="H85" s="1">
        <v>5100</v>
      </c>
      <c r="I85" s="1">
        <v>102</v>
      </c>
      <c r="J85" s="1">
        <v>1</v>
      </c>
      <c r="K85" s="1">
        <v>1981</v>
      </c>
      <c r="L85" s="1" t="str">
        <f>TEXT(Digital_marketing_data[[#This Row],[c_date]],"dddd")</f>
        <v>Monday</v>
      </c>
      <c r="M85" s="1" t="str" cm="1">
        <f t="array" ref="M85">_xlfn.SWITCH(Digital_marketing_data[[#This Row],[Name of the day]],"Saturday","Weekend","Sunday","Weekend","Weekday")</f>
        <v>Weekday</v>
      </c>
      <c r="N85" s="1" t="str">
        <f>IF(OR(_xlfn.TEXTAFTER(Digital_marketing_data[[#This Row],[campaign_name]],"_")="tier1",_xlfn.TEXTAFTER(Digital_marketing_data[[#This Row],[campaign_name]],"_")="tier2"),
_xlfn.TEXTAFTER(Digital_marketing_data[[#This Row],[campaign_name]],"_"),"None")</f>
        <v>tier2</v>
      </c>
    </row>
    <row r="86" spans="1:14" ht="15">
      <c r="A86" s="1">
        <v>85</v>
      </c>
      <c r="B86" s="2">
        <v>44235</v>
      </c>
      <c r="C86" s="1" t="s">
        <v>20</v>
      </c>
      <c r="D86" s="1" t="s">
        <v>12</v>
      </c>
      <c r="E86" s="1">
        <v>4387490</v>
      </c>
      <c r="F86" s="1">
        <v>10067</v>
      </c>
      <c r="G86" s="1">
        <v>4336.04</v>
      </c>
      <c r="H86" s="1">
        <v>302</v>
      </c>
      <c r="I86" s="1">
        <v>10</v>
      </c>
      <c r="J86" s="1">
        <v>2</v>
      </c>
      <c r="K86" s="1">
        <v>10036</v>
      </c>
      <c r="L86" s="1" t="str">
        <f>TEXT(Digital_marketing_data[[#This Row],[c_date]],"dddd")</f>
        <v>Monday</v>
      </c>
      <c r="M86" s="1" t="str" cm="1">
        <f t="array" ref="M86">_xlfn.SWITCH(Digital_marketing_data[[#This Row],[Name of the day]],"Saturday","Weekend","Sunday","Weekend","Weekday")</f>
        <v>Weekday</v>
      </c>
      <c r="N86" s="1" t="str">
        <f>IF(OR(_xlfn.TEXTAFTER(Digital_marketing_data[[#This Row],[campaign_name]],"_")="tier1",_xlfn.TEXTAFTER(Digital_marketing_data[[#This Row],[campaign_name]],"_")="tier2"),
_xlfn.TEXTAFTER(Digital_marketing_data[[#This Row],[campaign_name]],"_"),"None")</f>
        <v>None</v>
      </c>
    </row>
    <row r="87" spans="1:14" ht="15">
      <c r="A87" s="1">
        <v>86</v>
      </c>
      <c r="B87" s="2">
        <v>44235</v>
      </c>
      <c r="C87" s="1" t="s">
        <v>21</v>
      </c>
      <c r="D87" s="1" t="s">
        <v>12</v>
      </c>
      <c r="E87" s="1">
        <v>544756</v>
      </c>
      <c r="F87" s="1">
        <v>120200</v>
      </c>
      <c r="G87" s="1">
        <v>40099</v>
      </c>
      <c r="H87" s="1">
        <v>1202</v>
      </c>
      <c r="I87" s="1">
        <v>24</v>
      </c>
      <c r="J87" s="1">
        <v>5</v>
      </c>
      <c r="K87" s="1">
        <v>4905</v>
      </c>
      <c r="L87" s="1" t="str">
        <f>TEXT(Digital_marketing_data[[#This Row],[c_date]],"dddd")</f>
        <v>Monday</v>
      </c>
      <c r="M87" s="1" t="str" cm="1">
        <f t="array" ref="M87">_xlfn.SWITCH(Digital_marketing_data[[#This Row],[Name of the day]],"Saturday","Weekend","Sunday","Weekend","Weekday")</f>
        <v>Weekday</v>
      </c>
      <c r="N87" s="1" t="str">
        <f>IF(OR(_xlfn.TEXTAFTER(Digital_marketing_data[[#This Row],[campaign_name]],"_")="tier1",_xlfn.TEXTAFTER(Digital_marketing_data[[#This Row],[campaign_name]],"_")="tier2"),
_xlfn.TEXTAFTER(Digital_marketing_data[[#This Row],[campaign_name]],"_"),"None")</f>
        <v>None</v>
      </c>
    </row>
    <row r="88" spans="1:14" ht="15">
      <c r="A88" s="1">
        <v>87</v>
      </c>
      <c r="B88" s="2">
        <v>44235</v>
      </c>
      <c r="C88" s="1" t="s">
        <v>22</v>
      </c>
      <c r="D88" s="1" t="s">
        <v>17</v>
      </c>
      <c r="E88" s="1">
        <v>374754</v>
      </c>
      <c r="F88" s="1">
        <v>361650</v>
      </c>
      <c r="G88" s="1">
        <v>31154.3</v>
      </c>
      <c r="H88" s="1">
        <v>2991</v>
      </c>
      <c r="I88" s="1">
        <v>60</v>
      </c>
      <c r="J88" s="1">
        <v>9</v>
      </c>
      <c r="K88" s="1">
        <v>45027</v>
      </c>
      <c r="L88" s="1" t="str">
        <f>TEXT(Digital_marketing_data[[#This Row],[c_date]],"dddd")</f>
        <v>Monday</v>
      </c>
      <c r="M88" s="1" t="str" cm="1">
        <f t="array" ref="M88">_xlfn.SWITCH(Digital_marketing_data[[#This Row],[Name of the day]],"Saturday","Weekend","Sunday","Weekend","Weekday")</f>
        <v>Weekday</v>
      </c>
      <c r="N88" s="1" t="str">
        <f>IF(OR(_xlfn.TEXTAFTER(Digital_marketing_data[[#This Row],[campaign_name]],"_")="tier1",_xlfn.TEXTAFTER(Digital_marketing_data[[#This Row],[campaign_name]],"_")="tier2"),
_xlfn.TEXTAFTER(Digital_marketing_data[[#This Row],[campaign_name]],"_"),"None")</f>
        <v>None</v>
      </c>
    </row>
    <row r="89" spans="1:14" ht="15">
      <c r="A89" s="1">
        <v>88</v>
      </c>
      <c r="B89" s="2">
        <v>44235</v>
      </c>
      <c r="C89" s="1" t="s">
        <v>23</v>
      </c>
      <c r="D89" s="1" t="s">
        <v>24</v>
      </c>
      <c r="E89" s="1">
        <v>39889</v>
      </c>
      <c r="F89" s="1">
        <v>2233790</v>
      </c>
      <c r="G89" s="1">
        <v>31883.9</v>
      </c>
      <c r="H89" s="1">
        <v>4197</v>
      </c>
      <c r="I89" s="1">
        <v>84</v>
      </c>
      <c r="J89" s="1">
        <v>10</v>
      </c>
      <c r="K89" s="1">
        <v>42280</v>
      </c>
      <c r="L89" s="1" t="str">
        <f>TEXT(Digital_marketing_data[[#This Row],[c_date]],"dddd")</f>
        <v>Monday</v>
      </c>
      <c r="M89" s="1" t="str" cm="1">
        <f t="array" ref="M89">_xlfn.SWITCH(Digital_marketing_data[[#This Row],[Name of the day]],"Saturday","Weekend","Sunday","Weekend","Weekday")</f>
        <v>Weekday</v>
      </c>
      <c r="N89" s="1" t="str">
        <f>IF(OR(_xlfn.TEXTAFTER(Digital_marketing_data[[#This Row],[campaign_name]],"_")="tier1",_xlfn.TEXTAFTER(Digital_marketing_data[[#This Row],[campaign_name]],"_")="tier2"),
_xlfn.TEXTAFTER(Digital_marketing_data[[#This Row],[campaign_name]],"_"),"None")</f>
        <v>None</v>
      </c>
    </row>
    <row r="90" spans="1:14" ht="15">
      <c r="A90" s="1">
        <v>89</v>
      </c>
      <c r="B90" s="2">
        <v>44236</v>
      </c>
      <c r="C90" s="1" t="s">
        <v>11</v>
      </c>
      <c r="D90" s="1" t="s">
        <v>12</v>
      </c>
      <c r="E90" s="1">
        <v>349043</v>
      </c>
      <c r="F90" s="1">
        <v>478600</v>
      </c>
      <c r="G90" s="1">
        <v>49036.5</v>
      </c>
      <c r="H90" s="1">
        <v>2393</v>
      </c>
      <c r="I90" s="1">
        <v>68</v>
      </c>
      <c r="J90" s="1">
        <v>9</v>
      </c>
      <c r="K90" s="1">
        <v>42813</v>
      </c>
      <c r="L90" s="1" t="str">
        <f>TEXT(Digital_marketing_data[[#This Row],[c_date]],"dddd")</f>
        <v>Tuesday</v>
      </c>
      <c r="M90" s="1" t="str" cm="1">
        <f t="array" ref="M90">_xlfn.SWITCH(Digital_marketing_data[[#This Row],[Name of the day]],"Saturday","Weekend","Sunday","Weekend","Weekday")</f>
        <v>Weekday</v>
      </c>
      <c r="N90" s="1" t="str">
        <f>IF(OR(_xlfn.TEXTAFTER(Digital_marketing_data[[#This Row],[campaign_name]],"_")="tier1",_xlfn.TEXTAFTER(Digital_marketing_data[[#This Row],[campaign_name]],"_")="tier2"),
_xlfn.TEXTAFTER(Digital_marketing_data[[#This Row],[campaign_name]],"_"),"None")</f>
        <v>tier1</v>
      </c>
    </row>
    <row r="91" spans="1:14" ht="15">
      <c r="A91" s="1">
        <v>90</v>
      </c>
      <c r="B91" s="2">
        <v>44236</v>
      </c>
      <c r="C91" s="1" t="s">
        <v>64</v>
      </c>
      <c r="D91" s="1" t="s">
        <v>12</v>
      </c>
      <c r="E91" s="1">
        <v>348934</v>
      </c>
      <c r="F91" s="1">
        <v>555116</v>
      </c>
      <c r="G91" s="1">
        <v>62119.4</v>
      </c>
      <c r="H91" s="1">
        <v>3303</v>
      </c>
      <c r="I91" s="1">
        <v>96</v>
      </c>
      <c r="J91" s="1">
        <v>11</v>
      </c>
      <c r="K91" s="1">
        <v>54791</v>
      </c>
      <c r="L91" s="1" t="str">
        <f>TEXT(Digital_marketing_data[[#This Row],[c_date]],"dddd")</f>
        <v>Tuesday</v>
      </c>
      <c r="M91" s="1" t="str" cm="1">
        <f t="array" ref="M91">_xlfn.SWITCH(Digital_marketing_data[[#This Row],[Name of the day]],"Saturday","Weekend","Sunday","Weekend","Weekday")</f>
        <v>Weekday</v>
      </c>
      <c r="N91" s="1" t="str">
        <f>IF(OR(_xlfn.TEXTAFTER(Digital_marketing_data[[#This Row],[campaign_name]],"_")="tier1",_xlfn.TEXTAFTER(Digital_marketing_data[[#This Row],[campaign_name]],"_")="tier2"),
_xlfn.TEXTAFTER(Digital_marketing_data[[#This Row],[campaign_name]],"_"),"None")</f>
        <v>tier2</v>
      </c>
    </row>
    <row r="92" spans="1:14" ht="15">
      <c r="A92" s="1">
        <v>91</v>
      </c>
      <c r="B92" s="2">
        <v>44236</v>
      </c>
      <c r="C92" s="1" t="s">
        <v>13</v>
      </c>
      <c r="D92" s="1" t="s">
        <v>14</v>
      </c>
      <c r="E92" s="1">
        <v>89459845</v>
      </c>
      <c r="F92" s="1">
        <v>44900</v>
      </c>
      <c r="G92" s="1">
        <v>3095.21</v>
      </c>
      <c r="H92" s="1">
        <v>898</v>
      </c>
      <c r="I92" s="1">
        <v>5</v>
      </c>
      <c r="J92" s="1">
        <v>1</v>
      </c>
      <c r="K92" s="1">
        <v>7998</v>
      </c>
      <c r="L92" s="1" t="str">
        <f>TEXT(Digital_marketing_data[[#This Row],[c_date]],"dddd")</f>
        <v>Tuesday</v>
      </c>
      <c r="M92" s="1" t="str" cm="1">
        <f t="array" ref="M92">_xlfn.SWITCH(Digital_marketing_data[[#This Row],[Name of the day]],"Saturday","Weekend","Sunday","Weekend","Weekday")</f>
        <v>Weekday</v>
      </c>
      <c r="N92" s="1" t="str">
        <f>IF(OR(_xlfn.TEXTAFTER(Digital_marketing_data[[#This Row],[campaign_name]],"_")="tier1",_xlfn.TEXTAFTER(Digital_marketing_data[[#This Row],[campaign_name]],"_")="tier2"),
_xlfn.TEXTAFTER(Digital_marketing_data[[#This Row],[campaign_name]],"_"),"None")</f>
        <v>None</v>
      </c>
    </row>
    <row r="93" spans="1:14" ht="15">
      <c r="A93" s="1">
        <v>92</v>
      </c>
      <c r="B93" s="2">
        <v>44236</v>
      </c>
      <c r="C93" s="1" t="s">
        <v>15</v>
      </c>
      <c r="D93" s="1" t="s">
        <v>14</v>
      </c>
      <c r="E93" s="1">
        <v>127823</v>
      </c>
      <c r="F93" s="1">
        <v>478600</v>
      </c>
      <c r="G93" s="1">
        <v>20299.3</v>
      </c>
      <c r="H93" s="1">
        <v>2393</v>
      </c>
      <c r="I93" s="1">
        <v>48</v>
      </c>
      <c r="J93" s="1">
        <v>5</v>
      </c>
      <c r="K93" s="1">
        <v>14905</v>
      </c>
      <c r="L93" s="1" t="str">
        <f>TEXT(Digital_marketing_data[[#This Row],[c_date]],"dddd")</f>
        <v>Tuesday</v>
      </c>
      <c r="M93" s="1" t="str" cm="1">
        <f t="array" ref="M93">_xlfn.SWITCH(Digital_marketing_data[[#This Row],[Name of the day]],"Saturday","Weekend","Sunday","Weekend","Weekday")</f>
        <v>Weekday</v>
      </c>
      <c r="N93" s="1" t="str">
        <f>IF(OR(_xlfn.TEXTAFTER(Digital_marketing_data[[#This Row],[campaign_name]],"_")="tier1",_xlfn.TEXTAFTER(Digital_marketing_data[[#This Row],[campaign_name]],"_")="tier2"),
_xlfn.TEXTAFTER(Digital_marketing_data[[#This Row],[campaign_name]],"_"),"None")</f>
        <v>None</v>
      </c>
    </row>
    <row r="94" spans="1:14" ht="15">
      <c r="A94" s="1">
        <v>93</v>
      </c>
      <c r="B94" s="2">
        <v>44236</v>
      </c>
      <c r="C94" s="1" t="s">
        <v>16</v>
      </c>
      <c r="D94" s="1" t="s">
        <v>17</v>
      </c>
      <c r="E94" s="1">
        <v>10934</v>
      </c>
      <c r="F94" s="1">
        <v>491821</v>
      </c>
      <c r="G94" s="1">
        <v>27833</v>
      </c>
      <c r="H94" s="1">
        <v>4495</v>
      </c>
      <c r="I94" s="1">
        <v>90</v>
      </c>
      <c r="J94" s="1">
        <v>18</v>
      </c>
      <c r="K94" s="1">
        <v>143658</v>
      </c>
      <c r="L94" s="1" t="str">
        <f>TEXT(Digital_marketing_data[[#This Row],[c_date]],"dddd")</f>
        <v>Tuesday</v>
      </c>
      <c r="M94" s="1" t="str" cm="1">
        <f t="array" ref="M94">_xlfn.SWITCH(Digital_marketing_data[[#This Row],[Name of the day]],"Saturday","Weekend","Sunday","Weekend","Weekday")</f>
        <v>Weekday</v>
      </c>
      <c r="N94" s="1" t="str">
        <f>IF(OR(_xlfn.TEXTAFTER(Digital_marketing_data[[#This Row],[campaign_name]],"_")="tier1",_xlfn.TEXTAFTER(Digital_marketing_data[[#This Row],[campaign_name]],"_")="tier2"),
_xlfn.TEXTAFTER(Digital_marketing_data[[#This Row],[campaign_name]],"_"),"None")</f>
        <v>None</v>
      </c>
    </row>
    <row r="95" spans="1:14" ht="15">
      <c r="A95" s="1">
        <v>94</v>
      </c>
      <c r="B95" s="2">
        <v>44236</v>
      </c>
      <c r="C95" s="1" t="s">
        <v>18</v>
      </c>
      <c r="D95" s="1" t="s">
        <v>12</v>
      </c>
      <c r="E95" s="1">
        <v>9034945</v>
      </c>
      <c r="F95" s="1">
        <v>759532</v>
      </c>
      <c r="G95" s="1">
        <v>10317</v>
      </c>
      <c r="H95" s="1">
        <v>2701</v>
      </c>
      <c r="I95" s="1">
        <v>19</v>
      </c>
      <c r="J95" s="1">
        <v>3</v>
      </c>
      <c r="K95" s="1">
        <v>19800</v>
      </c>
      <c r="L95" s="1" t="str">
        <f>TEXT(Digital_marketing_data[[#This Row],[c_date]],"dddd")</f>
        <v>Tuesday</v>
      </c>
      <c r="M95" s="1" t="str" cm="1">
        <f t="array" ref="M95">_xlfn.SWITCH(Digital_marketing_data[[#This Row],[Name of the day]],"Saturday","Weekend","Sunday","Weekend","Weekday")</f>
        <v>Weekday</v>
      </c>
      <c r="N95" s="1" t="str">
        <f>IF(OR(_xlfn.TEXTAFTER(Digital_marketing_data[[#This Row],[campaign_name]],"_")="tier1",_xlfn.TEXTAFTER(Digital_marketing_data[[#This Row],[campaign_name]],"_")="tier2"),
_xlfn.TEXTAFTER(Digital_marketing_data[[#This Row],[campaign_name]],"_"),"None")</f>
        <v>tier1</v>
      </c>
    </row>
    <row r="96" spans="1:14" ht="15">
      <c r="A96" s="1">
        <v>95</v>
      </c>
      <c r="B96" s="2">
        <v>44236</v>
      </c>
      <c r="C96" s="1" t="s">
        <v>19</v>
      </c>
      <c r="D96" s="1" t="s">
        <v>12</v>
      </c>
      <c r="E96" s="1">
        <v>983498</v>
      </c>
      <c r="F96" s="1">
        <v>1022000</v>
      </c>
      <c r="G96" s="1">
        <v>7398.26</v>
      </c>
      <c r="H96" s="1">
        <v>5110</v>
      </c>
      <c r="I96" s="1">
        <v>102</v>
      </c>
      <c r="J96" s="1">
        <v>3</v>
      </c>
      <c r="K96" s="1">
        <v>5943</v>
      </c>
      <c r="L96" s="1" t="str">
        <f>TEXT(Digital_marketing_data[[#This Row],[c_date]],"dddd")</f>
        <v>Tuesday</v>
      </c>
      <c r="M96" s="1" t="str" cm="1">
        <f t="array" ref="M96">_xlfn.SWITCH(Digital_marketing_data[[#This Row],[Name of the day]],"Saturday","Weekend","Sunday","Weekend","Weekday")</f>
        <v>Weekday</v>
      </c>
      <c r="N96" s="1" t="str">
        <f>IF(OR(_xlfn.TEXTAFTER(Digital_marketing_data[[#This Row],[campaign_name]],"_")="tier1",_xlfn.TEXTAFTER(Digital_marketing_data[[#This Row],[campaign_name]],"_")="tier2"),
_xlfn.TEXTAFTER(Digital_marketing_data[[#This Row],[campaign_name]],"_"),"None")</f>
        <v>tier2</v>
      </c>
    </row>
    <row r="97" spans="1:14" ht="15">
      <c r="A97" s="1">
        <v>96</v>
      </c>
      <c r="B97" s="2">
        <v>44236</v>
      </c>
      <c r="C97" s="1" t="s">
        <v>20</v>
      </c>
      <c r="D97" s="1" t="s">
        <v>12</v>
      </c>
      <c r="E97" s="1">
        <v>4387490</v>
      </c>
      <c r="F97" s="1">
        <v>9721</v>
      </c>
      <c r="G97" s="1">
        <v>2152.37</v>
      </c>
      <c r="H97" s="1">
        <v>290</v>
      </c>
      <c r="I97" s="1">
        <v>6</v>
      </c>
      <c r="J97" s="1">
        <v>1</v>
      </c>
      <c r="K97" s="1">
        <v>4353</v>
      </c>
      <c r="L97" s="1" t="str">
        <f>TEXT(Digital_marketing_data[[#This Row],[c_date]],"dddd")</f>
        <v>Tuesday</v>
      </c>
      <c r="M97" s="1" t="str" cm="1">
        <f t="array" ref="M97">_xlfn.SWITCH(Digital_marketing_data[[#This Row],[Name of the day]],"Saturday","Weekend","Sunday","Weekend","Weekday")</f>
        <v>Weekday</v>
      </c>
      <c r="N97" s="1" t="str">
        <f>IF(OR(_xlfn.TEXTAFTER(Digital_marketing_data[[#This Row],[campaign_name]],"_")="tier1",_xlfn.TEXTAFTER(Digital_marketing_data[[#This Row],[campaign_name]],"_")="tier2"),
_xlfn.TEXTAFTER(Digital_marketing_data[[#This Row],[campaign_name]],"_"),"None")</f>
        <v>None</v>
      </c>
    </row>
    <row r="98" spans="1:14" ht="15">
      <c r="A98" s="1">
        <v>97</v>
      </c>
      <c r="B98" s="2">
        <v>44236</v>
      </c>
      <c r="C98" s="1" t="s">
        <v>21</v>
      </c>
      <c r="D98" s="1" t="s">
        <v>12</v>
      </c>
      <c r="E98" s="1">
        <v>544756</v>
      </c>
      <c r="F98" s="1">
        <v>189854</v>
      </c>
      <c r="G98" s="1">
        <v>29091.4</v>
      </c>
      <c r="H98" s="1">
        <v>1198</v>
      </c>
      <c r="I98" s="1">
        <v>24</v>
      </c>
      <c r="J98" s="1">
        <v>3</v>
      </c>
      <c r="K98" s="1">
        <v>2943</v>
      </c>
      <c r="L98" s="1" t="str">
        <f>TEXT(Digital_marketing_data[[#This Row],[c_date]],"dddd")</f>
        <v>Tuesday</v>
      </c>
      <c r="M98" s="1" t="str" cm="1">
        <f t="array" ref="M98">_xlfn.SWITCH(Digital_marketing_data[[#This Row],[Name of the day]],"Saturday","Weekend","Sunday","Weekend","Weekday")</f>
        <v>Weekday</v>
      </c>
      <c r="N98" s="1" t="str">
        <f>IF(OR(_xlfn.TEXTAFTER(Digital_marketing_data[[#This Row],[campaign_name]],"_")="tier1",_xlfn.TEXTAFTER(Digital_marketing_data[[#This Row],[campaign_name]],"_")="tier2"),
_xlfn.TEXTAFTER(Digital_marketing_data[[#This Row],[campaign_name]],"_"),"None")</f>
        <v>None</v>
      </c>
    </row>
    <row r="99" spans="1:14" ht="15">
      <c r="A99" s="1">
        <v>98</v>
      </c>
      <c r="B99" s="2">
        <v>44236</v>
      </c>
      <c r="C99" s="1" t="s">
        <v>22</v>
      </c>
      <c r="D99" s="1" t="s">
        <v>17</v>
      </c>
      <c r="E99" s="1">
        <v>374754</v>
      </c>
      <c r="F99" s="1">
        <v>346068</v>
      </c>
      <c r="G99" s="1">
        <v>57642.400000000001</v>
      </c>
      <c r="H99" s="1">
        <v>3006</v>
      </c>
      <c r="I99" s="1">
        <v>99</v>
      </c>
      <c r="J99" s="1">
        <v>15</v>
      </c>
      <c r="K99" s="1">
        <v>89460</v>
      </c>
      <c r="L99" s="1" t="str">
        <f>TEXT(Digital_marketing_data[[#This Row],[c_date]],"dddd")</f>
        <v>Tuesday</v>
      </c>
      <c r="M99" s="1" t="str" cm="1">
        <f t="array" ref="M99">_xlfn.SWITCH(Digital_marketing_data[[#This Row],[Name of the day]],"Saturday","Weekend","Sunday","Weekend","Weekday")</f>
        <v>Weekday</v>
      </c>
      <c r="N99" s="1" t="str">
        <f>IF(OR(_xlfn.TEXTAFTER(Digital_marketing_data[[#This Row],[campaign_name]],"_")="tier1",_xlfn.TEXTAFTER(Digital_marketing_data[[#This Row],[campaign_name]],"_")="tier2"),
_xlfn.TEXTAFTER(Digital_marketing_data[[#This Row],[campaign_name]],"_"),"None")</f>
        <v>None</v>
      </c>
    </row>
    <row r="100" spans="1:14" ht="15">
      <c r="A100" s="1">
        <v>99</v>
      </c>
      <c r="B100" s="2">
        <v>44236</v>
      </c>
      <c r="C100" s="1" t="s">
        <v>23</v>
      </c>
      <c r="D100" s="1" t="s">
        <v>24</v>
      </c>
      <c r="E100" s="1">
        <v>39889</v>
      </c>
      <c r="F100" s="1">
        <v>3736884</v>
      </c>
      <c r="G100" s="1">
        <v>44731.7</v>
      </c>
      <c r="H100" s="1">
        <v>4190</v>
      </c>
      <c r="I100" s="1">
        <v>84</v>
      </c>
      <c r="J100" s="1">
        <v>13</v>
      </c>
      <c r="K100" s="1">
        <v>51259</v>
      </c>
      <c r="L100" s="1" t="str">
        <f>TEXT(Digital_marketing_data[[#This Row],[c_date]],"dddd")</f>
        <v>Tuesday</v>
      </c>
      <c r="M100" s="1" t="str" cm="1">
        <f t="array" ref="M100">_xlfn.SWITCH(Digital_marketing_data[[#This Row],[Name of the day]],"Saturday","Weekend","Sunday","Weekend","Weekday")</f>
        <v>Weekday</v>
      </c>
      <c r="N100" s="1" t="str">
        <f>IF(OR(_xlfn.TEXTAFTER(Digital_marketing_data[[#This Row],[campaign_name]],"_")="tier1",_xlfn.TEXTAFTER(Digital_marketing_data[[#This Row],[campaign_name]],"_")="tier2"),
_xlfn.TEXTAFTER(Digital_marketing_data[[#This Row],[campaign_name]],"_"),"None")</f>
        <v>None</v>
      </c>
    </row>
    <row r="101" spans="1:14" ht="15">
      <c r="A101" s="1">
        <v>100</v>
      </c>
      <c r="B101" s="2">
        <v>44237</v>
      </c>
      <c r="C101" s="1" t="s">
        <v>11</v>
      </c>
      <c r="D101" s="1" t="s">
        <v>12</v>
      </c>
      <c r="E101" s="1">
        <v>349043</v>
      </c>
      <c r="F101" s="1">
        <v>961800</v>
      </c>
      <c r="G101" s="1">
        <v>43386.400000000001</v>
      </c>
      <c r="H101" s="1">
        <v>4809</v>
      </c>
      <c r="I101" s="1">
        <v>96</v>
      </c>
      <c r="J101" s="1">
        <v>8</v>
      </c>
      <c r="K101" s="1">
        <v>42400</v>
      </c>
      <c r="L101" s="1" t="str">
        <f>TEXT(Digital_marketing_data[[#This Row],[c_date]],"dddd")</f>
        <v>Wednesday</v>
      </c>
      <c r="M101" s="1" t="str" cm="1">
        <f t="array" ref="M101">_xlfn.SWITCH(Digital_marketing_data[[#This Row],[Name of the day]],"Saturday","Weekend","Sunday","Weekend","Weekday")</f>
        <v>Weekday</v>
      </c>
      <c r="N101" s="1" t="str">
        <f>IF(OR(_xlfn.TEXTAFTER(Digital_marketing_data[[#This Row],[campaign_name]],"_")="tier1",_xlfn.TEXTAFTER(Digital_marketing_data[[#This Row],[campaign_name]],"_")="tier2"),
_xlfn.TEXTAFTER(Digital_marketing_data[[#This Row],[campaign_name]],"_"),"None")</f>
        <v>tier1</v>
      </c>
    </row>
    <row r="102" spans="1:14" ht="15">
      <c r="A102" s="1">
        <v>101</v>
      </c>
      <c r="B102" s="2">
        <v>44237</v>
      </c>
      <c r="C102" s="1" t="s">
        <v>64</v>
      </c>
      <c r="D102" s="1" t="s">
        <v>12</v>
      </c>
      <c r="E102" s="1">
        <v>348934</v>
      </c>
      <c r="F102" s="1">
        <v>852250</v>
      </c>
      <c r="G102" s="1">
        <v>43865.9</v>
      </c>
      <c r="H102" s="1">
        <v>6596</v>
      </c>
      <c r="I102" s="1">
        <v>132</v>
      </c>
      <c r="J102" s="1">
        <v>7</v>
      </c>
      <c r="K102" s="1">
        <v>34867</v>
      </c>
      <c r="L102" s="1" t="str">
        <f>TEXT(Digital_marketing_data[[#This Row],[c_date]],"dddd")</f>
        <v>Wednesday</v>
      </c>
      <c r="M102" s="1" t="str" cm="1">
        <f t="array" ref="M102">_xlfn.SWITCH(Digital_marketing_data[[#This Row],[Name of the day]],"Saturday","Weekend","Sunday","Weekend","Weekday")</f>
        <v>Weekday</v>
      </c>
      <c r="N102" s="1" t="str">
        <f>IF(OR(_xlfn.TEXTAFTER(Digital_marketing_data[[#This Row],[campaign_name]],"_")="tier1",_xlfn.TEXTAFTER(Digital_marketing_data[[#This Row],[campaign_name]],"_")="tier2"),
_xlfn.TEXTAFTER(Digital_marketing_data[[#This Row],[campaign_name]],"_"),"None")</f>
        <v>tier2</v>
      </c>
    </row>
    <row r="103" spans="1:14" ht="15">
      <c r="A103" s="1">
        <v>102</v>
      </c>
      <c r="B103" s="2">
        <v>44237</v>
      </c>
      <c r="C103" s="1" t="s">
        <v>13</v>
      </c>
      <c r="D103" s="1" t="s">
        <v>14</v>
      </c>
      <c r="E103" s="1">
        <v>89459845</v>
      </c>
      <c r="F103" s="1">
        <v>108748</v>
      </c>
      <c r="G103" s="1">
        <v>51883.1</v>
      </c>
      <c r="H103" s="1">
        <v>1797</v>
      </c>
      <c r="I103" s="1">
        <v>57</v>
      </c>
      <c r="J103" s="1">
        <v>11</v>
      </c>
      <c r="K103" s="1">
        <v>86724</v>
      </c>
      <c r="L103" s="1" t="str">
        <f>TEXT(Digital_marketing_data[[#This Row],[c_date]],"dddd")</f>
        <v>Wednesday</v>
      </c>
      <c r="M103" s="1" t="str" cm="1">
        <f t="array" ref="M103">_xlfn.SWITCH(Digital_marketing_data[[#This Row],[Name of the day]],"Saturday","Weekend","Sunday","Weekend","Weekday")</f>
        <v>Weekday</v>
      </c>
      <c r="N103" s="1" t="str">
        <f>IF(OR(_xlfn.TEXTAFTER(Digital_marketing_data[[#This Row],[campaign_name]],"_")="tier1",_xlfn.TEXTAFTER(Digital_marketing_data[[#This Row],[campaign_name]],"_")="tier2"),
_xlfn.TEXTAFTER(Digital_marketing_data[[#This Row],[campaign_name]],"_"),"None")</f>
        <v>None</v>
      </c>
    </row>
    <row r="104" spans="1:14" ht="15">
      <c r="A104" s="1">
        <v>103</v>
      </c>
      <c r="B104" s="2">
        <v>44237</v>
      </c>
      <c r="C104" s="1" t="s">
        <v>15</v>
      </c>
      <c r="D104" s="1" t="s">
        <v>14</v>
      </c>
      <c r="E104" s="1">
        <v>127823</v>
      </c>
      <c r="F104" s="1">
        <v>797238</v>
      </c>
      <c r="G104" s="1">
        <v>67577.8</v>
      </c>
      <c r="H104" s="1">
        <v>4797</v>
      </c>
      <c r="I104" s="1">
        <v>154</v>
      </c>
      <c r="J104" s="1">
        <v>19</v>
      </c>
      <c r="K104" s="1">
        <v>42598</v>
      </c>
      <c r="L104" s="1" t="str">
        <f>TEXT(Digital_marketing_data[[#This Row],[c_date]],"dddd")</f>
        <v>Wednesday</v>
      </c>
      <c r="M104" s="1" t="str" cm="1">
        <f t="array" ref="M104">_xlfn.SWITCH(Digital_marketing_data[[#This Row],[Name of the day]],"Saturday","Weekend","Sunday","Weekend","Weekday")</f>
        <v>Weekday</v>
      </c>
      <c r="N104" s="1" t="str">
        <f>IF(OR(_xlfn.TEXTAFTER(Digital_marketing_data[[#This Row],[campaign_name]],"_")="tier1",_xlfn.TEXTAFTER(Digital_marketing_data[[#This Row],[campaign_name]],"_")="tier2"),
_xlfn.TEXTAFTER(Digital_marketing_data[[#This Row],[campaign_name]],"_"),"None")</f>
        <v>None</v>
      </c>
    </row>
    <row r="105" spans="1:14" ht="15">
      <c r="A105" s="1">
        <v>104</v>
      </c>
      <c r="B105" s="2">
        <v>44237</v>
      </c>
      <c r="C105" s="1" t="s">
        <v>16</v>
      </c>
      <c r="D105" s="1" t="s">
        <v>17</v>
      </c>
      <c r="E105" s="1">
        <v>10934</v>
      </c>
      <c r="F105" s="1">
        <v>1469962</v>
      </c>
      <c r="G105" s="1">
        <v>19831.400000000001</v>
      </c>
      <c r="H105" s="1">
        <v>8998</v>
      </c>
      <c r="I105" s="1">
        <v>80</v>
      </c>
      <c r="J105" s="1">
        <v>16</v>
      </c>
      <c r="K105" s="1">
        <v>130768</v>
      </c>
      <c r="L105" s="1" t="str">
        <f>TEXT(Digital_marketing_data[[#This Row],[c_date]],"dddd")</f>
        <v>Wednesday</v>
      </c>
      <c r="M105" s="1" t="str" cm="1">
        <f t="array" ref="M105">_xlfn.SWITCH(Digital_marketing_data[[#This Row],[Name of the day]],"Saturday","Weekend","Sunday","Weekend","Weekday")</f>
        <v>Weekday</v>
      </c>
      <c r="N105" s="1" t="str">
        <f>IF(OR(_xlfn.TEXTAFTER(Digital_marketing_data[[#This Row],[campaign_name]],"_")="tier1",_xlfn.TEXTAFTER(Digital_marketing_data[[#This Row],[campaign_name]],"_")="tier2"),
_xlfn.TEXTAFTER(Digital_marketing_data[[#This Row],[campaign_name]],"_"),"None")</f>
        <v>None</v>
      </c>
    </row>
    <row r="106" spans="1:14" ht="15">
      <c r="A106" s="1">
        <v>105</v>
      </c>
      <c r="B106" s="2">
        <v>44237</v>
      </c>
      <c r="C106" s="1" t="s">
        <v>18</v>
      </c>
      <c r="D106" s="1" t="s">
        <v>12</v>
      </c>
      <c r="E106" s="1">
        <v>9034945</v>
      </c>
      <c r="F106" s="1">
        <v>3858193</v>
      </c>
      <c r="G106" s="1">
        <v>38890.300000000003</v>
      </c>
      <c r="H106" s="1">
        <v>5406</v>
      </c>
      <c r="I106" s="1">
        <v>186</v>
      </c>
      <c r="J106" s="1">
        <v>14</v>
      </c>
      <c r="K106" s="1">
        <v>83734</v>
      </c>
      <c r="L106" s="1" t="str">
        <f>TEXT(Digital_marketing_data[[#This Row],[c_date]],"dddd")</f>
        <v>Wednesday</v>
      </c>
      <c r="M106" s="1" t="str" cm="1">
        <f t="array" ref="M106">_xlfn.SWITCH(Digital_marketing_data[[#This Row],[Name of the day]],"Saturday","Weekend","Sunday","Weekend","Weekday")</f>
        <v>Weekday</v>
      </c>
      <c r="N106" s="1" t="str">
        <f>IF(OR(_xlfn.TEXTAFTER(Digital_marketing_data[[#This Row],[campaign_name]],"_")="tier1",_xlfn.TEXTAFTER(Digital_marketing_data[[#This Row],[campaign_name]],"_")="tier2"),
_xlfn.TEXTAFTER(Digital_marketing_data[[#This Row],[campaign_name]],"_"),"None")</f>
        <v>tier1</v>
      </c>
    </row>
    <row r="107" spans="1:14" ht="15">
      <c r="A107" s="1">
        <v>106</v>
      </c>
      <c r="B107" s="2">
        <v>44237</v>
      </c>
      <c r="C107" s="1" t="s">
        <v>19</v>
      </c>
      <c r="D107" s="1" t="s">
        <v>12</v>
      </c>
      <c r="E107" s="1">
        <v>983498</v>
      </c>
      <c r="F107" s="1">
        <v>2040000</v>
      </c>
      <c r="G107" s="1">
        <v>14147.9</v>
      </c>
      <c r="H107" s="1">
        <v>10200</v>
      </c>
      <c r="I107" s="1">
        <v>395</v>
      </c>
      <c r="J107" s="1">
        <v>4</v>
      </c>
      <c r="K107" s="1">
        <v>7924</v>
      </c>
      <c r="L107" s="1" t="str">
        <f>TEXT(Digital_marketing_data[[#This Row],[c_date]],"dddd")</f>
        <v>Wednesday</v>
      </c>
      <c r="M107" s="1" t="str" cm="1">
        <f t="array" ref="M107">_xlfn.SWITCH(Digital_marketing_data[[#This Row],[Name of the day]],"Saturday","Weekend","Sunday","Weekend","Weekday")</f>
        <v>Weekday</v>
      </c>
      <c r="N107" s="1" t="str">
        <f>IF(OR(_xlfn.TEXTAFTER(Digital_marketing_data[[#This Row],[campaign_name]],"_")="tier1",_xlfn.TEXTAFTER(Digital_marketing_data[[#This Row],[campaign_name]],"_")="tier2"),
_xlfn.TEXTAFTER(Digital_marketing_data[[#This Row],[campaign_name]],"_"),"None")</f>
        <v>tier2</v>
      </c>
    </row>
    <row r="108" spans="1:14" ht="15">
      <c r="A108" s="1">
        <v>107</v>
      </c>
      <c r="B108" s="2">
        <v>44237</v>
      </c>
      <c r="C108" s="1" t="s">
        <v>20</v>
      </c>
      <c r="D108" s="1" t="s">
        <v>12</v>
      </c>
      <c r="E108" s="1">
        <v>4387490</v>
      </c>
      <c r="F108" s="1">
        <v>18399</v>
      </c>
      <c r="G108" s="1">
        <v>12713</v>
      </c>
      <c r="H108" s="1">
        <v>599</v>
      </c>
      <c r="I108" s="1">
        <v>22</v>
      </c>
      <c r="J108" s="1">
        <v>5</v>
      </c>
      <c r="K108" s="1">
        <v>27065</v>
      </c>
      <c r="L108" s="1" t="str">
        <f>TEXT(Digital_marketing_data[[#This Row],[c_date]],"dddd")</f>
        <v>Wednesday</v>
      </c>
      <c r="M108" s="1" t="str" cm="1">
        <f t="array" ref="M108">_xlfn.SWITCH(Digital_marketing_data[[#This Row],[Name of the day]],"Saturday","Weekend","Sunday","Weekend","Weekday")</f>
        <v>Weekday</v>
      </c>
      <c r="N108" s="1" t="str">
        <f>IF(OR(_xlfn.TEXTAFTER(Digital_marketing_data[[#This Row],[campaign_name]],"_")="tier1",_xlfn.TEXTAFTER(Digital_marketing_data[[#This Row],[campaign_name]],"_")="tier2"),
_xlfn.TEXTAFTER(Digital_marketing_data[[#This Row],[campaign_name]],"_"),"None")</f>
        <v>None</v>
      </c>
    </row>
    <row r="109" spans="1:14" ht="15">
      <c r="A109" s="1">
        <v>108</v>
      </c>
      <c r="B109" s="2">
        <v>44237</v>
      </c>
      <c r="C109" s="1" t="s">
        <v>21</v>
      </c>
      <c r="D109" s="1" t="s">
        <v>12</v>
      </c>
      <c r="E109" s="1">
        <v>544756</v>
      </c>
      <c r="F109" s="1">
        <v>321713</v>
      </c>
      <c r="G109" s="1">
        <v>131236</v>
      </c>
      <c r="H109" s="1">
        <v>2396</v>
      </c>
      <c r="I109" s="1">
        <v>88</v>
      </c>
      <c r="J109" s="1">
        <v>15</v>
      </c>
      <c r="K109" s="1">
        <v>14715</v>
      </c>
      <c r="L109" s="1" t="str">
        <f>TEXT(Digital_marketing_data[[#This Row],[c_date]],"dddd")</f>
        <v>Wednesday</v>
      </c>
      <c r="M109" s="1" t="str" cm="1">
        <f t="array" ref="M109">_xlfn.SWITCH(Digital_marketing_data[[#This Row],[Name of the day]],"Saturday","Weekend","Sunday","Weekend","Weekday")</f>
        <v>Weekday</v>
      </c>
      <c r="N109" s="1" t="str">
        <f>IF(OR(_xlfn.TEXTAFTER(Digital_marketing_data[[#This Row],[campaign_name]],"_")="tier1",_xlfn.TEXTAFTER(Digital_marketing_data[[#This Row],[campaign_name]],"_")="tier2"),
_xlfn.TEXTAFTER(Digital_marketing_data[[#This Row],[campaign_name]],"_"),"None")</f>
        <v>None</v>
      </c>
    </row>
    <row r="110" spans="1:14" ht="15">
      <c r="A110" s="1">
        <v>109</v>
      </c>
      <c r="B110" s="2">
        <v>44237</v>
      </c>
      <c r="C110" s="1" t="s">
        <v>22</v>
      </c>
      <c r="D110" s="1" t="s">
        <v>17</v>
      </c>
      <c r="E110" s="1">
        <v>374754</v>
      </c>
      <c r="F110" s="1">
        <v>489728</v>
      </c>
      <c r="G110" s="1">
        <v>126901</v>
      </c>
      <c r="H110" s="1">
        <v>6005</v>
      </c>
      <c r="I110" s="1">
        <v>187</v>
      </c>
      <c r="J110" s="1">
        <v>34</v>
      </c>
      <c r="K110" s="1">
        <v>143888</v>
      </c>
      <c r="L110" s="1" t="str">
        <f>TEXT(Digital_marketing_data[[#This Row],[c_date]],"dddd")</f>
        <v>Wednesday</v>
      </c>
      <c r="M110" s="1" t="str" cm="1">
        <f t="array" ref="M110">_xlfn.SWITCH(Digital_marketing_data[[#This Row],[Name of the day]],"Saturday","Weekend","Sunday","Weekend","Weekday")</f>
        <v>Weekday</v>
      </c>
      <c r="N110" s="1" t="str">
        <f>IF(OR(_xlfn.TEXTAFTER(Digital_marketing_data[[#This Row],[campaign_name]],"_")="tier1",_xlfn.TEXTAFTER(Digital_marketing_data[[#This Row],[campaign_name]],"_")="tier2"),
_xlfn.TEXTAFTER(Digital_marketing_data[[#This Row],[campaign_name]],"_"),"None")</f>
        <v>None</v>
      </c>
    </row>
    <row r="111" spans="1:14" ht="15">
      <c r="A111" s="1">
        <v>110</v>
      </c>
      <c r="B111" s="2">
        <v>44237</v>
      </c>
      <c r="C111" s="1" t="s">
        <v>23</v>
      </c>
      <c r="D111" s="1" t="s">
        <v>24</v>
      </c>
      <c r="E111" s="1">
        <v>39889</v>
      </c>
      <c r="F111" s="1">
        <v>5219501</v>
      </c>
      <c r="G111" s="1">
        <v>179519</v>
      </c>
      <c r="H111" s="1">
        <v>8391</v>
      </c>
      <c r="I111" s="1">
        <v>302</v>
      </c>
      <c r="J111" s="1">
        <v>60</v>
      </c>
      <c r="K111" s="1">
        <v>196680</v>
      </c>
      <c r="L111" s="1" t="str">
        <f>TEXT(Digital_marketing_data[[#This Row],[c_date]],"dddd")</f>
        <v>Wednesday</v>
      </c>
      <c r="M111" s="1" t="str" cm="1">
        <f t="array" ref="M111">_xlfn.SWITCH(Digital_marketing_data[[#This Row],[Name of the day]],"Saturday","Weekend","Sunday","Weekend","Weekday")</f>
        <v>Weekday</v>
      </c>
      <c r="N111" s="1" t="str">
        <f>IF(OR(_xlfn.TEXTAFTER(Digital_marketing_data[[#This Row],[campaign_name]],"_")="tier1",_xlfn.TEXTAFTER(Digital_marketing_data[[#This Row],[campaign_name]],"_")="tier2"),
_xlfn.TEXTAFTER(Digital_marketing_data[[#This Row],[campaign_name]],"_"),"None")</f>
        <v>None</v>
      </c>
    </row>
    <row r="112" spans="1:14" ht="15">
      <c r="A112" s="1">
        <v>111</v>
      </c>
      <c r="B112" s="2">
        <v>44238</v>
      </c>
      <c r="C112" s="1" t="s">
        <v>11</v>
      </c>
      <c r="D112" s="1" t="s">
        <v>12</v>
      </c>
      <c r="E112" s="1">
        <v>349043</v>
      </c>
      <c r="F112" s="1">
        <v>1061233</v>
      </c>
      <c r="G112" s="1">
        <v>105681</v>
      </c>
      <c r="H112" s="1">
        <v>7206</v>
      </c>
      <c r="I112" s="1">
        <v>144</v>
      </c>
      <c r="J112" s="1">
        <v>23</v>
      </c>
      <c r="K112" s="1">
        <v>105225</v>
      </c>
      <c r="L112" s="1" t="str">
        <f>TEXT(Digital_marketing_data[[#This Row],[c_date]],"dddd")</f>
        <v>Thursday</v>
      </c>
      <c r="M112" s="1" t="str" cm="1">
        <f t="array" ref="M112">_xlfn.SWITCH(Digital_marketing_data[[#This Row],[Name of the day]],"Saturday","Weekend","Sunday","Weekend","Weekday")</f>
        <v>Weekday</v>
      </c>
      <c r="N112" s="1" t="str">
        <f>IF(OR(_xlfn.TEXTAFTER(Digital_marketing_data[[#This Row],[campaign_name]],"_")="tier1",_xlfn.TEXTAFTER(Digital_marketing_data[[#This Row],[campaign_name]],"_")="tier2"),
_xlfn.TEXTAFTER(Digital_marketing_data[[#This Row],[campaign_name]],"_"),"None")</f>
        <v>tier1</v>
      </c>
    </row>
    <row r="113" spans="1:14" ht="15">
      <c r="A113" s="1">
        <v>112</v>
      </c>
      <c r="B113" s="2">
        <v>44238</v>
      </c>
      <c r="C113" s="1" t="s">
        <v>64</v>
      </c>
      <c r="D113" s="1" t="s">
        <v>12</v>
      </c>
      <c r="E113" s="1">
        <v>348934</v>
      </c>
      <c r="F113" s="1">
        <v>4564542</v>
      </c>
      <c r="G113" s="1">
        <v>188516</v>
      </c>
      <c r="H113" s="1">
        <v>9895</v>
      </c>
      <c r="I113" s="1">
        <v>304</v>
      </c>
      <c r="J113" s="1">
        <v>28</v>
      </c>
      <c r="K113" s="1">
        <v>131068</v>
      </c>
      <c r="L113" s="1" t="str">
        <f>TEXT(Digital_marketing_data[[#This Row],[c_date]],"dddd")</f>
        <v>Thursday</v>
      </c>
      <c r="M113" s="1" t="str" cm="1">
        <f t="array" ref="M113">_xlfn.SWITCH(Digital_marketing_data[[#This Row],[Name of the day]],"Saturday","Weekend","Sunday","Weekend","Weekday")</f>
        <v>Weekday</v>
      </c>
      <c r="N113" s="1" t="str">
        <f>IF(OR(_xlfn.TEXTAFTER(Digital_marketing_data[[#This Row],[campaign_name]],"_")="tier1",_xlfn.TEXTAFTER(Digital_marketing_data[[#This Row],[campaign_name]],"_")="tier2"),
_xlfn.TEXTAFTER(Digital_marketing_data[[#This Row],[campaign_name]],"_"),"None")</f>
        <v>tier2</v>
      </c>
    </row>
    <row r="114" spans="1:14" ht="15">
      <c r="A114" s="1">
        <v>113</v>
      </c>
      <c r="B114" s="2">
        <v>44238</v>
      </c>
      <c r="C114" s="1" t="s">
        <v>13</v>
      </c>
      <c r="D114" s="1" t="s">
        <v>14</v>
      </c>
      <c r="E114" s="1">
        <v>89459845</v>
      </c>
      <c r="F114" s="1">
        <v>134600</v>
      </c>
      <c r="G114" s="1">
        <v>26220.400000000001</v>
      </c>
      <c r="H114" s="1">
        <v>2692</v>
      </c>
      <c r="I114" s="1">
        <v>54</v>
      </c>
      <c r="J114" s="1">
        <v>6</v>
      </c>
      <c r="K114" s="1">
        <v>48990</v>
      </c>
      <c r="L114" s="1" t="str">
        <f>TEXT(Digital_marketing_data[[#This Row],[c_date]],"dddd")</f>
        <v>Thursday</v>
      </c>
      <c r="M114" s="1" t="str" cm="1">
        <f t="array" ref="M114">_xlfn.SWITCH(Digital_marketing_data[[#This Row],[Name of the day]],"Saturday","Weekend","Sunday","Weekend","Weekday")</f>
        <v>Weekday</v>
      </c>
      <c r="N114" s="1" t="str">
        <f>IF(OR(_xlfn.TEXTAFTER(Digital_marketing_data[[#This Row],[campaign_name]],"_")="tier1",_xlfn.TEXTAFTER(Digital_marketing_data[[#This Row],[campaign_name]],"_")="tier2"),
_xlfn.TEXTAFTER(Digital_marketing_data[[#This Row],[campaign_name]],"_"),"None")</f>
        <v>None</v>
      </c>
    </row>
    <row r="115" spans="1:14" ht="15">
      <c r="A115" s="1">
        <v>114</v>
      </c>
      <c r="B115" s="2">
        <v>44238</v>
      </c>
      <c r="C115" s="1" t="s">
        <v>15</v>
      </c>
      <c r="D115" s="1" t="s">
        <v>14</v>
      </c>
      <c r="E115" s="1">
        <v>127823</v>
      </c>
      <c r="F115" s="1">
        <v>1254537</v>
      </c>
      <c r="G115" s="1">
        <v>51422.5</v>
      </c>
      <c r="H115" s="1">
        <v>7198</v>
      </c>
      <c r="I115" s="1">
        <v>144</v>
      </c>
      <c r="J115" s="1">
        <v>14</v>
      </c>
      <c r="K115" s="1">
        <v>41986</v>
      </c>
      <c r="L115" s="1" t="str">
        <f>TEXT(Digital_marketing_data[[#This Row],[c_date]],"dddd")</f>
        <v>Thursday</v>
      </c>
      <c r="M115" s="1" t="str" cm="1">
        <f t="array" ref="M115">_xlfn.SWITCH(Digital_marketing_data[[#This Row],[Name of the day]],"Saturday","Weekend","Sunday","Weekend","Weekday")</f>
        <v>Weekday</v>
      </c>
      <c r="N115" s="1" t="str">
        <f>IF(OR(_xlfn.TEXTAFTER(Digital_marketing_data[[#This Row],[campaign_name]],"_")="tier1",_xlfn.TEXTAFTER(Digital_marketing_data[[#This Row],[campaign_name]],"_")="tier2"),
_xlfn.TEXTAFTER(Digital_marketing_data[[#This Row],[campaign_name]],"_"),"None")</f>
        <v>None</v>
      </c>
    </row>
    <row r="116" spans="1:14" ht="15">
      <c r="A116" s="1">
        <v>115</v>
      </c>
      <c r="B116" s="2">
        <v>44238</v>
      </c>
      <c r="C116" s="1" t="s">
        <v>16</v>
      </c>
      <c r="D116" s="1" t="s">
        <v>17</v>
      </c>
      <c r="E116" s="1">
        <v>10934</v>
      </c>
      <c r="F116" s="1">
        <v>1210466</v>
      </c>
      <c r="G116" s="1">
        <v>197161</v>
      </c>
      <c r="H116" s="1">
        <v>13506</v>
      </c>
      <c r="I116" s="1">
        <v>474</v>
      </c>
      <c r="J116" s="1">
        <v>95</v>
      </c>
      <c r="K116" s="1">
        <v>831820</v>
      </c>
      <c r="L116" s="1" t="str">
        <f>TEXT(Digital_marketing_data[[#This Row],[c_date]],"dddd")</f>
        <v>Thursday</v>
      </c>
      <c r="M116" s="1" t="str" cm="1">
        <f t="array" ref="M116">_xlfn.SWITCH(Digital_marketing_data[[#This Row],[Name of the day]],"Saturday","Weekend","Sunday","Weekend","Weekday")</f>
        <v>Weekday</v>
      </c>
      <c r="N116" s="1" t="str">
        <f>IF(OR(_xlfn.TEXTAFTER(Digital_marketing_data[[#This Row],[campaign_name]],"_")="tier1",_xlfn.TEXTAFTER(Digital_marketing_data[[#This Row],[campaign_name]],"_")="tier2"),
_xlfn.TEXTAFTER(Digital_marketing_data[[#This Row],[campaign_name]],"_"),"None")</f>
        <v>None</v>
      </c>
    </row>
    <row r="117" spans="1:14" ht="15">
      <c r="A117" s="1">
        <v>116</v>
      </c>
      <c r="B117" s="2">
        <v>44238</v>
      </c>
      <c r="C117" s="1" t="s">
        <v>18</v>
      </c>
      <c r="D117" s="1" t="s">
        <v>12</v>
      </c>
      <c r="E117" s="1">
        <v>9034945</v>
      </c>
      <c r="F117" s="1">
        <v>2224531</v>
      </c>
      <c r="G117" s="1">
        <v>348.99</v>
      </c>
      <c r="H117" s="1">
        <v>8106</v>
      </c>
      <c r="I117" s="1">
        <v>1</v>
      </c>
      <c r="J117" s="1">
        <v>0</v>
      </c>
      <c r="K117" s="1">
        <v>0</v>
      </c>
      <c r="L117" s="1" t="str">
        <f>TEXT(Digital_marketing_data[[#This Row],[c_date]],"dddd")</f>
        <v>Thursday</v>
      </c>
      <c r="M117" s="1" t="str" cm="1">
        <f t="array" ref="M117">_xlfn.SWITCH(Digital_marketing_data[[#This Row],[Name of the day]],"Saturday","Weekend","Sunday","Weekend","Weekday")</f>
        <v>Weekday</v>
      </c>
      <c r="N117" s="1" t="str">
        <f>IF(OR(_xlfn.TEXTAFTER(Digital_marketing_data[[#This Row],[campaign_name]],"_")="tier1",_xlfn.TEXTAFTER(Digital_marketing_data[[#This Row],[campaign_name]],"_")="tier2"),
_xlfn.TEXTAFTER(Digital_marketing_data[[#This Row],[campaign_name]],"_"),"None")</f>
        <v>tier1</v>
      </c>
    </row>
    <row r="118" spans="1:14" ht="15">
      <c r="A118" s="1">
        <v>117</v>
      </c>
      <c r="B118" s="2">
        <v>44238</v>
      </c>
      <c r="C118" s="1" t="s">
        <v>19</v>
      </c>
      <c r="D118" s="1" t="s">
        <v>12</v>
      </c>
      <c r="E118" s="1">
        <v>983498</v>
      </c>
      <c r="F118" s="1">
        <v>3058200</v>
      </c>
      <c r="G118" s="1">
        <v>4138.7299999999996</v>
      </c>
      <c r="H118" s="1">
        <v>15291</v>
      </c>
      <c r="I118" s="1">
        <v>114</v>
      </c>
      <c r="J118" s="1">
        <v>1</v>
      </c>
      <c r="K118" s="1">
        <v>2771</v>
      </c>
      <c r="L118" s="1" t="str">
        <f>TEXT(Digital_marketing_data[[#This Row],[c_date]],"dddd")</f>
        <v>Thursday</v>
      </c>
      <c r="M118" s="1" t="str" cm="1">
        <f t="array" ref="M118">_xlfn.SWITCH(Digital_marketing_data[[#This Row],[Name of the day]],"Saturday","Weekend","Sunday","Weekend","Weekday")</f>
        <v>Weekday</v>
      </c>
      <c r="N118" s="1" t="str">
        <f>IF(OR(_xlfn.TEXTAFTER(Digital_marketing_data[[#This Row],[campaign_name]],"_")="tier1",_xlfn.TEXTAFTER(Digital_marketing_data[[#This Row],[campaign_name]],"_")="tier2"),
_xlfn.TEXTAFTER(Digital_marketing_data[[#This Row],[campaign_name]],"_"),"None")</f>
        <v>tier2</v>
      </c>
    </row>
    <row r="119" spans="1:14" ht="15">
      <c r="A119" s="1">
        <v>118</v>
      </c>
      <c r="B119" s="2">
        <v>44238</v>
      </c>
      <c r="C119" s="1" t="s">
        <v>20</v>
      </c>
      <c r="D119" s="1" t="s">
        <v>12</v>
      </c>
      <c r="E119" s="1">
        <v>4387490</v>
      </c>
      <c r="F119" s="1">
        <v>26774</v>
      </c>
      <c r="G119" s="1">
        <v>17711.099999999999</v>
      </c>
      <c r="H119" s="1">
        <v>893</v>
      </c>
      <c r="I119" s="1">
        <v>27</v>
      </c>
      <c r="J119" s="1">
        <v>6</v>
      </c>
      <c r="K119" s="1">
        <v>29886</v>
      </c>
      <c r="L119" s="1" t="str">
        <f>TEXT(Digital_marketing_data[[#This Row],[c_date]],"dddd")</f>
        <v>Thursday</v>
      </c>
      <c r="M119" s="1" t="str" cm="1">
        <f t="array" ref="M119">_xlfn.SWITCH(Digital_marketing_data[[#This Row],[Name of the day]],"Saturday","Weekend","Sunday","Weekend","Weekday")</f>
        <v>Weekday</v>
      </c>
      <c r="N119" s="1" t="str">
        <f>IF(OR(_xlfn.TEXTAFTER(Digital_marketing_data[[#This Row],[campaign_name]],"_")="tier1",_xlfn.TEXTAFTER(Digital_marketing_data[[#This Row],[campaign_name]],"_")="tier2"),
_xlfn.TEXTAFTER(Digital_marketing_data[[#This Row],[campaign_name]],"_"),"None")</f>
        <v>None</v>
      </c>
    </row>
    <row r="120" spans="1:14" ht="15">
      <c r="A120" s="1">
        <v>119</v>
      </c>
      <c r="B120" s="2">
        <v>44238</v>
      </c>
      <c r="C120" s="1" t="s">
        <v>21</v>
      </c>
      <c r="D120" s="1" t="s">
        <v>12</v>
      </c>
      <c r="E120" s="1">
        <v>544756</v>
      </c>
      <c r="F120" s="1">
        <v>359500</v>
      </c>
      <c r="G120" s="1">
        <v>6171.15</v>
      </c>
      <c r="H120" s="1">
        <v>3595</v>
      </c>
      <c r="I120" s="1">
        <v>5</v>
      </c>
      <c r="J120" s="1">
        <v>1</v>
      </c>
      <c r="K120" s="1">
        <v>677</v>
      </c>
      <c r="L120" s="1" t="str">
        <f>TEXT(Digital_marketing_data[[#This Row],[c_date]],"dddd")</f>
        <v>Thursday</v>
      </c>
      <c r="M120" s="1" t="str" cm="1">
        <f t="array" ref="M120">_xlfn.SWITCH(Digital_marketing_data[[#This Row],[Name of the day]],"Saturday","Weekend","Sunday","Weekend","Weekday")</f>
        <v>Weekday</v>
      </c>
      <c r="N120" s="1" t="str">
        <f>IF(OR(_xlfn.TEXTAFTER(Digital_marketing_data[[#This Row],[campaign_name]],"_")="tier1",_xlfn.TEXTAFTER(Digital_marketing_data[[#This Row],[campaign_name]],"_")="tier2"),
_xlfn.TEXTAFTER(Digital_marketing_data[[#This Row],[campaign_name]],"_"),"None")</f>
        <v>None</v>
      </c>
    </row>
    <row r="121" spans="1:14" ht="15">
      <c r="A121" s="1">
        <v>120</v>
      </c>
      <c r="B121" s="2">
        <v>44238</v>
      </c>
      <c r="C121" s="1" t="s">
        <v>22</v>
      </c>
      <c r="D121" s="1" t="s">
        <v>17</v>
      </c>
      <c r="E121" s="1">
        <v>374754</v>
      </c>
      <c r="F121" s="1">
        <v>900400</v>
      </c>
      <c r="G121" s="1">
        <v>128751</v>
      </c>
      <c r="H121" s="1">
        <v>9004</v>
      </c>
      <c r="I121" s="1">
        <v>227</v>
      </c>
      <c r="J121" s="1">
        <v>29</v>
      </c>
      <c r="K121" s="1">
        <v>143869</v>
      </c>
      <c r="L121" s="1" t="str">
        <f>TEXT(Digital_marketing_data[[#This Row],[c_date]],"dddd")</f>
        <v>Thursday</v>
      </c>
      <c r="M121" s="1" t="str" cm="1">
        <f t="array" ref="M121">_xlfn.SWITCH(Digital_marketing_data[[#This Row],[Name of the day]],"Saturday","Weekend","Sunday","Weekend","Weekday")</f>
        <v>Weekday</v>
      </c>
      <c r="N121" s="1" t="str">
        <f>IF(OR(_xlfn.TEXTAFTER(Digital_marketing_data[[#This Row],[campaign_name]],"_")="tier1",_xlfn.TEXTAFTER(Digital_marketing_data[[#This Row],[campaign_name]],"_")="tier2"),
_xlfn.TEXTAFTER(Digital_marketing_data[[#This Row],[campaign_name]],"_"),"None")</f>
        <v>None</v>
      </c>
    </row>
    <row r="122" spans="1:14" ht="15">
      <c r="A122" s="1">
        <v>121</v>
      </c>
      <c r="B122" s="2">
        <v>44238</v>
      </c>
      <c r="C122" s="1" t="s">
        <v>23</v>
      </c>
      <c r="D122" s="1" t="s">
        <v>24</v>
      </c>
      <c r="E122" s="1">
        <v>39889</v>
      </c>
      <c r="F122" s="1">
        <v>5125187</v>
      </c>
      <c r="G122" s="1">
        <v>193124</v>
      </c>
      <c r="H122" s="1">
        <v>12602</v>
      </c>
      <c r="I122" s="1">
        <v>482</v>
      </c>
      <c r="J122" s="1">
        <v>57</v>
      </c>
      <c r="K122" s="1">
        <v>226917</v>
      </c>
      <c r="L122" s="1" t="str">
        <f>TEXT(Digital_marketing_data[[#This Row],[c_date]],"dddd")</f>
        <v>Thursday</v>
      </c>
      <c r="M122" s="1" t="str" cm="1">
        <f t="array" ref="M122">_xlfn.SWITCH(Digital_marketing_data[[#This Row],[Name of the day]],"Saturday","Weekend","Sunday","Weekend","Weekday")</f>
        <v>Weekday</v>
      </c>
      <c r="N122" s="1" t="str">
        <f>IF(OR(_xlfn.TEXTAFTER(Digital_marketing_data[[#This Row],[campaign_name]],"_")="tier1",_xlfn.TEXTAFTER(Digital_marketing_data[[#This Row],[campaign_name]],"_")="tier2"),
_xlfn.TEXTAFTER(Digital_marketing_data[[#This Row],[campaign_name]],"_"),"None")</f>
        <v>None</v>
      </c>
    </row>
    <row r="123" spans="1:14" ht="15">
      <c r="A123" s="1">
        <v>122</v>
      </c>
      <c r="B123" s="2">
        <v>44239</v>
      </c>
      <c r="C123" s="1" t="s">
        <v>11</v>
      </c>
      <c r="D123" s="1" t="s">
        <v>12</v>
      </c>
      <c r="E123" s="1">
        <v>349043</v>
      </c>
      <c r="F123" s="1">
        <v>1804868</v>
      </c>
      <c r="G123" s="1">
        <v>110004</v>
      </c>
      <c r="H123" s="1">
        <v>9607</v>
      </c>
      <c r="I123" s="1">
        <v>192</v>
      </c>
      <c r="J123" s="1">
        <v>23</v>
      </c>
      <c r="K123" s="1">
        <v>96163</v>
      </c>
      <c r="L123" s="1" t="str">
        <f>TEXT(Digital_marketing_data[[#This Row],[c_date]],"dddd")</f>
        <v>Friday</v>
      </c>
      <c r="M123" s="1" t="str" cm="1">
        <f t="array" ref="M123">_xlfn.SWITCH(Digital_marketing_data[[#This Row],[Name of the day]],"Saturday","Weekend","Sunday","Weekend","Weekday")</f>
        <v>Weekday</v>
      </c>
      <c r="N123" s="1" t="str">
        <f>IF(OR(_xlfn.TEXTAFTER(Digital_marketing_data[[#This Row],[campaign_name]],"_")="tier1",_xlfn.TEXTAFTER(Digital_marketing_data[[#This Row],[campaign_name]],"_")="tier2"),
_xlfn.TEXTAFTER(Digital_marketing_data[[#This Row],[campaign_name]],"_"),"None")</f>
        <v>tier1</v>
      </c>
    </row>
    <row r="124" spans="1:14" ht="15">
      <c r="A124" s="1">
        <v>123</v>
      </c>
      <c r="B124" s="2">
        <v>44239</v>
      </c>
      <c r="C124" s="1" t="s">
        <v>64</v>
      </c>
      <c r="D124" s="1" t="s">
        <v>12</v>
      </c>
      <c r="E124" s="1">
        <v>348934</v>
      </c>
      <c r="F124" s="1">
        <v>2639200</v>
      </c>
      <c r="G124" s="1">
        <v>191722</v>
      </c>
      <c r="H124" s="1">
        <v>13196</v>
      </c>
      <c r="I124" s="1">
        <v>325</v>
      </c>
      <c r="J124" s="1">
        <v>32</v>
      </c>
      <c r="K124" s="1">
        <v>176512</v>
      </c>
      <c r="L124" s="1" t="str">
        <f>TEXT(Digital_marketing_data[[#This Row],[c_date]],"dddd")</f>
        <v>Friday</v>
      </c>
      <c r="M124" s="1" t="str" cm="1">
        <f t="array" ref="M124">_xlfn.SWITCH(Digital_marketing_data[[#This Row],[Name of the day]],"Saturday","Weekend","Sunday","Weekend","Weekday")</f>
        <v>Weekday</v>
      </c>
      <c r="N124" s="1" t="str">
        <f>IF(OR(_xlfn.TEXTAFTER(Digital_marketing_data[[#This Row],[campaign_name]],"_")="tier1",_xlfn.TEXTAFTER(Digital_marketing_data[[#This Row],[campaign_name]],"_")="tier2"),
_xlfn.TEXTAFTER(Digital_marketing_data[[#This Row],[campaign_name]],"_"),"None")</f>
        <v>tier2</v>
      </c>
    </row>
    <row r="125" spans="1:14" ht="15">
      <c r="A125" s="1">
        <v>124</v>
      </c>
      <c r="B125" s="2">
        <v>44239</v>
      </c>
      <c r="C125" s="1" t="s">
        <v>13</v>
      </c>
      <c r="D125" s="1" t="s">
        <v>14</v>
      </c>
      <c r="E125" s="1">
        <v>89459845</v>
      </c>
      <c r="F125" s="1">
        <v>161493</v>
      </c>
      <c r="G125" s="1">
        <v>59745.3</v>
      </c>
      <c r="H125" s="1">
        <v>3602</v>
      </c>
      <c r="I125" s="1">
        <v>72</v>
      </c>
      <c r="J125" s="1">
        <v>14</v>
      </c>
      <c r="K125" s="1">
        <v>122710</v>
      </c>
      <c r="L125" s="1" t="str">
        <f>TEXT(Digital_marketing_data[[#This Row],[c_date]],"dddd")</f>
        <v>Friday</v>
      </c>
      <c r="M125" s="1" t="str" cm="1">
        <f t="array" ref="M125">_xlfn.SWITCH(Digital_marketing_data[[#This Row],[Name of the day]],"Saturday","Weekend","Sunday","Weekend","Weekday")</f>
        <v>Weekday</v>
      </c>
      <c r="N125" s="1" t="str">
        <f>IF(OR(_xlfn.TEXTAFTER(Digital_marketing_data[[#This Row],[campaign_name]],"_")="tier1",_xlfn.TEXTAFTER(Digital_marketing_data[[#This Row],[campaign_name]],"_")="tier2"),
_xlfn.TEXTAFTER(Digital_marketing_data[[#This Row],[campaign_name]],"_"),"None")</f>
        <v>None</v>
      </c>
    </row>
    <row r="126" spans="1:14" ht="15">
      <c r="A126" s="1">
        <v>125</v>
      </c>
      <c r="B126" s="2">
        <v>44239</v>
      </c>
      <c r="C126" s="1" t="s">
        <v>15</v>
      </c>
      <c r="D126" s="1" t="s">
        <v>14</v>
      </c>
      <c r="E126" s="1">
        <v>127823</v>
      </c>
      <c r="F126" s="1">
        <v>1502383</v>
      </c>
      <c r="G126" s="1">
        <v>86733.1</v>
      </c>
      <c r="H126" s="1">
        <v>9605</v>
      </c>
      <c r="I126" s="1">
        <v>192</v>
      </c>
      <c r="J126" s="1">
        <v>19</v>
      </c>
      <c r="K126" s="1">
        <v>56639</v>
      </c>
      <c r="L126" s="1" t="str">
        <f>TEXT(Digital_marketing_data[[#This Row],[c_date]],"dddd")</f>
        <v>Friday</v>
      </c>
      <c r="M126" s="1" t="str" cm="1">
        <f t="array" ref="M126">_xlfn.SWITCH(Digital_marketing_data[[#This Row],[Name of the day]],"Saturday","Weekend","Sunday","Weekend","Weekday")</f>
        <v>Weekday</v>
      </c>
      <c r="N126" s="1" t="str">
        <f>IF(OR(_xlfn.TEXTAFTER(Digital_marketing_data[[#This Row],[campaign_name]],"_")="tier1",_xlfn.TEXTAFTER(Digital_marketing_data[[#This Row],[campaign_name]],"_")="tier2"),
_xlfn.TEXTAFTER(Digital_marketing_data[[#This Row],[campaign_name]],"_"),"None")</f>
        <v>None</v>
      </c>
    </row>
    <row r="127" spans="1:14" ht="15">
      <c r="A127" s="1">
        <v>126</v>
      </c>
      <c r="B127" s="2">
        <v>44239</v>
      </c>
      <c r="C127" s="1" t="s">
        <v>16</v>
      </c>
      <c r="D127" s="1" t="s">
        <v>17</v>
      </c>
      <c r="E127" s="1">
        <v>10934</v>
      </c>
      <c r="F127" s="1">
        <v>1299708</v>
      </c>
      <c r="G127" s="1">
        <v>121652</v>
      </c>
      <c r="H127" s="1">
        <v>17994</v>
      </c>
      <c r="I127" s="1">
        <v>378</v>
      </c>
      <c r="J127" s="1">
        <v>61</v>
      </c>
      <c r="K127" s="1">
        <v>486841</v>
      </c>
      <c r="L127" s="1" t="str">
        <f>TEXT(Digital_marketing_data[[#This Row],[c_date]],"dddd")</f>
        <v>Friday</v>
      </c>
      <c r="M127" s="1" t="str" cm="1">
        <f t="array" ref="M127">_xlfn.SWITCH(Digital_marketing_data[[#This Row],[Name of the day]],"Saturday","Weekend","Sunday","Weekend","Weekday")</f>
        <v>Weekday</v>
      </c>
      <c r="N127" s="1" t="str">
        <f>IF(OR(_xlfn.TEXTAFTER(Digital_marketing_data[[#This Row],[campaign_name]],"_")="tier1",_xlfn.TEXTAFTER(Digital_marketing_data[[#This Row],[campaign_name]],"_")="tier2"),
_xlfn.TEXTAFTER(Digital_marketing_data[[#This Row],[campaign_name]],"_"),"None")</f>
        <v>None</v>
      </c>
    </row>
    <row r="128" spans="1:14" ht="15">
      <c r="A128" s="1">
        <v>127</v>
      </c>
      <c r="B128" s="2">
        <v>44239</v>
      </c>
      <c r="C128" s="1" t="s">
        <v>18</v>
      </c>
      <c r="D128" s="1" t="s">
        <v>12</v>
      </c>
      <c r="E128" s="1">
        <v>9034945</v>
      </c>
      <c r="F128" s="1">
        <v>3735390</v>
      </c>
      <c r="G128" s="1">
        <v>26659.9</v>
      </c>
      <c r="H128" s="1">
        <v>10806</v>
      </c>
      <c r="I128" s="1">
        <v>115</v>
      </c>
      <c r="J128" s="1">
        <v>9</v>
      </c>
      <c r="K128" s="1">
        <v>53523</v>
      </c>
      <c r="L128" s="1" t="str">
        <f>TEXT(Digital_marketing_data[[#This Row],[c_date]],"dddd")</f>
        <v>Friday</v>
      </c>
      <c r="M128" s="1" t="str" cm="1">
        <f t="array" ref="M128">_xlfn.SWITCH(Digital_marketing_data[[#This Row],[Name of the day]],"Saturday","Weekend","Sunday","Weekend","Weekday")</f>
        <v>Weekday</v>
      </c>
      <c r="N128" s="1" t="str">
        <f>IF(OR(_xlfn.TEXTAFTER(Digital_marketing_data[[#This Row],[campaign_name]],"_")="tier1",_xlfn.TEXTAFTER(Digital_marketing_data[[#This Row],[campaign_name]],"_")="tier2"),
_xlfn.TEXTAFTER(Digital_marketing_data[[#This Row],[campaign_name]],"_"),"None")</f>
        <v>tier1</v>
      </c>
    </row>
    <row r="129" spans="1:14" ht="15">
      <c r="A129" s="1">
        <v>128</v>
      </c>
      <c r="B129" s="2">
        <v>44239</v>
      </c>
      <c r="C129" s="1" t="s">
        <v>19</v>
      </c>
      <c r="D129" s="1" t="s">
        <v>12</v>
      </c>
      <c r="E129" s="1">
        <v>983498</v>
      </c>
      <c r="F129" s="1">
        <v>7156880</v>
      </c>
      <c r="G129" s="1">
        <v>49060.3</v>
      </c>
      <c r="H129" s="1">
        <v>20391</v>
      </c>
      <c r="I129" s="1">
        <v>408</v>
      </c>
      <c r="J129" s="1">
        <v>15</v>
      </c>
      <c r="K129" s="1">
        <v>29715</v>
      </c>
      <c r="L129" s="1" t="str">
        <f>TEXT(Digital_marketing_data[[#This Row],[c_date]],"dddd")</f>
        <v>Friday</v>
      </c>
      <c r="M129" s="1" t="str" cm="1">
        <f t="array" ref="M129">_xlfn.SWITCH(Digital_marketing_data[[#This Row],[Name of the day]],"Saturday","Weekend","Sunday","Weekend","Weekday")</f>
        <v>Weekday</v>
      </c>
      <c r="N129" s="1" t="str">
        <f>IF(OR(_xlfn.TEXTAFTER(Digital_marketing_data[[#This Row],[campaign_name]],"_")="tier1",_xlfn.TEXTAFTER(Digital_marketing_data[[#This Row],[campaign_name]],"_")="tier2"),
_xlfn.TEXTAFTER(Digital_marketing_data[[#This Row],[campaign_name]],"_"),"None")</f>
        <v>tier2</v>
      </c>
    </row>
    <row r="130" spans="1:14" ht="15">
      <c r="A130" s="1">
        <v>129</v>
      </c>
      <c r="B130" s="2">
        <v>44239</v>
      </c>
      <c r="C130" s="1" t="s">
        <v>20</v>
      </c>
      <c r="D130" s="1" t="s">
        <v>12</v>
      </c>
      <c r="E130" s="1">
        <v>4387490</v>
      </c>
      <c r="F130" s="1">
        <v>42587</v>
      </c>
      <c r="G130" s="1">
        <v>11278.3</v>
      </c>
      <c r="H130" s="1">
        <v>1207</v>
      </c>
      <c r="I130" s="1">
        <v>34</v>
      </c>
      <c r="J130" s="1">
        <v>8</v>
      </c>
      <c r="K130" s="1">
        <v>39848</v>
      </c>
      <c r="L130" s="1" t="str">
        <f>TEXT(Digital_marketing_data[[#This Row],[c_date]],"dddd")</f>
        <v>Friday</v>
      </c>
      <c r="M130" s="1" t="str" cm="1">
        <f t="array" ref="M130">_xlfn.SWITCH(Digital_marketing_data[[#This Row],[Name of the day]],"Saturday","Weekend","Sunday","Weekend","Weekday")</f>
        <v>Weekday</v>
      </c>
      <c r="N130" s="1" t="str">
        <f>IF(OR(_xlfn.TEXTAFTER(Digital_marketing_data[[#This Row],[campaign_name]],"_")="tier1",_xlfn.TEXTAFTER(Digital_marketing_data[[#This Row],[campaign_name]],"_")="tier2"),
_xlfn.TEXTAFTER(Digital_marketing_data[[#This Row],[campaign_name]],"_"),"None")</f>
        <v>None</v>
      </c>
    </row>
    <row r="131" spans="1:14" ht="15">
      <c r="A131" s="1">
        <v>130</v>
      </c>
      <c r="B131" s="2">
        <v>44239</v>
      </c>
      <c r="C131" s="1" t="s">
        <v>21</v>
      </c>
      <c r="D131" s="1" t="s">
        <v>12</v>
      </c>
      <c r="E131" s="1">
        <v>544756</v>
      </c>
      <c r="F131" s="1">
        <v>480000</v>
      </c>
      <c r="G131" s="1">
        <v>44580.9</v>
      </c>
      <c r="H131" s="1">
        <v>4800</v>
      </c>
      <c r="I131" s="1">
        <v>33</v>
      </c>
      <c r="J131" s="1">
        <v>5</v>
      </c>
      <c r="K131" s="1">
        <v>6945</v>
      </c>
      <c r="L131" s="1" t="str">
        <f>TEXT(Digital_marketing_data[[#This Row],[c_date]],"dddd")</f>
        <v>Friday</v>
      </c>
      <c r="M131" s="1" t="str" cm="1">
        <f t="array" ref="M131">_xlfn.SWITCH(Digital_marketing_data[[#This Row],[Name of the day]],"Saturday","Weekend","Sunday","Weekend","Weekday")</f>
        <v>Weekday</v>
      </c>
      <c r="N131" s="1" t="str">
        <f>IF(OR(_xlfn.TEXTAFTER(Digital_marketing_data[[#This Row],[campaign_name]],"_")="tier1",_xlfn.TEXTAFTER(Digital_marketing_data[[#This Row],[campaign_name]],"_")="tier2"),
_xlfn.TEXTAFTER(Digital_marketing_data[[#This Row],[campaign_name]],"_"),"None")</f>
        <v>None</v>
      </c>
    </row>
    <row r="132" spans="1:14" ht="15">
      <c r="A132" s="1">
        <v>131</v>
      </c>
      <c r="B132" s="2">
        <v>44239</v>
      </c>
      <c r="C132" s="1" t="s">
        <v>22</v>
      </c>
      <c r="D132" s="1" t="s">
        <v>17</v>
      </c>
      <c r="E132" s="1">
        <v>374754</v>
      </c>
      <c r="F132" s="1">
        <v>1200300</v>
      </c>
      <c r="G132" s="1">
        <v>308572</v>
      </c>
      <c r="H132" s="1">
        <v>12003</v>
      </c>
      <c r="I132" s="1">
        <v>412</v>
      </c>
      <c r="J132" s="1">
        <v>79</v>
      </c>
      <c r="K132" s="1">
        <v>393499</v>
      </c>
      <c r="L132" s="1" t="str">
        <f>TEXT(Digital_marketing_data[[#This Row],[c_date]],"dddd")</f>
        <v>Friday</v>
      </c>
      <c r="M132" s="1" t="str" cm="1">
        <f t="array" ref="M132">_xlfn.SWITCH(Digital_marketing_data[[#This Row],[Name of the day]],"Saturday","Weekend","Sunday","Weekend","Weekday")</f>
        <v>Weekday</v>
      </c>
      <c r="N132" s="1" t="str">
        <f>IF(OR(_xlfn.TEXTAFTER(Digital_marketing_data[[#This Row],[campaign_name]],"_")="tier1",_xlfn.TEXTAFTER(Digital_marketing_data[[#This Row],[campaign_name]],"_")="tier2"),
_xlfn.TEXTAFTER(Digital_marketing_data[[#This Row],[campaign_name]],"_"),"None")</f>
        <v>None</v>
      </c>
    </row>
    <row r="133" spans="1:14" ht="15">
      <c r="A133" s="1">
        <v>132</v>
      </c>
      <c r="B133" s="2">
        <v>44239</v>
      </c>
      <c r="C133" s="1" t="s">
        <v>23</v>
      </c>
      <c r="D133" s="1" t="s">
        <v>24</v>
      </c>
      <c r="E133" s="1">
        <v>39889</v>
      </c>
      <c r="F133" s="1">
        <v>10819771</v>
      </c>
      <c r="G133" s="1">
        <v>145201</v>
      </c>
      <c r="H133" s="1">
        <v>16808</v>
      </c>
      <c r="I133" s="1">
        <v>336</v>
      </c>
      <c r="J133" s="1">
        <v>49</v>
      </c>
      <c r="K133" s="1">
        <v>195069</v>
      </c>
      <c r="L133" s="1" t="str">
        <f>TEXT(Digital_marketing_data[[#This Row],[c_date]],"dddd")</f>
        <v>Friday</v>
      </c>
      <c r="M133" s="1" t="str" cm="1">
        <f t="array" ref="M133">_xlfn.SWITCH(Digital_marketing_data[[#This Row],[Name of the day]],"Saturday","Weekend","Sunday","Weekend","Weekday")</f>
        <v>Weekday</v>
      </c>
      <c r="N133" s="1" t="str">
        <f>IF(OR(_xlfn.TEXTAFTER(Digital_marketing_data[[#This Row],[campaign_name]],"_")="tier1",_xlfn.TEXTAFTER(Digital_marketing_data[[#This Row],[campaign_name]],"_")="tier2"),
_xlfn.TEXTAFTER(Digital_marketing_data[[#This Row],[campaign_name]],"_"),"None")</f>
        <v>None</v>
      </c>
    </row>
    <row r="134" spans="1:14" ht="15">
      <c r="A134" s="1">
        <v>133</v>
      </c>
      <c r="B134" s="2">
        <v>44240</v>
      </c>
      <c r="C134" s="1" t="s">
        <v>11</v>
      </c>
      <c r="D134" s="1" t="s">
        <v>12</v>
      </c>
      <c r="E134" s="1">
        <v>349043</v>
      </c>
      <c r="F134" s="1">
        <v>1496322</v>
      </c>
      <c r="G134" s="1">
        <v>308692</v>
      </c>
      <c r="H134" s="1">
        <v>11990</v>
      </c>
      <c r="I134" s="1">
        <v>397</v>
      </c>
      <c r="J134" s="1">
        <v>60</v>
      </c>
      <c r="K134" s="1">
        <v>341880</v>
      </c>
      <c r="L134" s="1" t="str">
        <f>TEXT(Digital_marketing_data[[#This Row],[c_date]],"dddd")</f>
        <v>Saturday</v>
      </c>
      <c r="M134" s="1" t="str" cm="1">
        <f t="array" ref="M134">_xlfn.SWITCH(Digital_marketing_data[[#This Row],[Name of the day]],"Saturday","Weekend","Sunday","Weekend","Weekday")</f>
        <v>Weekend</v>
      </c>
      <c r="N134" s="1" t="str">
        <f>IF(OR(_xlfn.TEXTAFTER(Digital_marketing_data[[#This Row],[campaign_name]],"_")="tier1",_xlfn.TEXTAFTER(Digital_marketing_data[[#This Row],[campaign_name]],"_")="tier2"),
_xlfn.TEXTAFTER(Digital_marketing_data[[#This Row],[campaign_name]],"_"),"None")</f>
        <v>tier1</v>
      </c>
    </row>
    <row r="135" spans="1:14" ht="15">
      <c r="A135" s="1">
        <v>134</v>
      </c>
      <c r="B135" s="2">
        <v>44240</v>
      </c>
      <c r="C135" s="1" t="s">
        <v>64</v>
      </c>
      <c r="D135" s="1" t="s">
        <v>12</v>
      </c>
      <c r="E135" s="1">
        <v>348934</v>
      </c>
      <c r="F135" s="1">
        <v>2358224</v>
      </c>
      <c r="G135" s="1">
        <v>325444</v>
      </c>
      <c r="H135" s="1">
        <v>16506</v>
      </c>
      <c r="I135" s="1">
        <v>655</v>
      </c>
      <c r="J135" s="1">
        <v>52</v>
      </c>
      <c r="K135" s="1">
        <v>262184</v>
      </c>
      <c r="L135" s="1" t="str">
        <f>TEXT(Digital_marketing_data[[#This Row],[c_date]],"dddd")</f>
        <v>Saturday</v>
      </c>
      <c r="M135" s="1" t="str" cm="1">
        <f t="array" ref="M135">_xlfn.SWITCH(Digital_marketing_data[[#This Row],[Name of the day]],"Saturday","Weekend","Sunday","Weekend","Weekday")</f>
        <v>Weekend</v>
      </c>
      <c r="N135" s="1" t="str">
        <f>IF(OR(_xlfn.TEXTAFTER(Digital_marketing_data[[#This Row],[campaign_name]],"_")="tier1",_xlfn.TEXTAFTER(Digital_marketing_data[[#This Row],[campaign_name]],"_")="tier2"),
_xlfn.TEXTAFTER(Digital_marketing_data[[#This Row],[campaign_name]],"_"),"None")</f>
        <v>tier2</v>
      </c>
    </row>
    <row r="136" spans="1:14" ht="15">
      <c r="A136" s="1">
        <v>135</v>
      </c>
      <c r="B136" s="2">
        <v>44240</v>
      </c>
      <c r="C136" s="1" t="s">
        <v>13</v>
      </c>
      <c r="D136" s="1" t="s">
        <v>14</v>
      </c>
      <c r="E136" s="1">
        <v>89459845</v>
      </c>
      <c r="F136" s="1">
        <v>225350</v>
      </c>
      <c r="G136" s="1">
        <v>61588.1</v>
      </c>
      <c r="H136" s="1">
        <v>4507</v>
      </c>
      <c r="I136" s="1">
        <v>100</v>
      </c>
      <c r="J136" s="1">
        <v>17</v>
      </c>
      <c r="K136" s="1">
        <v>152660</v>
      </c>
      <c r="L136" s="1" t="str">
        <f>TEXT(Digital_marketing_data[[#This Row],[c_date]],"dddd")</f>
        <v>Saturday</v>
      </c>
      <c r="M136" s="1" t="str" cm="1">
        <f t="array" ref="M136">_xlfn.SWITCH(Digital_marketing_data[[#This Row],[Name of the day]],"Saturday","Weekend","Sunday","Weekend","Weekday")</f>
        <v>Weekend</v>
      </c>
      <c r="N136" s="1" t="str">
        <f>IF(OR(_xlfn.TEXTAFTER(Digital_marketing_data[[#This Row],[campaign_name]],"_")="tier1",_xlfn.TEXTAFTER(Digital_marketing_data[[#This Row],[campaign_name]],"_")="tier2"),
_xlfn.TEXTAFTER(Digital_marketing_data[[#This Row],[campaign_name]],"_"),"None")</f>
        <v>None</v>
      </c>
    </row>
    <row r="137" spans="1:14" ht="15">
      <c r="A137" s="1">
        <v>136</v>
      </c>
      <c r="B137" s="2">
        <v>44240</v>
      </c>
      <c r="C137" s="1" t="s">
        <v>15</v>
      </c>
      <c r="D137" s="1" t="s">
        <v>14</v>
      </c>
      <c r="E137" s="1">
        <v>127823</v>
      </c>
      <c r="F137" s="1">
        <v>3452027</v>
      </c>
      <c r="G137" s="1">
        <v>216562</v>
      </c>
      <c r="H137" s="1">
        <v>12010</v>
      </c>
      <c r="I137" s="1">
        <v>378</v>
      </c>
      <c r="J137" s="1">
        <v>56</v>
      </c>
      <c r="K137" s="1">
        <v>123088</v>
      </c>
      <c r="L137" s="1" t="str">
        <f>TEXT(Digital_marketing_data[[#This Row],[c_date]],"dddd")</f>
        <v>Saturday</v>
      </c>
      <c r="M137" s="1" t="str" cm="1">
        <f t="array" ref="M137">_xlfn.SWITCH(Digital_marketing_data[[#This Row],[Name of the day]],"Saturday","Weekend","Sunday","Weekend","Weekday")</f>
        <v>Weekend</v>
      </c>
      <c r="N137" s="1" t="str">
        <f>IF(OR(_xlfn.TEXTAFTER(Digital_marketing_data[[#This Row],[campaign_name]],"_")="tier1",_xlfn.TEXTAFTER(Digital_marketing_data[[#This Row],[campaign_name]],"_")="tier2"),
_xlfn.TEXTAFTER(Digital_marketing_data[[#This Row],[campaign_name]],"_"),"None")</f>
        <v>None</v>
      </c>
    </row>
    <row r="138" spans="1:14" ht="15">
      <c r="A138" s="1">
        <v>137</v>
      </c>
      <c r="B138" s="2">
        <v>44240</v>
      </c>
      <c r="C138" s="1" t="s">
        <v>16</v>
      </c>
      <c r="D138" s="1" t="s">
        <v>17</v>
      </c>
      <c r="E138" s="1">
        <v>10934</v>
      </c>
      <c r="F138" s="1">
        <v>2250900</v>
      </c>
      <c r="G138" s="1">
        <v>205045</v>
      </c>
      <c r="H138" s="1">
        <v>22509</v>
      </c>
      <c r="I138" s="1">
        <v>790</v>
      </c>
      <c r="J138" s="1">
        <v>158</v>
      </c>
      <c r="K138" s="1">
        <v>1296550</v>
      </c>
      <c r="L138" s="1" t="str">
        <f>TEXT(Digital_marketing_data[[#This Row],[c_date]],"dddd")</f>
        <v>Saturday</v>
      </c>
      <c r="M138" s="1" t="str" cm="1">
        <f t="array" ref="M138">_xlfn.SWITCH(Digital_marketing_data[[#This Row],[Name of the day]],"Saturday","Weekend","Sunday","Weekend","Weekday")</f>
        <v>Weekend</v>
      </c>
      <c r="N138" s="1" t="str">
        <f>IF(OR(_xlfn.TEXTAFTER(Digital_marketing_data[[#This Row],[campaign_name]],"_")="tier1",_xlfn.TEXTAFTER(Digital_marketing_data[[#This Row],[campaign_name]],"_")="tier2"),
_xlfn.TEXTAFTER(Digital_marketing_data[[#This Row],[campaign_name]],"_"),"None")</f>
        <v>None</v>
      </c>
    </row>
    <row r="139" spans="1:14" ht="15">
      <c r="A139" s="1">
        <v>138</v>
      </c>
      <c r="B139" s="2">
        <v>44240</v>
      </c>
      <c r="C139" s="1" t="s">
        <v>18</v>
      </c>
      <c r="D139" s="1" t="s">
        <v>12</v>
      </c>
      <c r="E139" s="1">
        <v>9034945</v>
      </c>
      <c r="F139" s="1">
        <v>2698200</v>
      </c>
      <c r="G139" s="1">
        <v>88844.800000000003</v>
      </c>
      <c r="H139" s="1">
        <v>13491</v>
      </c>
      <c r="I139" s="1">
        <v>219</v>
      </c>
      <c r="J139" s="1">
        <v>26</v>
      </c>
      <c r="K139" s="1">
        <v>176384</v>
      </c>
      <c r="L139" s="1" t="str">
        <f>TEXT(Digital_marketing_data[[#This Row],[c_date]],"dddd")</f>
        <v>Saturday</v>
      </c>
      <c r="M139" s="1" t="str" cm="1">
        <f t="array" ref="M139">_xlfn.SWITCH(Digital_marketing_data[[#This Row],[Name of the day]],"Saturday","Weekend","Sunday","Weekend","Weekday")</f>
        <v>Weekend</v>
      </c>
      <c r="N139" s="1" t="str">
        <f>IF(OR(_xlfn.TEXTAFTER(Digital_marketing_data[[#This Row],[campaign_name]],"_")="tier1",_xlfn.TEXTAFTER(Digital_marketing_data[[#This Row],[campaign_name]],"_")="tier2"),
_xlfn.TEXTAFTER(Digital_marketing_data[[#This Row],[campaign_name]],"_"),"None")</f>
        <v>tier1</v>
      </c>
    </row>
    <row r="140" spans="1:14" ht="15">
      <c r="A140" s="1">
        <v>139</v>
      </c>
      <c r="B140" s="2">
        <v>44240</v>
      </c>
      <c r="C140" s="1" t="s">
        <v>19</v>
      </c>
      <c r="D140" s="1" t="s">
        <v>12</v>
      </c>
      <c r="E140" s="1">
        <v>983498</v>
      </c>
      <c r="F140" s="1">
        <v>5100600</v>
      </c>
      <c r="G140" s="1">
        <v>16656.8</v>
      </c>
      <c r="H140" s="1">
        <v>25503</v>
      </c>
      <c r="I140" s="1">
        <v>510</v>
      </c>
      <c r="J140" s="1">
        <v>6</v>
      </c>
      <c r="K140" s="1">
        <v>10134</v>
      </c>
      <c r="L140" s="1" t="str">
        <f>TEXT(Digital_marketing_data[[#This Row],[c_date]],"dddd")</f>
        <v>Saturday</v>
      </c>
      <c r="M140" s="1" t="str" cm="1">
        <f t="array" ref="M140">_xlfn.SWITCH(Digital_marketing_data[[#This Row],[Name of the day]],"Saturday","Weekend","Sunday","Weekend","Weekday")</f>
        <v>Weekend</v>
      </c>
      <c r="N140" s="1" t="str">
        <f>IF(OR(_xlfn.TEXTAFTER(Digital_marketing_data[[#This Row],[campaign_name]],"_")="tier1",_xlfn.TEXTAFTER(Digital_marketing_data[[#This Row],[campaign_name]],"_")="tier2"),
_xlfn.TEXTAFTER(Digital_marketing_data[[#This Row],[campaign_name]],"_"),"None")</f>
        <v>tier2</v>
      </c>
    </row>
    <row r="141" spans="1:14" ht="15">
      <c r="A141" s="1">
        <v>140</v>
      </c>
      <c r="B141" s="2">
        <v>44240</v>
      </c>
      <c r="C141" s="1" t="s">
        <v>20</v>
      </c>
      <c r="D141" s="1" t="s">
        <v>12</v>
      </c>
      <c r="E141" s="1">
        <v>4387490</v>
      </c>
      <c r="F141" s="1">
        <v>50333</v>
      </c>
      <c r="G141" s="1">
        <v>8367.08</v>
      </c>
      <c r="H141" s="1">
        <v>1510</v>
      </c>
      <c r="I141" s="1">
        <v>19</v>
      </c>
      <c r="J141" s="1">
        <v>4</v>
      </c>
      <c r="K141" s="1">
        <v>18828</v>
      </c>
      <c r="L141" s="1" t="str">
        <f>TEXT(Digital_marketing_data[[#This Row],[c_date]],"dddd")</f>
        <v>Saturday</v>
      </c>
      <c r="M141" s="1" t="str" cm="1">
        <f t="array" ref="M141">_xlfn.SWITCH(Digital_marketing_data[[#This Row],[Name of the day]],"Saturday","Weekend","Sunday","Weekend","Weekday")</f>
        <v>Weekend</v>
      </c>
      <c r="N141" s="1" t="str">
        <f>IF(OR(_xlfn.TEXTAFTER(Digital_marketing_data[[#This Row],[campaign_name]],"_")="tier1",_xlfn.TEXTAFTER(Digital_marketing_data[[#This Row],[campaign_name]],"_")="tier2"),
_xlfn.TEXTAFTER(Digital_marketing_data[[#This Row],[campaign_name]],"_"),"None")</f>
        <v>None</v>
      </c>
    </row>
    <row r="142" spans="1:14" ht="15">
      <c r="A142" s="1">
        <v>141</v>
      </c>
      <c r="B142" s="2">
        <v>44240</v>
      </c>
      <c r="C142" s="1" t="s">
        <v>21</v>
      </c>
      <c r="D142" s="1" t="s">
        <v>12</v>
      </c>
      <c r="E142" s="1">
        <v>544756</v>
      </c>
      <c r="F142" s="1">
        <v>495013</v>
      </c>
      <c r="G142" s="1">
        <v>171332</v>
      </c>
      <c r="H142" s="1">
        <v>6006</v>
      </c>
      <c r="I142" s="1">
        <v>128</v>
      </c>
      <c r="J142" s="1">
        <v>19</v>
      </c>
      <c r="K142" s="1">
        <v>24035</v>
      </c>
      <c r="L142" s="1" t="str">
        <f>TEXT(Digital_marketing_data[[#This Row],[c_date]],"dddd")</f>
        <v>Saturday</v>
      </c>
      <c r="M142" s="1" t="str" cm="1">
        <f t="array" ref="M142">_xlfn.SWITCH(Digital_marketing_data[[#This Row],[Name of the day]],"Saturday","Weekend","Sunday","Weekend","Weekday")</f>
        <v>Weekend</v>
      </c>
      <c r="N142" s="1" t="str">
        <f>IF(OR(_xlfn.TEXTAFTER(Digital_marketing_data[[#This Row],[campaign_name]],"_")="tier1",_xlfn.TEXTAFTER(Digital_marketing_data[[#This Row],[campaign_name]],"_")="tier2"),
_xlfn.TEXTAFTER(Digital_marketing_data[[#This Row],[campaign_name]],"_"),"None")</f>
        <v>None</v>
      </c>
    </row>
    <row r="143" spans="1:14" ht="15">
      <c r="A143" s="1">
        <v>142</v>
      </c>
      <c r="B143" s="2">
        <v>44240</v>
      </c>
      <c r="C143" s="1" t="s">
        <v>22</v>
      </c>
      <c r="D143" s="1" t="s">
        <v>17</v>
      </c>
      <c r="E143" s="1">
        <v>374754</v>
      </c>
      <c r="F143" s="1">
        <v>1499200</v>
      </c>
      <c r="G143" s="1">
        <v>32770.1</v>
      </c>
      <c r="H143" s="1">
        <v>14992</v>
      </c>
      <c r="I143" s="1">
        <v>50</v>
      </c>
      <c r="J143" s="1">
        <v>8</v>
      </c>
      <c r="K143" s="1">
        <v>43976</v>
      </c>
      <c r="L143" s="1" t="str">
        <f>TEXT(Digital_marketing_data[[#This Row],[c_date]],"dddd")</f>
        <v>Saturday</v>
      </c>
      <c r="M143" s="1" t="str" cm="1">
        <f t="array" ref="M143">_xlfn.SWITCH(Digital_marketing_data[[#This Row],[Name of the day]],"Saturday","Weekend","Sunday","Weekend","Weekday")</f>
        <v>Weekend</v>
      </c>
      <c r="N143" s="1" t="str">
        <f>IF(OR(_xlfn.TEXTAFTER(Digital_marketing_data[[#This Row],[campaign_name]],"_")="tier1",_xlfn.TEXTAFTER(Digital_marketing_data[[#This Row],[campaign_name]],"_")="tier2"),
_xlfn.TEXTAFTER(Digital_marketing_data[[#This Row],[campaign_name]],"_"),"None")</f>
        <v>None</v>
      </c>
    </row>
    <row r="144" spans="1:14" ht="15">
      <c r="A144" s="1">
        <v>143</v>
      </c>
      <c r="B144" s="2">
        <v>44240</v>
      </c>
      <c r="C144" s="1" t="s">
        <v>23</v>
      </c>
      <c r="D144" s="1" t="s">
        <v>24</v>
      </c>
      <c r="E144" s="1">
        <v>39889</v>
      </c>
      <c r="F144" s="1">
        <v>17890507</v>
      </c>
      <c r="G144" s="1">
        <v>390105</v>
      </c>
      <c r="H144" s="1">
        <v>20993</v>
      </c>
      <c r="I144" s="1">
        <v>734</v>
      </c>
      <c r="J144" s="1">
        <v>118</v>
      </c>
      <c r="K144" s="1">
        <v>353174</v>
      </c>
      <c r="L144" s="1" t="str">
        <f>TEXT(Digital_marketing_data[[#This Row],[c_date]],"dddd")</f>
        <v>Saturday</v>
      </c>
      <c r="M144" s="1" t="str" cm="1">
        <f t="array" ref="M144">_xlfn.SWITCH(Digital_marketing_data[[#This Row],[Name of the day]],"Saturday","Weekend","Sunday","Weekend","Weekday")</f>
        <v>Weekend</v>
      </c>
      <c r="N144" s="1" t="str">
        <f>IF(OR(_xlfn.TEXTAFTER(Digital_marketing_data[[#This Row],[campaign_name]],"_")="tier1",_xlfn.TEXTAFTER(Digital_marketing_data[[#This Row],[campaign_name]],"_")="tier2"),
_xlfn.TEXTAFTER(Digital_marketing_data[[#This Row],[campaign_name]],"_"),"None")</f>
        <v>None</v>
      </c>
    </row>
    <row r="145" spans="1:14" ht="15">
      <c r="A145" s="1">
        <v>144</v>
      </c>
      <c r="B145" s="2">
        <v>44241</v>
      </c>
      <c r="C145" s="1" t="s">
        <v>11</v>
      </c>
      <c r="D145" s="1" t="s">
        <v>12</v>
      </c>
      <c r="E145" s="1">
        <v>349043</v>
      </c>
      <c r="F145" s="1">
        <v>2452315</v>
      </c>
      <c r="G145" s="1">
        <v>60244.9</v>
      </c>
      <c r="H145" s="1">
        <v>14406</v>
      </c>
      <c r="I145" s="1">
        <v>110</v>
      </c>
      <c r="J145" s="1">
        <v>14</v>
      </c>
      <c r="K145" s="1">
        <v>63560</v>
      </c>
      <c r="L145" s="1" t="str">
        <f>TEXT(Digital_marketing_data[[#This Row],[c_date]],"dddd")</f>
        <v>Sunday</v>
      </c>
      <c r="M145" s="1" t="str" cm="1">
        <f t="array" ref="M145">_xlfn.SWITCH(Digital_marketing_data[[#This Row],[Name of the day]],"Saturday","Weekend","Sunday","Weekend","Weekday")</f>
        <v>Weekend</v>
      </c>
      <c r="N145" s="1" t="str">
        <f>IF(OR(_xlfn.TEXTAFTER(Digital_marketing_data[[#This Row],[campaign_name]],"_")="tier1",_xlfn.TEXTAFTER(Digital_marketing_data[[#This Row],[campaign_name]],"_")="tier2"),
_xlfn.TEXTAFTER(Digital_marketing_data[[#This Row],[campaign_name]],"_"),"None")</f>
        <v>tier1</v>
      </c>
    </row>
    <row r="146" spans="1:14" ht="15">
      <c r="A146" s="1">
        <v>145</v>
      </c>
      <c r="B146" s="2">
        <v>44241</v>
      </c>
      <c r="C146" s="1" t="s">
        <v>64</v>
      </c>
      <c r="D146" s="1" t="s">
        <v>12</v>
      </c>
      <c r="E146" s="1">
        <v>348934</v>
      </c>
      <c r="F146" s="1">
        <v>7936534</v>
      </c>
      <c r="G146" s="1">
        <v>197948</v>
      </c>
      <c r="H146" s="1">
        <v>19797</v>
      </c>
      <c r="I146" s="1">
        <v>396</v>
      </c>
      <c r="J146" s="1">
        <v>30</v>
      </c>
      <c r="K146" s="1">
        <v>149430</v>
      </c>
      <c r="L146" s="1" t="str">
        <f>TEXT(Digital_marketing_data[[#This Row],[c_date]],"dddd")</f>
        <v>Sunday</v>
      </c>
      <c r="M146" s="1" t="str" cm="1">
        <f t="array" ref="M146">_xlfn.SWITCH(Digital_marketing_data[[#This Row],[Name of the day]],"Saturday","Weekend","Sunday","Weekend","Weekday")</f>
        <v>Weekend</v>
      </c>
      <c r="N146" s="1" t="str">
        <f>IF(OR(_xlfn.TEXTAFTER(Digital_marketing_data[[#This Row],[campaign_name]],"_")="tier1",_xlfn.TEXTAFTER(Digital_marketing_data[[#This Row],[campaign_name]],"_")="tier2"),
_xlfn.TEXTAFTER(Digital_marketing_data[[#This Row],[campaign_name]],"_"),"None")</f>
        <v>tier2</v>
      </c>
    </row>
    <row r="147" spans="1:14" ht="15">
      <c r="A147" s="1">
        <v>146</v>
      </c>
      <c r="B147" s="2">
        <v>44241</v>
      </c>
      <c r="C147" s="1" t="s">
        <v>13</v>
      </c>
      <c r="D147" s="1" t="s">
        <v>14</v>
      </c>
      <c r="E147" s="1">
        <v>89459845</v>
      </c>
      <c r="F147" s="1">
        <v>263754</v>
      </c>
      <c r="G147" s="1">
        <v>56440.3</v>
      </c>
      <c r="H147" s="1">
        <v>5409</v>
      </c>
      <c r="I147" s="1">
        <v>90</v>
      </c>
      <c r="J147" s="1">
        <v>11</v>
      </c>
      <c r="K147" s="1">
        <v>84183</v>
      </c>
      <c r="L147" s="1" t="str">
        <f>TEXT(Digital_marketing_data[[#This Row],[c_date]],"dddd")</f>
        <v>Sunday</v>
      </c>
      <c r="M147" s="1" t="str" cm="1">
        <f t="array" ref="M147">_xlfn.SWITCH(Digital_marketing_data[[#This Row],[Name of the day]],"Saturday","Weekend","Sunday","Weekend","Weekday")</f>
        <v>Weekend</v>
      </c>
      <c r="N147" s="1" t="str">
        <f>IF(OR(_xlfn.TEXTAFTER(Digital_marketing_data[[#This Row],[campaign_name]],"_")="tier1",_xlfn.TEXTAFTER(Digital_marketing_data[[#This Row],[campaign_name]],"_")="tier2"),
_xlfn.TEXTAFTER(Digital_marketing_data[[#This Row],[campaign_name]],"_"),"None")</f>
        <v>None</v>
      </c>
    </row>
    <row r="148" spans="1:14" ht="15">
      <c r="A148" s="1">
        <v>147</v>
      </c>
      <c r="B148" s="2">
        <v>44241</v>
      </c>
      <c r="C148" s="1" t="s">
        <v>15</v>
      </c>
      <c r="D148" s="1" t="s">
        <v>14</v>
      </c>
      <c r="E148" s="1">
        <v>127823</v>
      </c>
      <c r="F148" s="1">
        <v>3111389</v>
      </c>
      <c r="G148" s="1">
        <v>196998</v>
      </c>
      <c r="H148" s="1">
        <v>14390</v>
      </c>
      <c r="I148" s="1">
        <v>498</v>
      </c>
      <c r="J148" s="1">
        <v>48</v>
      </c>
      <c r="K148" s="1">
        <v>101280</v>
      </c>
      <c r="L148" s="1" t="str">
        <f>TEXT(Digital_marketing_data[[#This Row],[c_date]],"dddd")</f>
        <v>Sunday</v>
      </c>
      <c r="M148" s="1" t="str" cm="1">
        <f t="array" ref="M148">_xlfn.SWITCH(Digital_marketing_data[[#This Row],[Name of the day]],"Saturday","Weekend","Sunday","Weekend","Weekday")</f>
        <v>Weekend</v>
      </c>
      <c r="N148" s="1" t="str">
        <f>IF(OR(_xlfn.TEXTAFTER(Digital_marketing_data[[#This Row],[campaign_name]],"_")="tier1",_xlfn.TEXTAFTER(Digital_marketing_data[[#This Row],[campaign_name]],"_")="tier2"),
_xlfn.TEXTAFTER(Digital_marketing_data[[#This Row],[campaign_name]],"_"),"None")</f>
        <v>None</v>
      </c>
    </row>
    <row r="149" spans="1:14" ht="15">
      <c r="A149" s="1">
        <v>148</v>
      </c>
      <c r="B149" s="2">
        <v>44241</v>
      </c>
      <c r="C149" s="1" t="s">
        <v>16</v>
      </c>
      <c r="D149" s="1" t="s">
        <v>17</v>
      </c>
      <c r="E149" s="1">
        <v>10934</v>
      </c>
      <c r="F149" s="1">
        <v>2511956</v>
      </c>
      <c r="G149" s="1">
        <v>231751</v>
      </c>
      <c r="H149" s="1">
        <v>26993</v>
      </c>
      <c r="I149" s="1">
        <v>540</v>
      </c>
      <c r="J149" s="1">
        <v>85</v>
      </c>
      <c r="K149" s="1">
        <v>733550</v>
      </c>
      <c r="L149" s="1" t="str">
        <f>TEXT(Digital_marketing_data[[#This Row],[c_date]],"dddd")</f>
        <v>Sunday</v>
      </c>
      <c r="M149" s="1" t="str" cm="1">
        <f t="array" ref="M149">_xlfn.SWITCH(Digital_marketing_data[[#This Row],[Name of the day]],"Saturday","Weekend","Sunday","Weekend","Weekday")</f>
        <v>Weekend</v>
      </c>
      <c r="N149" s="1" t="str">
        <f>IF(OR(_xlfn.TEXTAFTER(Digital_marketing_data[[#This Row],[campaign_name]],"_")="tier1",_xlfn.TEXTAFTER(Digital_marketing_data[[#This Row],[campaign_name]],"_")="tier2"),
_xlfn.TEXTAFTER(Digital_marketing_data[[#This Row],[campaign_name]],"_"),"None")</f>
        <v>None</v>
      </c>
    </row>
    <row r="150" spans="1:14" ht="15">
      <c r="A150" s="1">
        <v>149</v>
      </c>
      <c r="B150" s="2">
        <v>44241</v>
      </c>
      <c r="C150" s="1" t="s">
        <v>18</v>
      </c>
      <c r="D150" s="1" t="s">
        <v>12</v>
      </c>
      <c r="E150" s="1">
        <v>9034945</v>
      </c>
      <c r="F150" s="1">
        <v>3239400</v>
      </c>
      <c r="G150" s="1">
        <v>312844</v>
      </c>
      <c r="H150" s="1">
        <v>16197</v>
      </c>
      <c r="I150" s="1">
        <v>604</v>
      </c>
      <c r="J150" s="1">
        <v>72</v>
      </c>
      <c r="K150" s="1">
        <v>377352</v>
      </c>
      <c r="L150" s="1" t="str">
        <f>TEXT(Digital_marketing_data[[#This Row],[c_date]],"dddd")</f>
        <v>Sunday</v>
      </c>
      <c r="M150" s="1" t="str" cm="1">
        <f t="array" ref="M150">_xlfn.SWITCH(Digital_marketing_data[[#This Row],[Name of the day]],"Saturday","Weekend","Sunday","Weekend","Weekday")</f>
        <v>Weekend</v>
      </c>
      <c r="N150" s="1" t="str">
        <f>IF(OR(_xlfn.TEXTAFTER(Digital_marketing_data[[#This Row],[campaign_name]],"_")="tier1",_xlfn.TEXTAFTER(Digital_marketing_data[[#This Row],[campaign_name]],"_")="tier2"),
_xlfn.TEXTAFTER(Digital_marketing_data[[#This Row],[campaign_name]],"_"),"None")</f>
        <v>tier1</v>
      </c>
    </row>
    <row r="151" spans="1:14" ht="15">
      <c r="A151" s="1">
        <v>150</v>
      </c>
      <c r="B151" s="2">
        <v>44241</v>
      </c>
      <c r="C151" s="1" t="s">
        <v>19</v>
      </c>
      <c r="D151" s="1" t="s">
        <v>12</v>
      </c>
      <c r="E151" s="1">
        <v>983498</v>
      </c>
      <c r="F151" s="1">
        <v>5130500</v>
      </c>
      <c r="G151" s="1">
        <v>218228</v>
      </c>
      <c r="H151" s="1">
        <v>30602</v>
      </c>
      <c r="I151" s="1">
        <v>935</v>
      </c>
      <c r="J151" s="1">
        <v>54</v>
      </c>
      <c r="K151" s="1">
        <v>119718</v>
      </c>
      <c r="L151" s="1" t="str">
        <f>TEXT(Digital_marketing_data[[#This Row],[c_date]],"dddd")</f>
        <v>Sunday</v>
      </c>
      <c r="M151" s="1" t="str" cm="1">
        <f t="array" ref="M151">_xlfn.SWITCH(Digital_marketing_data[[#This Row],[Name of the day]],"Saturday","Weekend","Sunday","Weekend","Weekday")</f>
        <v>Weekend</v>
      </c>
      <c r="N151" s="1" t="str">
        <f>IF(OR(_xlfn.TEXTAFTER(Digital_marketing_data[[#This Row],[campaign_name]],"_")="tier1",_xlfn.TEXTAFTER(Digital_marketing_data[[#This Row],[campaign_name]],"_")="tier2"),
_xlfn.TEXTAFTER(Digital_marketing_data[[#This Row],[campaign_name]],"_"),"None")</f>
        <v>tier2</v>
      </c>
    </row>
    <row r="152" spans="1:14" ht="15">
      <c r="A152" s="1">
        <v>151</v>
      </c>
      <c r="B152" s="2">
        <v>44241</v>
      </c>
      <c r="C152" s="1" t="s">
        <v>20</v>
      </c>
      <c r="D152" s="1" t="s">
        <v>12</v>
      </c>
      <c r="E152" s="1">
        <v>4387490</v>
      </c>
      <c r="F152" s="1">
        <v>55495</v>
      </c>
      <c r="G152" s="1">
        <v>4764.34</v>
      </c>
      <c r="H152" s="1">
        <v>1790</v>
      </c>
      <c r="I152" s="1">
        <v>10</v>
      </c>
      <c r="J152" s="1">
        <v>2</v>
      </c>
      <c r="K152" s="1">
        <v>10902</v>
      </c>
      <c r="L152" s="1" t="str">
        <f>TEXT(Digital_marketing_data[[#This Row],[c_date]],"dddd")</f>
        <v>Sunday</v>
      </c>
      <c r="M152" s="1" t="str" cm="1">
        <f t="array" ref="M152">_xlfn.SWITCH(Digital_marketing_data[[#This Row],[Name of the day]],"Saturday","Weekend","Sunday","Weekend","Weekday")</f>
        <v>Weekend</v>
      </c>
      <c r="N152" s="1" t="str">
        <f>IF(OR(_xlfn.TEXTAFTER(Digital_marketing_data[[#This Row],[campaign_name]],"_")="tier1",_xlfn.TEXTAFTER(Digital_marketing_data[[#This Row],[campaign_name]],"_")="tier2"),
_xlfn.TEXTAFTER(Digital_marketing_data[[#This Row],[campaign_name]],"_"),"None")</f>
        <v>None</v>
      </c>
    </row>
    <row r="153" spans="1:14" ht="15">
      <c r="A153" s="1">
        <v>152</v>
      </c>
      <c r="B153" s="2">
        <v>44241</v>
      </c>
      <c r="C153" s="1" t="s">
        <v>21</v>
      </c>
      <c r="D153" s="1" t="s">
        <v>12</v>
      </c>
      <c r="E153" s="1">
        <v>544756</v>
      </c>
      <c r="F153" s="1">
        <v>605220</v>
      </c>
      <c r="G153" s="1">
        <v>170719</v>
      </c>
      <c r="H153" s="1">
        <v>7205</v>
      </c>
      <c r="I153" s="1">
        <v>142</v>
      </c>
      <c r="J153" s="1">
        <v>21</v>
      </c>
      <c r="K153" s="1">
        <v>14280</v>
      </c>
      <c r="L153" s="1" t="str">
        <f>TEXT(Digital_marketing_data[[#This Row],[c_date]],"dddd")</f>
        <v>Sunday</v>
      </c>
      <c r="M153" s="1" t="str" cm="1">
        <f t="array" ref="M153">_xlfn.SWITCH(Digital_marketing_data[[#This Row],[Name of the day]],"Saturday","Weekend","Sunday","Weekend","Weekday")</f>
        <v>Weekend</v>
      </c>
      <c r="N153" s="1" t="str">
        <f>IF(OR(_xlfn.TEXTAFTER(Digital_marketing_data[[#This Row],[campaign_name]],"_")="tier1",_xlfn.TEXTAFTER(Digital_marketing_data[[#This Row],[campaign_name]],"_")="tier2"),
_xlfn.TEXTAFTER(Digital_marketing_data[[#This Row],[campaign_name]],"_"),"None")</f>
        <v>None</v>
      </c>
    </row>
    <row r="154" spans="1:14" ht="15">
      <c r="A154" s="1">
        <v>153</v>
      </c>
      <c r="B154" s="2">
        <v>44241</v>
      </c>
      <c r="C154" s="1" t="s">
        <v>22</v>
      </c>
      <c r="D154" s="1" t="s">
        <v>17</v>
      </c>
      <c r="E154" s="1">
        <v>374754</v>
      </c>
      <c r="F154" s="1">
        <v>2429465</v>
      </c>
      <c r="G154" s="1">
        <v>205870</v>
      </c>
      <c r="H154" s="1">
        <v>17998</v>
      </c>
      <c r="I154" s="1">
        <v>354</v>
      </c>
      <c r="J154" s="1">
        <v>53</v>
      </c>
      <c r="K154" s="1">
        <v>306817</v>
      </c>
      <c r="L154" s="1" t="str">
        <f>TEXT(Digital_marketing_data[[#This Row],[c_date]],"dddd")</f>
        <v>Sunday</v>
      </c>
      <c r="M154" s="1" t="str" cm="1">
        <f t="array" ref="M154">_xlfn.SWITCH(Digital_marketing_data[[#This Row],[Name of the day]],"Saturday","Weekend","Sunday","Weekend","Weekday")</f>
        <v>Weekend</v>
      </c>
      <c r="N154" s="1" t="str">
        <f>IF(OR(_xlfn.TEXTAFTER(Digital_marketing_data[[#This Row],[campaign_name]],"_")="tier1",_xlfn.TEXTAFTER(Digital_marketing_data[[#This Row],[campaign_name]],"_")="tier2"),
_xlfn.TEXTAFTER(Digital_marketing_data[[#This Row],[campaign_name]],"_"),"None")</f>
        <v>None</v>
      </c>
    </row>
    <row r="155" spans="1:14" ht="15">
      <c r="A155" s="1">
        <v>154</v>
      </c>
      <c r="B155" s="2">
        <v>44241</v>
      </c>
      <c r="C155" s="1" t="s">
        <v>23</v>
      </c>
      <c r="D155" s="1" t="s">
        <v>24</v>
      </c>
      <c r="E155" s="1">
        <v>39889</v>
      </c>
      <c r="F155" s="1">
        <v>7218480</v>
      </c>
      <c r="G155" s="1">
        <v>225274</v>
      </c>
      <c r="H155" s="1">
        <v>25190</v>
      </c>
      <c r="I155" s="1">
        <v>504</v>
      </c>
      <c r="J155" s="1">
        <v>76</v>
      </c>
      <c r="K155" s="1">
        <v>236056</v>
      </c>
      <c r="L155" s="1" t="str">
        <f>TEXT(Digital_marketing_data[[#This Row],[c_date]],"dddd")</f>
        <v>Sunday</v>
      </c>
      <c r="M155" s="1" t="str" cm="1">
        <f t="array" ref="M155">_xlfn.SWITCH(Digital_marketing_data[[#This Row],[Name of the day]],"Saturday","Weekend","Sunday","Weekend","Weekday")</f>
        <v>Weekend</v>
      </c>
      <c r="N155" s="1" t="str">
        <f>IF(OR(_xlfn.TEXTAFTER(Digital_marketing_data[[#This Row],[campaign_name]],"_")="tier1",_xlfn.TEXTAFTER(Digital_marketing_data[[#This Row],[campaign_name]],"_")="tier2"),
_xlfn.TEXTAFTER(Digital_marketing_data[[#This Row],[campaign_name]],"_"),"None")</f>
        <v>None</v>
      </c>
    </row>
    <row r="156" spans="1:14" ht="15">
      <c r="A156" s="1">
        <v>155</v>
      </c>
      <c r="B156" s="2">
        <v>44242</v>
      </c>
      <c r="C156" s="1" t="s">
        <v>11</v>
      </c>
      <c r="D156" s="1" t="s">
        <v>12</v>
      </c>
      <c r="E156" s="1">
        <v>349043</v>
      </c>
      <c r="F156" s="1">
        <v>3361800</v>
      </c>
      <c r="G156" s="1">
        <v>168064</v>
      </c>
      <c r="H156" s="1">
        <v>16809</v>
      </c>
      <c r="I156" s="1">
        <v>247</v>
      </c>
      <c r="J156" s="1">
        <v>30</v>
      </c>
      <c r="K156" s="1">
        <v>149430</v>
      </c>
      <c r="L156" s="1" t="str">
        <f>TEXT(Digital_marketing_data[[#This Row],[c_date]],"dddd")</f>
        <v>Monday</v>
      </c>
      <c r="M156" s="1" t="str" cm="1">
        <f t="array" ref="M156">_xlfn.SWITCH(Digital_marketing_data[[#This Row],[Name of the day]],"Saturday","Weekend","Sunday","Weekend","Weekday")</f>
        <v>Weekday</v>
      </c>
      <c r="N156" s="1" t="str">
        <f>IF(OR(_xlfn.TEXTAFTER(Digital_marketing_data[[#This Row],[campaign_name]],"_")="tier1",_xlfn.TEXTAFTER(Digital_marketing_data[[#This Row],[campaign_name]],"_")="tier2"),
_xlfn.TEXTAFTER(Digital_marketing_data[[#This Row],[campaign_name]],"_"),"None")</f>
        <v>tier1</v>
      </c>
    </row>
    <row r="157" spans="1:14" ht="15">
      <c r="A157" s="1">
        <v>156</v>
      </c>
      <c r="B157" s="2">
        <v>44242</v>
      </c>
      <c r="C157" s="1" t="s">
        <v>64</v>
      </c>
      <c r="D157" s="1" t="s">
        <v>12</v>
      </c>
      <c r="E157" s="1">
        <v>348934</v>
      </c>
      <c r="F157" s="1">
        <v>3441545</v>
      </c>
      <c r="G157" s="1">
        <v>593576</v>
      </c>
      <c r="H157" s="1">
        <v>23103</v>
      </c>
      <c r="I157" s="1">
        <v>694</v>
      </c>
      <c r="J157" s="1">
        <v>81</v>
      </c>
      <c r="K157" s="1">
        <v>403461</v>
      </c>
      <c r="L157" s="1" t="str">
        <f>TEXT(Digital_marketing_data[[#This Row],[c_date]],"dddd")</f>
        <v>Monday</v>
      </c>
      <c r="M157" s="1" t="str" cm="1">
        <f t="array" ref="M157">_xlfn.SWITCH(Digital_marketing_data[[#This Row],[Name of the day]],"Saturday","Weekend","Sunday","Weekend","Weekday")</f>
        <v>Weekday</v>
      </c>
      <c r="N157" s="1" t="str">
        <f>IF(OR(_xlfn.TEXTAFTER(Digital_marketing_data[[#This Row],[campaign_name]],"_")="tier1",_xlfn.TEXTAFTER(Digital_marketing_data[[#This Row],[campaign_name]],"_")="tier2"),
_xlfn.TEXTAFTER(Digital_marketing_data[[#This Row],[campaign_name]],"_"),"None")</f>
        <v>tier2</v>
      </c>
    </row>
    <row r="158" spans="1:14" ht="15">
      <c r="A158" s="1">
        <v>157</v>
      </c>
      <c r="B158" s="2">
        <v>44242</v>
      </c>
      <c r="C158" s="1" t="s">
        <v>13</v>
      </c>
      <c r="D158" s="1" t="s">
        <v>14</v>
      </c>
      <c r="E158" s="1">
        <v>89459845</v>
      </c>
      <c r="F158" s="1">
        <v>315350</v>
      </c>
      <c r="G158" s="1">
        <v>82930.7</v>
      </c>
      <c r="H158" s="1">
        <v>6307</v>
      </c>
      <c r="I158" s="1">
        <v>126</v>
      </c>
      <c r="J158" s="1">
        <v>19</v>
      </c>
      <c r="K158" s="1">
        <v>138073</v>
      </c>
      <c r="L158" s="1" t="str">
        <f>TEXT(Digital_marketing_data[[#This Row],[c_date]],"dddd")</f>
        <v>Monday</v>
      </c>
      <c r="M158" s="1" t="str" cm="1">
        <f t="array" ref="M158">_xlfn.SWITCH(Digital_marketing_data[[#This Row],[Name of the day]],"Saturday","Weekend","Sunday","Weekend","Weekday")</f>
        <v>Weekday</v>
      </c>
      <c r="N158" s="1" t="str">
        <f>IF(OR(_xlfn.TEXTAFTER(Digital_marketing_data[[#This Row],[campaign_name]],"_")="tier1",_xlfn.TEXTAFTER(Digital_marketing_data[[#This Row],[campaign_name]],"_")="tier2"),
_xlfn.TEXTAFTER(Digital_marketing_data[[#This Row],[campaign_name]],"_"),"None")</f>
        <v>None</v>
      </c>
    </row>
    <row r="159" spans="1:14" ht="15">
      <c r="A159" s="1">
        <v>158</v>
      </c>
      <c r="B159" s="2">
        <v>44242</v>
      </c>
      <c r="C159" s="1" t="s">
        <v>15</v>
      </c>
      <c r="D159" s="1" t="s">
        <v>14</v>
      </c>
      <c r="E159" s="1">
        <v>127823</v>
      </c>
      <c r="F159" s="1">
        <v>3359600</v>
      </c>
      <c r="G159" s="1">
        <v>124854</v>
      </c>
      <c r="H159" s="1">
        <v>16798</v>
      </c>
      <c r="I159" s="1">
        <v>336</v>
      </c>
      <c r="J159" s="1">
        <v>31</v>
      </c>
      <c r="K159" s="1">
        <v>92411</v>
      </c>
      <c r="L159" s="1" t="str">
        <f>TEXT(Digital_marketing_data[[#This Row],[c_date]],"dddd")</f>
        <v>Monday</v>
      </c>
      <c r="M159" s="1" t="str" cm="1">
        <f t="array" ref="M159">_xlfn.SWITCH(Digital_marketing_data[[#This Row],[Name of the day]],"Saturday","Weekend","Sunday","Weekend","Weekday")</f>
        <v>Weekday</v>
      </c>
      <c r="N159" s="1" t="str">
        <f>IF(OR(_xlfn.TEXTAFTER(Digital_marketing_data[[#This Row],[campaign_name]],"_")="tier1",_xlfn.TEXTAFTER(Digital_marketing_data[[#This Row],[campaign_name]],"_")="tier2"),
_xlfn.TEXTAFTER(Digital_marketing_data[[#This Row],[campaign_name]],"_"),"None")</f>
        <v>None</v>
      </c>
    </row>
    <row r="160" spans="1:14" ht="15">
      <c r="A160" s="1">
        <v>159</v>
      </c>
      <c r="B160" s="2">
        <v>44242</v>
      </c>
      <c r="C160" s="1" t="s">
        <v>16</v>
      </c>
      <c r="D160" s="1" t="s">
        <v>17</v>
      </c>
      <c r="E160" s="1">
        <v>10934</v>
      </c>
      <c r="F160" s="1">
        <v>2478877</v>
      </c>
      <c r="G160" s="1">
        <v>151480</v>
      </c>
      <c r="H160" s="1">
        <v>31504</v>
      </c>
      <c r="I160" s="1">
        <v>630</v>
      </c>
      <c r="J160" s="1">
        <v>98</v>
      </c>
      <c r="K160" s="1">
        <v>782138</v>
      </c>
      <c r="L160" s="1" t="str">
        <f>TEXT(Digital_marketing_data[[#This Row],[c_date]],"dddd")</f>
        <v>Monday</v>
      </c>
      <c r="M160" s="1" t="str" cm="1">
        <f t="array" ref="M160">_xlfn.SWITCH(Digital_marketing_data[[#This Row],[Name of the day]],"Saturday","Weekend","Sunday","Weekend","Weekday")</f>
        <v>Weekday</v>
      </c>
      <c r="N160" s="1" t="str">
        <f>IF(OR(_xlfn.TEXTAFTER(Digital_marketing_data[[#This Row],[campaign_name]],"_")="tier1",_xlfn.TEXTAFTER(Digital_marketing_data[[#This Row],[campaign_name]],"_")="tier2"),
_xlfn.TEXTAFTER(Digital_marketing_data[[#This Row],[campaign_name]],"_"),"None")</f>
        <v>None</v>
      </c>
    </row>
    <row r="161" spans="1:14" ht="15">
      <c r="A161" s="1">
        <v>160</v>
      </c>
      <c r="B161" s="2">
        <v>44242</v>
      </c>
      <c r="C161" s="1" t="s">
        <v>18</v>
      </c>
      <c r="D161" s="1" t="s">
        <v>12</v>
      </c>
      <c r="E161" s="1">
        <v>9034945</v>
      </c>
      <c r="F161" s="1">
        <v>3780200</v>
      </c>
      <c r="G161" s="1">
        <v>136269</v>
      </c>
      <c r="H161" s="1">
        <v>18901</v>
      </c>
      <c r="I161" s="1">
        <v>378</v>
      </c>
      <c r="J161" s="1">
        <v>45</v>
      </c>
      <c r="K161" s="1">
        <v>269145</v>
      </c>
      <c r="L161" s="1" t="str">
        <f>TEXT(Digital_marketing_data[[#This Row],[c_date]],"dddd")</f>
        <v>Monday</v>
      </c>
      <c r="M161" s="1" t="str" cm="1">
        <f t="array" ref="M161">_xlfn.SWITCH(Digital_marketing_data[[#This Row],[Name of the day]],"Saturday","Weekend","Sunday","Weekend","Weekday")</f>
        <v>Weekday</v>
      </c>
      <c r="N161" s="1" t="str">
        <f>IF(OR(_xlfn.TEXTAFTER(Digital_marketing_data[[#This Row],[campaign_name]],"_")="tier1",_xlfn.TEXTAFTER(Digital_marketing_data[[#This Row],[campaign_name]],"_")="tier2"),
_xlfn.TEXTAFTER(Digital_marketing_data[[#This Row],[campaign_name]],"_"),"None")</f>
        <v>tier1</v>
      </c>
    </row>
    <row r="162" spans="1:14" ht="15">
      <c r="A162" s="1">
        <v>161</v>
      </c>
      <c r="B162" s="2">
        <v>44242</v>
      </c>
      <c r="C162" s="1" t="s">
        <v>19</v>
      </c>
      <c r="D162" s="1" t="s">
        <v>12</v>
      </c>
      <c r="E162" s="1">
        <v>983498</v>
      </c>
      <c r="F162" s="1">
        <v>7138400</v>
      </c>
      <c r="G162" s="1">
        <v>37098.6</v>
      </c>
      <c r="H162" s="1">
        <v>35692</v>
      </c>
      <c r="I162" s="1">
        <v>916</v>
      </c>
      <c r="J162" s="1">
        <v>11</v>
      </c>
      <c r="K162" s="1">
        <v>21791</v>
      </c>
      <c r="L162" s="1" t="str">
        <f>TEXT(Digital_marketing_data[[#This Row],[c_date]],"dddd")</f>
        <v>Monday</v>
      </c>
      <c r="M162" s="1" t="str" cm="1">
        <f t="array" ref="M162">_xlfn.SWITCH(Digital_marketing_data[[#This Row],[Name of the day]],"Saturday","Weekend","Sunday","Weekend","Weekday")</f>
        <v>Weekday</v>
      </c>
      <c r="N162" s="1" t="str">
        <f>IF(OR(_xlfn.TEXTAFTER(Digital_marketing_data[[#This Row],[campaign_name]],"_")="tier1",_xlfn.TEXTAFTER(Digital_marketing_data[[#This Row],[campaign_name]],"_")="tier2"),
_xlfn.TEXTAFTER(Digital_marketing_data[[#This Row],[campaign_name]],"_"),"None")</f>
        <v>tier2</v>
      </c>
    </row>
    <row r="163" spans="1:14" ht="15">
      <c r="A163" s="1">
        <v>162</v>
      </c>
      <c r="B163" s="2">
        <v>44242</v>
      </c>
      <c r="C163" s="1" t="s">
        <v>20</v>
      </c>
      <c r="D163" s="1" t="s">
        <v>12</v>
      </c>
      <c r="E163" s="1">
        <v>4387490</v>
      </c>
      <c r="F163" s="1">
        <v>63986</v>
      </c>
      <c r="G163" s="1">
        <v>14609.5</v>
      </c>
      <c r="H163" s="1">
        <v>2099</v>
      </c>
      <c r="I163" s="1">
        <v>28</v>
      </c>
      <c r="J163" s="1">
        <v>5</v>
      </c>
      <c r="K163" s="1">
        <v>24905</v>
      </c>
      <c r="L163" s="1" t="str">
        <f>TEXT(Digital_marketing_data[[#This Row],[c_date]],"dddd")</f>
        <v>Monday</v>
      </c>
      <c r="M163" s="1" t="str" cm="1">
        <f t="array" ref="M163">_xlfn.SWITCH(Digital_marketing_data[[#This Row],[Name of the day]],"Saturday","Weekend","Sunday","Weekend","Weekday")</f>
        <v>Weekday</v>
      </c>
      <c r="N163" s="1" t="str">
        <f>IF(OR(_xlfn.TEXTAFTER(Digital_marketing_data[[#This Row],[campaign_name]],"_")="tier1",_xlfn.TEXTAFTER(Digital_marketing_data[[#This Row],[campaign_name]],"_")="tier2"),
_xlfn.TEXTAFTER(Digital_marketing_data[[#This Row],[campaign_name]],"_"),"None")</f>
        <v>None</v>
      </c>
    </row>
    <row r="164" spans="1:14" ht="15">
      <c r="A164" s="1">
        <v>163</v>
      </c>
      <c r="B164" s="2">
        <v>44242</v>
      </c>
      <c r="C164" s="1" t="s">
        <v>21</v>
      </c>
      <c r="D164" s="1" t="s">
        <v>12</v>
      </c>
      <c r="E164" s="1">
        <v>544756</v>
      </c>
      <c r="F164" s="1">
        <v>1093435</v>
      </c>
      <c r="G164" s="1">
        <v>6587.76</v>
      </c>
      <c r="H164" s="1">
        <v>8402</v>
      </c>
      <c r="I164" s="1">
        <v>4</v>
      </c>
      <c r="J164" s="1">
        <v>1</v>
      </c>
      <c r="K164" s="1">
        <v>741</v>
      </c>
      <c r="L164" s="1" t="str">
        <f>TEXT(Digital_marketing_data[[#This Row],[c_date]],"dddd")</f>
        <v>Monday</v>
      </c>
      <c r="M164" s="1" t="str" cm="1">
        <f t="array" ref="M164">_xlfn.SWITCH(Digital_marketing_data[[#This Row],[Name of the day]],"Saturday","Weekend","Sunday","Weekend","Weekday")</f>
        <v>Weekday</v>
      </c>
      <c r="N164" s="1" t="str">
        <f>IF(OR(_xlfn.TEXTAFTER(Digital_marketing_data[[#This Row],[campaign_name]],"_")="tier1",_xlfn.TEXTAFTER(Digital_marketing_data[[#This Row],[campaign_name]],"_")="tier2"),
_xlfn.TEXTAFTER(Digital_marketing_data[[#This Row],[campaign_name]],"_"),"None")</f>
        <v>None</v>
      </c>
    </row>
    <row r="165" spans="1:14" ht="15">
      <c r="A165" s="1">
        <v>164</v>
      </c>
      <c r="B165" s="2">
        <v>44242</v>
      </c>
      <c r="C165" s="1" t="s">
        <v>22</v>
      </c>
      <c r="D165" s="1" t="s">
        <v>17</v>
      </c>
      <c r="E165" s="1">
        <v>374754</v>
      </c>
      <c r="F165" s="1">
        <v>2100700</v>
      </c>
      <c r="G165" s="1">
        <v>82452</v>
      </c>
      <c r="H165" s="1">
        <v>21007</v>
      </c>
      <c r="I165" s="1">
        <v>122</v>
      </c>
      <c r="J165" s="1">
        <v>24</v>
      </c>
      <c r="K165" s="1">
        <v>103392</v>
      </c>
      <c r="L165" s="1" t="str">
        <f>TEXT(Digital_marketing_data[[#This Row],[c_date]],"dddd")</f>
        <v>Monday</v>
      </c>
      <c r="M165" s="1" t="str" cm="1">
        <f t="array" ref="M165">_xlfn.SWITCH(Digital_marketing_data[[#This Row],[Name of the day]],"Saturday","Weekend","Sunday","Weekend","Weekday")</f>
        <v>Weekday</v>
      </c>
      <c r="N165" s="1" t="str">
        <f>IF(OR(_xlfn.TEXTAFTER(Digital_marketing_data[[#This Row],[campaign_name]],"_")="tier1",_xlfn.TEXTAFTER(Digital_marketing_data[[#This Row],[campaign_name]],"_")="tier2"),
_xlfn.TEXTAFTER(Digital_marketing_data[[#This Row],[campaign_name]],"_"),"None")</f>
        <v>None</v>
      </c>
    </row>
    <row r="166" spans="1:14" ht="15">
      <c r="A166" s="1">
        <v>165</v>
      </c>
      <c r="B166" s="2">
        <v>44242</v>
      </c>
      <c r="C166" s="1" t="s">
        <v>23</v>
      </c>
      <c r="D166" s="1" t="s">
        <v>24</v>
      </c>
      <c r="E166" s="1">
        <v>39889</v>
      </c>
      <c r="F166" s="1">
        <v>8747458</v>
      </c>
      <c r="G166" s="1">
        <v>543275</v>
      </c>
      <c r="H166" s="1">
        <v>29390</v>
      </c>
      <c r="I166" s="1">
        <v>1061</v>
      </c>
      <c r="J166" s="1">
        <v>171</v>
      </c>
      <c r="K166" s="1">
        <v>809685</v>
      </c>
      <c r="L166" s="1" t="str">
        <f>TEXT(Digital_marketing_data[[#This Row],[c_date]],"dddd")</f>
        <v>Monday</v>
      </c>
      <c r="M166" s="1" t="str" cm="1">
        <f t="array" ref="M166">_xlfn.SWITCH(Digital_marketing_data[[#This Row],[Name of the day]],"Saturday","Weekend","Sunday","Weekend","Weekday")</f>
        <v>Weekday</v>
      </c>
      <c r="N166" s="1" t="str">
        <f>IF(OR(_xlfn.TEXTAFTER(Digital_marketing_data[[#This Row],[campaign_name]],"_")="tier1",_xlfn.TEXTAFTER(Digital_marketing_data[[#This Row],[campaign_name]],"_")="tier2"),
_xlfn.TEXTAFTER(Digital_marketing_data[[#This Row],[campaign_name]],"_"),"None")</f>
        <v>None</v>
      </c>
    </row>
    <row r="167" spans="1:14" ht="15">
      <c r="A167" s="1">
        <v>166</v>
      </c>
      <c r="B167" s="2">
        <v>44243</v>
      </c>
      <c r="C167" s="1" t="s">
        <v>11</v>
      </c>
      <c r="D167" s="1" t="s">
        <v>12</v>
      </c>
      <c r="E167" s="1">
        <v>349043</v>
      </c>
      <c r="F167" s="1">
        <v>3839000</v>
      </c>
      <c r="G167" s="1">
        <v>393027</v>
      </c>
      <c r="H167" s="1">
        <v>19195</v>
      </c>
      <c r="I167" s="1">
        <v>384</v>
      </c>
      <c r="J167" s="1">
        <v>64</v>
      </c>
      <c r="K167" s="1">
        <v>336448</v>
      </c>
      <c r="L167" s="1" t="str">
        <f>TEXT(Digital_marketing_data[[#This Row],[c_date]],"dddd")</f>
        <v>Tuesday</v>
      </c>
      <c r="M167" s="1" t="str" cm="1">
        <f t="array" ref="M167">_xlfn.SWITCH(Digital_marketing_data[[#This Row],[Name of the day]],"Saturday","Weekend","Sunday","Weekend","Weekday")</f>
        <v>Weekday</v>
      </c>
      <c r="N167" s="1" t="str">
        <f>IF(OR(_xlfn.TEXTAFTER(Digital_marketing_data[[#This Row],[campaign_name]],"_")="tier1",_xlfn.TEXTAFTER(Digital_marketing_data[[#This Row],[campaign_name]],"_")="tier2"),
_xlfn.TEXTAFTER(Digital_marketing_data[[#This Row],[campaign_name]],"_"),"None")</f>
        <v>tier1</v>
      </c>
    </row>
    <row r="168" spans="1:14" ht="15">
      <c r="A168" s="1">
        <v>167</v>
      </c>
      <c r="B168" s="2">
        <v>44243</v>
      </c>
      <c r="C168" s="1" t="s">
        <v>64</v>
      </c>
      <c r="D168" s="1" t="s">
        <v>12</v>
      </c>
      <c r="E168" s="1">
        <v>348934</v>
      </c>
      <c r="F168" s="1">
        <v>5280000</v>
      </c>
      <c r="G168" s="1">
        <v>595176</v>
      </c>
      <c r="H168" s="1">
        <v>26400</v>
      </c>
      <c r="I168" s="1">
        <v>923</v>
      </c>
      <c r="J168" s="1">
        <v>80</v>
      </c>
      <c r="K168" s="1">
        <v>392160</v>
      </c>
      <c r="L168" s="1" t="str">
        <f>TEXT(Digital_marketing_data[[#This Row],[c_date]],"dddd")</f>
        <v>Tuesday</v>
      </c>
      <c r="M168" s="1" t="str" cm="1">
        <f t="array" ref="M168">_xlfn.SWITCH(Digital_marketing_data[[#This Row],[Name of the day]],"Saturday","Weekend","Sunday","Weekend","Weekday")</f>
        <v>Weekday</v>
      </c>
      <c r="N168" s="1" t="str">
        <f>IF(OR(_xlfn.TEXTAFTER(Digital_marketing_data[[#This Row],[campaign_name]],"_")="tier1",_xlfn.TEXTAFTER(Digital_marketing_data[[#This Row],[campaign_name]],"_")="tier2"),
_xlfn.TEXTAFTER(Digital_marketing_data[[#This Row],[campaign_name]],"_"),"None")</f>
        <v>tier2</v>
      </c>
    </row>
    <row r="169" spans="1:14" ht="15">
      <c r="A169" s="1">
        <v>168</v>
      </c>
      <c r="B169" s="2">
        <v>44243</v>
      </c>
      <c r="C169" s="1" t="s">
        <v>13</v>
      </c>
      <c r="D169" s="1" t="s">
        <v>14</v>
      </c>
      <c r="E169" s="1">
        <v>89459845</v>
      </c>
      <c r="F169" s="1">
        <v>373184</v>
      </c>
      <c r="G169" s="1">
        <v>102053</v>
      </c>
      <c r="H169" s="1">
        <v>7198</v>
      </c>
      <c r="I169" s="1">
        <v>144</v>
      </c>
      <c r="J169" s="1">
        <v>22</v>
      </c>
      <c r="K169" s="1">
        <v>185482</v>
      </c>
      <c r="L169" s="1" t="str">
        <f>TEXT(Digital_marketing_data[[#This Row],[c_date]],"dddd")</f>
        <v>Tuesday</v>
      </c>
      <c r="M169" s="1" t="str" cm="1">
        <f t="array" ref="M169">_xlfn.SWITCH(Digital_marketing_data[[#This Row],[Name of the day]],"Saturday","Weekend","Sunday","Weekend","Weekday")</f>
        <v>Weekday</v>
      </c>
      <c r="N169" s="1" t="str">
        <f>IF(OR(_xlfn.TEXTAFTER(Digital_marketing_data[[#This Row],[campaign_name]],"_")="tier1",_xlfn.TEXTAFTER(Digital_marketing_data[[#This Row],[campaign_name]],"_")="tier2"),
_xlfn.TEXTAFTER(Digital_marketing_data[[#This Row],[campaign_name]],"_"),"None")</f>
        <v>None</v>
      </c>
    </row>
    <row r="170" spans="1:14" ht="15">
      <c r="A170" s="1">
        <v>169</v>
      </c>
      <c r="B170" s="2">
        <v>44243</v>
      </c>
      <c r="C170" s="1" t="s">
        <v>15</v>
      </c>
      <c r="D170" s="1" t="s">
        <v>14</v>
      </c>
      <c r="E170" s="1">
        <v>127823</v>
      </c>
      <c r="F170" s="1">
        <v>3841400</v>
      </c>
      <c r="G170" s="1">
        <v>271906</v>
      </c>
      <c r="H170" s="1">
        <v>19207</v>
      </c>
      <c r="I170" s="1">
        <v>666</v>
      </c>
      <c r="J170" s="1">
        <v>67</v>
      </c>
      <c r="K170" s="1">
        <v>199727</v>
      </c>
      <c r="L170" s="1" t="str">
        <f>TEXT(Digital_marketing_data[[#This Row],[c_date]],"dddd")</f>
        <v>Tuesday</v>
      </c>
      <c r="M170" s="1" t="str" cm="1">
        <f t="array" ref="M170">_xlfn.SWITCH(Digital_marketing_data[[#This Row],[Name of the day]],"Saturday","Weekend","Sunday","Weekend","Weekday")</f>
        <v>Weekday</v>
      </c>
      <c r="N170" s="1" t="str">
        <f>IF(OR(_xlfn.TEXTAFTER(Digital_marketing_data[[#This Row],[campaign_name]],"_")="tier1",_xlfn.TEXTAFTER(Digital_marketing_data[[#This Row],[campaign_name]],"_")="tier2"),
_xlfn.TEXTAFTER(Digital_marketing_data[[#This Row],[campaign_name]],"_"),"None")</f>
        <v>None</v>
      </c>
    </row>
    <row r="171" spans="1:14" ht="15">
      <c r="A171" s="1">
        <v>170</v>
      </c>
      <c r="B171" s="2">
        <v>44243</v>
      </c>
      <c r="C171" s="1" t="s">
        <v>16</v>
      </c>
      <c r="D171" s="1" t="s">
        <v>17</v>
      </c>
      <c r="E171" s="1">
        <v>10934</v>
      </c>
      <c r="F171" s="1">
        <v>4371118</v>
      </c>
      <c r="G171" s="1">
        <v>221258</v>
      </c>
      <c r="H171" s="1">
        <v>35999</v>
      </c>
      <c r="I171" s="1">
        <v>720</v>
      </c>
      <c r="J171" s="1">
        <v>128</v>
      </c>
      <c r="K171" s="1">
        <v>1021570</v>
      </c>
      <c r="L171" s="1" t="str">
        <f>TEXT(Digital_marketing_data[[#This Row],[c_date]],"dddd")</f>
        <v>Tuesday</v>
      </c>
      <c r="M171" s="1" t="str" cm="1">
        <f t="array" ref="M171">_xlfn.SWITCH(Digital_marketing_data[[#This Row],[Name of the day]],"Saturday","Weekend","Sunday","Weekend","Weekday")</f>
        <v>Weekday</v>
      </c>
      <c r="N171" s="1" t="str">
        <f>IF(OR(_xlfn.TEXTAFTER(Digital_marketing_data[[#This Row],[campaign_name]],"_")="tier1",_xlfn.TEXTAFTER(Digital_marketing_data[[#This Row],[campaign_name]],"_")="tier2"),
_xlfn.TEXTAFTER(Digital_marketing_data[[#This Row],[campaign_name]],"_"),"None")</f>
        <v>None</v>
      </c>
    </row>
    <row r="172" spans="1:14" ht="15">
      <c r="A172" s="1">
        <v>171</v>
      </c>
      <c r="B172" s="2">
        <v>44243</v>
      </c>
      <c r="C172" s="1" t="s">
        <v>18</v>
      </c>
      <c r="D172" s="1" t="s">
        <v>12</v>
      </c>
      <c r="E172" s="1">
        <v>9034945</v>
      </c>
      <c r="F172" s="1">
        <v>4319200</v>
      </c>
      <c r="G172" s="1">
        <v>143680</v>
      </c>
      <c r="H172" s="1">
        <v>21596</v>
      </c>
      <c r="I172" s="1">
        <v>432</v>
      </c>
      <c r="J172" s="1">
        <v>34</v>
      </c>
      <c r="K172" s="1">
        <v>171972</v>
      </c>
      <c r="L172" s="1" t="str">
        <f>TEXT(Digital_marketing_data[[#This Row],[c_date]],"dddd")</f>
        <v>Tuesday</v>
      </c>
      <c r="M172" s="1" t="str" cm="1">
        <f t="array" ref="M172">_xlfn.SWITCH(Digital_marketing_data[[#This Row],[Name of the day]],"Saturday","Weekend","Sunday","Weekend","Weekday")</f>
        <v>Weekday</v>
      </c>
      <c r="N172" s="1" t="str">
        <f>IF(OR(_xlfn.TEXTAFTER(Digital_marketing_data[[#This Row],[campaign_name]],"_")="tier1",_xlfn.TEXTAFTER(Digital_marketing_data[[#This Row],[campaign_name]],"_")="tier2"),
_xlfn.TEXTAFTER(Digital_marketing_data[[#This Row],[campaign_name]],"_"),"None")</f>
        <v>tier1</v>
      </c>
    </row>
    <row r="173" spans="1:14" ht="15">
      <c r="A173" s="1">
        <v>172</v>
      </c>
      <c r="B173" s="2">
        <v>44243</v>
      </c>
      <c r="C173" s="1" t="s">
        <v>19</v>
      </c>
      <c r="D173" s="1" t="s">
        <v>12</v>
      </c>
      <c r="E173" s="1">
        <v>983498</v>
      </c>
      <c r="F173" s="1">
        <v>15988504</v>
      </c>
      <c r="G173" s="1">
        <v>103731</v>
      </c>
      <c r="H173" s="1">
        <v>40794</v>
      </c>
      <c r="I173" s="1">
        <v>816</v>
      </c>
      <c r="J173" s="1">
        <v>24</v>
      </c>
      <c r="K173" s="1">
        <v>41424</v>
      </c>
      <c r="L173" s="1" t="str">
        <f>TEXT(Digital_marketing_data[[#This Row],[c_date]],"dddd")</f>
        <v>Tuesday</v>
      </c>
      <c r="M173" s="1" t="str" cm="1">
        <f t="array" ref="M173">_xlfn.SWITCH(Digital_marketing_data[[#This Row],[Name of the day]],"Saturday","Weekend","Sunday","Weekend","Weekday")</f>
        <v>Weekday</v>
      </c>
      <c r="N173" s="1" t="str">
        <f>IF(OR(_xlfn.TEXTAFTER(Digital_marketing_data[[#This Row],[campaign_name]],"_")="tier1",_xlfn.TEXTAFTER(Digital_marketing_data[[#This Row],[campaign_name]],"_")="tier2"),
_xlfn.TEXTAFTER(Digital_marketing_data[[#This Row],[campaign_name]],"_"),"None")</f>
        <v>tier2</v>
      </c>
    </row>
    <row r="174" spans="1:14" ht="15">
      <c r="A174" s="1">
        <v>173</v>
      </c>
      <c r="B174" s="2">
        <v>44243</v>
      </c>
      <c r="C174" s="1" t="s">
        <v>20</v>
      </c>
      <c r="D174" s="1" t="s">
        <v>12</v>
      </c>
      <c r="E174" s="1">
        <v>4387490</v>
      </c>
      <c r="F174" s="1">
        <v>80233</v>
      </c>
      <c r="G174" s="1">
        <v>31712</v>
      </c>
      <c r="H174" s="1">
        <v>2407</v>
      </c>
      <c r="I174" s="1">
        <v>48</v>
      </c>
      <c r="J174" s="1">
        <v>12</v>
      </c>
      <c r="K174" s="1">
        <v>59772</v>
      </c>
      <c r="L174" s="1" t="str">
        <f>TEXT(Digital_marketing_data[[#This Row],[c_date]],"dddd")</f>
        <v>Tuesday</v>
      </c>
      <c r="M174" s="1" t="str" cm="1">
        <f t="array" ref="M174">_xlfn.SWITCH(Digital_marketing_data[[#This Row],[Name of the day]],"Saturday","Weekend","Sunday","Weekend","Weekday")</f>
        <v>Weekday</v>
      </c>
      <c r="N174" s="1" t="str">
        <f>IF(OR(_xlfn.TEXTAFTER(Digital_marketing_data[[#This Row],[campaign_name]],"_")="tier1",_xlfn.TEXTAFTER(Digital_marketing_data[[#This Row],[campaign_name]],"_")="tier2"),
_xlfn.TEXTAFTER(Digital_marketing_data[[#This Row],[campaign_name]],"_"),"None")</f>
        <v>None</v>
      </c>
    </row>
    <row r="175" spans="1:14" ht="15">
      <c r="A175" s="1">
        <v>174</v>
      </c>
      <c r="B175" s="2">
        <v>44243</v>
      </c>
      <c r="C175" s="1" t="s">
        <v>21</v>
      </c>
      <c r="D175" s="1" t="s">
        <v>12</v>
      </c>
      <c r="E175" s="1">
        <v>544756</v>
      </c>
      <c r="F175" s="1">
        <v>1576818</v>
      </c>
      <c r="G175" s="1">
        <v>345629</v>
      </c>
      <c r="H175" s="1">
        <v>9597</v>
      </c>
      <c r="I175" s="1">
        <v>292</v>
      </c>
      <c r="J175" s="1">
        <v>39</v>
      </c>
      <c r="K175" s="1">
        <v>25857</v>
      </c>
      <c r="L175" s="1" t="str">
        <f>TEXT(Digital_marketing_data[[#This Row],[c_date]],"dddd")</f>
        <v>Tuesday</v>
      </c>
      <c r="M175" s="1" t="str" cm="1">
        <f t="array" ref="M175">_xlfn.SWITCH(Digital_marketing_data[[#This Row],[Name of the day]],"Saturday","Weekend","Sunday","Weekend","Weekday")</f>
        <v>Weekday</v>
      </c>
      <c r="N175" s="1" t="str">
        <f>IF(OR(_xlfn.TEXTAFTER(Digital_marketing_data[[#This Row],[campaign_name]],"_")="tier1",_xlfn.TEXTAFTER(Digital_marketing_data[[#This Row],[campaign_name]],"_")="tier2"),
_xlfn.TEXTAFTER(Digital_marketing_data[[#This Row],[campaign_name]],"_"),"None")</f>
        <v>None</v>
      </c>
    </row>
    <row r="176" spans="1:14" ht="15">
      <c r="A176" s="1">
        <v>175</v>
      </c>
      <c r="B176" s="2">
        <v>44243</v>
      </c>
      <c r="C176" s="1" t="s">
        <v>22</v>
      </c>
      <c r="D176" s="1" t="s">
        <v>17</v>
      </c>
      <c r="E176" s="1">
        <v>374754</v>
      </c>
      <c r="F176" s="1">
        <v>3937010</v>
      </c>
      <c r="G176" s="1">
        <v>620903</v>
      </c>
      <c r="H176" s="1">
        <v>23994</v>
      </c>
      <c r="I176" s="1">
        <v>833</v>
      </c>
      <c r="J176" s="1">
        <v>160</v>
      </c>
      <c r="K176" s="1">
        <v>939360</v>
      </c>
      <c r="L176" s="1" t="str">
        <f>TEXT(Digital_marketing_data[[#This Row],[c_date]],"dddd")</f>
        <v>Tuesday</v>
      </c>
      <c r="M176" s="1" t="str" cm="1">
        <f t="array" ref="M176">_xlfn.SWITCH(Digital_marketing_data[[#This Row],[Name of the day]],"Saturday","Weekend","Sunday","Weekend","Weekday")</f>
        <v>Weekday</v>
      </c>
      <c r="N176" s="1" t="str">
        <f>IF(OR(_xlfn.TEXTAFTER(Digital_marketing_data[[#This Row],[campaign_name]],"_")="tier1",_xlfn.TEXTAFTER(Digital_marketing_data[[#This Row],[campaign_name]],"_")="tier2"),
_xlfn.TEXTAFTER(Digital_marketing_data[[#This Row],[campaign_name]],"_"),"None")</f>
        <v>None</v>
      </c>
    </row>
    <row r="177" spans="1:14" ht="15">
      <c r="A177" s="1">
        <v>176</v>
      </c>
      <c r="B177" s="2">
        <v>44243</v>
      </c>
      <c r="C177" s="1" t="s">
        <v>23</v>
      </c>
      <c r="D177" s="1" t="s">
        <v>24</v>
      </c>
      <c r="E177" s="1">
        <v>39889</v>
      </c>
      <c r="F177" s="1">
        <v>56876855</v>
      </c>
      <c r="G177" s="1">
        <v>206424</v>
      </c>
      <c r="H177" s="1">
        <v>33592</v>
      </c>
      <c r="I177" s="1">
        <v>416</v>
      </c>
      <c r="J177" s="1">
        <v>62</v>
      </c>
      <c r="K177" s="1">
        <v>246822</v>
      </c>
      <c r="L177" s="1" t="str">
        <f>TEXT(Digital_marketing_data[[#This Row],[c_date]],"dddd")</f>
        <v>Tuesday</v>
      </c>
      <c r="M177" s="1" t="str" cm="1">
        <f t="array" ref="M177">_xlfn.SWITCH(Digital_marketing_data[[#This Row],[Name of the day]],"Saturday","Weekend","Sunday","Weekend","Weekday")</f>
        <v>Weekday</v>
      </c>
      <c r="N177" s="1" t="str">
        <f>IF(OR(_xlfn.TEXTAFTER(Digital_marketing_data[[#This Row],[campaign_name]],"_")="tier1",_xlfn.TEXTAFTER(Digital_marketing_data[[#This Row],[campaign_name]],"_")="tier2"),
_xlfn.TEXTAFTER(Digital_marketing_data[[#This Row],[campaign_name]],"_"),"None")</f>
        <v>None</v>
      </c>
    </row>
    <row r="178" spans="1:14" ht="15">
      <c r="A178" s="1">
        <v>177</v>
      </c>
      <c r="B178" s="2">
        <v>44244</v>
      </c>
      <c r="C178" s="1" t="s">
        <v>11</v>
      </c>
      <c r="D178" s="1" t="s">
        <v>12</v>
      </c>
      <c r="E178" s="1">
        <v>349043</v>
      </c>
      <c r="F178" s="1">
        <v>4320600</v>
      </c>
      <c r="G178" s="1">
        <v>489831</v>
      </c>
      <c r="H178" s="1">
        <v>21603</v>
      </c>
      <c r="I178" s="1">
        <v>652</v>
      </c>
      <c r="J178" s="1">
        <v>86</v>
      </c>
      <c r="K178" s="1">
        <v>428366</v>
      </c>
      <c r="L178" s="1" t="str">
        <f>TEXT(Digital_marketing_data[[#This Row],[c_date]],"dddd")</f>
        <v>Wednesday</v>
      </c>
      <c r="M178" s="1" t="str" cm="1">
        <f t="array" ref="M178">_xlfn.SWITCH(Digital_marketing_data[[#This Row],[Name of the day]],"Saturday","Weekend","Sunday","Weekend","Weekday")</f>
        <v>Weekday</v>
      </c>
      <c r="N178" s="1" t="str">
        <f>IF(OR(_xlfn.TEXTAFTER(Digital_marketing_data[[#This Row],[campaign_name]],"_")="tier1",_xlfn.TEXTAFTER(Digital_marketing_data[[#This Row],[campaign_name]],"_")="tier2"),
_xlfn.TEXTAFTER(Digital_marketing_data[[#This Row],[campaign_name]],"_"),"None")</f>
        <v>tier1</v>
      </c>
    </row>
    <row r="179" spans="1:14" ht="15">
      <c r="A179" s="1">
        <v>178</v>
      </c>
      <c r="B179" s="2">
        <v>44244</v>
      </c>
      <c r="C179" s="1" t="s">
        <v>64</v>
      </c>
      <c r="D179" s="1" t="s">
        <v>12</v>
      </c>
      <c r="E179" s="1">
        <v>348934</v>
      </c>
      <c r="F179" s="1">
        <v>6102420</v>
      </c>
      <c r="G179" s="1">
        <v>403691</v>
      </c>
      <c r="H179" s="1">
        <v>29704</v>
      </c>
      <c r="I179" s="1">
        <v>594</v>
      </c>
      <c r="J179" s="1">
        <v>61</v>
      </c>
      <c r="K179" s="1">
        <v>303841</v>
      </c>
      <c r="L179" s="1" t="str">
        <f>TEXT(Digital_marketing_data[[#This Row],[c_date]],"dddd")</f>
        <v>Wednesday</v>
      </c>
      <c r="M179" s="1" t="str" cm="1">
        <f t="array" ref="M179">_xlfn.SWITCH(Digital_marketing_data[[#This Row],[Name of the day]],"Saturday","Weekend","Sunday","Weekend","Weekday")</f>
        <v>Weekday</v>
      </c>
      <c r="N179" s="1" t="str">
        <f>IF(OR(_xlfn.TEXTAFTER(Digital_marketing_data[[#This Row],[campaign_name]],"_")="tier1",_xlfn.TEXTAFTER(Digital_marketing_data[[#This Row],[campaign_name]],"_")="tier2"),
_xlfn.TEXTAFTER(Digital_marketing_data[[#This Row],[campaign_name]],"_"),"None")</f>
        <v>tier2</v>
      </c>
    </row>
    <row r="180" spans="1:14" ht="15">
      <c r="A180" s="1">
        <v>179</v>
      </c>
      <c r="B180" s="2">
        <v>44244</v>
      </c>
      <c r="C180" s="1" t="s">
        <v>13</v>
      </c>
      <c r="D180" s="1" t="s">
        <v>14</v>
      </c>
      <c r="E180" s="1">
        <v>89459845</v>
      </c>
      <c r="F180" s="1">
        <v>490058</v>
      </c>
      <c r="G180" s="1">
        <v>116213</v>
      </c>
      <c r="H180" s="1">
        <v>8104</v>
      </c>
      <c r="I180" s="1">
        <v>162</v>
      </c>
      <c r="J180" s="1">
        <v>31</v>
      </c>
      <c r="K180" s="1">
        <v>227726</v>
      </c>
      <c r="L180" s="1" t="str">
        <f>TEXT(Digital_marketing_data[[#This Row],[c_date]],"dddd")</f>
        <v>Wednesday</v>
      </c>
      <c r="M180" s="1" t="str" cm="1">
        <f t="array" ref="M180">_xlfn.SWITCH(Digital_marketing_data[[#This Row],[Name of the day]],"Saturday","Weekend","Sunday","Weekend","Weekday")</f>
        <v>Weekday</v>
      </c>
      <c r="N180" s="1" t="str">
        <f>IF(OR(_xlfn.TEXTAFTER(Digital_marketing_data[[#This Row],[campaign_name]],"_")="tier1",_xlfn.TEXTAFTER(Digital_marketing_data[[#This Row],[campaign_name]],"_")="tier2"),
_xlfn.TEXTAFTER(Digital_marketing_data[[#This Row],[campaign_name]],"_"),"None")</f>
        <v>None</v>
      </c>
    </row>
    <row r="181" spans="1:14" ht="15">
      <c r="A181" s="1">
        <v>180</v>
      </c>
      <c r="B181" s="2">
        <v>44244</v>
      </c>
      <c r="C181" s="1" t="s">
        <v>15</v>
      </c>
      <c r="D181" s="1" t="s">
        <v>14</v>
      </c>
      <c r="E181" s="1">
        <v>127823</v>
      </c>
      <c r="F181" s="1">
        <v>4319200</v>
      </c>
      <c r="G181" s="1">
        <v>180223</v>
      </c>
      <c r="H181" s="1">
        <v>21596</v>
      </c>
      <c r="I181" s="1">
        <v>442</v>
      </c>
      <c r="J181" s="1">
        <v>44</v>
      </c>
      <c r="K181" s="1">
        <v>136708</v>
      </c>
      <c r="L181" s="1" t="str">
        <f>TEXT(Digital_marketing_data[[#This Row],[c_date]],"dddd")</f>
        <v>Wednesday</v>
      </c>
      <c r="M181" s="1" t="str" cm="1">
        <f t="array" ref="M181">_xlfn.SWITCH(Digital_marketing_data[[#This Row],[Name of the day]],"Saturday","Weekend","Sunday","Weekend","Weekday")</f>
        <v>Weekday</v>
      </c>
      <c r="N181" s="1" t="str">
        <f>IF(OR(_xlfn.TEXTAFTER(Digital_marketing_data[[#This Row],[campaign_name]],"_")="tier1",_xlfn.TEXTAFTER(Digital_marketing_data[[#This Row],[campaign_name]],"_")="tier2"),
_xlfn.TEXTAFTER(Digital_marketing_data[[#This Row],[campaign_name]],"_"),"None")</f>
        <v>None</v>
      </c>
    </row>
    <row r="182" spans="1:14" ht="15">
      <c r="A182" s="1">
        <v>181</v>
      </c>
      <c r="B182" s="2">
        <v>44244</v>
      </c>
      <c r="C182" s="1" t="s">
        <v>16</v>
      </c>
      <c r="D182" s="1" t="s">
        <v>17</v>
      </c>
      <c r="E182" s="1">
        <v>10934</v>
      </c>
      <c r="F182" s="1">
        <v>4049400</v>
      </c>
      <c r="G182" s="1">
        <v>363811</v>
      </c>
      <c r="H182" s="1">
        <v>40494</v>
      </c>
      <c r="I182" s="1">
        <v>746</v>
      </c>
      <c r="J182" s="1">
        <v>149</v>
      </c>
      <c r="K182" s="1">
        <v>1189170</v>
      </c>
      <c r="L182" s="1" t="str">
        <f>TEXT(Digital_marketing_data[[#This Row],[c_date]],"dddd")</f>
        <v>Wednesday</v>
      </c>
      <c r="M182" s="1" t="str" cm="1">
        <f t="array" ref="M182">_xlfn.SWITCH(Digital_marketing_data[[#This Row],[Name of the day]],"Saturday","Weekend","Sunday","Weekend","Weekday")</f>
        <v>Weekday</v>
      </c>
      <c r="N182" s="1" t="str">
        <f>IF(OR(_xlfn.TEXTAFTER(Digital_marketing_data[[#This Row],[campaign_name]],"_")="tier1",_xlfn.TEXTAFTER(Digital_marketing_data[[#This Row],[campaign_name]],"_")="tier2"),
_xlfn.TEXTAFTER(Digital_marketing_data[[#This Row],[campaign_name]],"_"),"None")</f>
        <v>None</v>
      </c>
    </row>
    <row r="183" spans="1:14" ht="15">
      <c r="A183" s="1">
        <v>182</v>
      </c>
      <c r="B183" s="2">
        <v>44244</v>
      </c>
      <c r="C183" s="1" t="s">
        <v>18</v>
      </c>
      <c r="D183" s="1" t="s">
        <v>12</v>
      </c>
      <c r="E183" s="1">
        <v>9034945</v>
      </c>
      <c r="F183" s="1">
        <v>4999407</v>
      </c>
      <c r="G183" s="1">
        <v>246023</v>
      </c>
      <c r="H183" s="1">
        <v>24294</v>
      </c>
      <c r="I183" s="1">
        <v>606</v>
      </c>
      <c r="J183" s="1">
        <v>73</v>
      </c>
      <c r="K183" s="1">
        <v>496546</v>
      </c>
      <c r="L183" s="1" t="str">
        <f>TEXT(Digital_marketing_data[[#This Row],[c_date]],"dddd")</f>
        <v>Wednesday</v>
      </c>
      <c r="M183" s="1" t="str" cm="1">
        <f t="array" ref="M183">_xlfn.SWITCH(Digital_marketing_data[[#This Row],[Name of the day]],"Saturday","Weekend","Sunday","Weekend","Weekday")</f>
        <v>Weekday</v>
      </c>
      <c r="N183" s="1" t="str">
        <f>IF(OR(_xlfn.TEXTAFTER(Digital_marketing_data[[#This Row],[campaign_name]],"_")="tier1",_xlfn.TEXTAFTER(Digital_marketing_data[[#This Row],[campaign_name]],"_")="tier2"),
_xlfn.TEXTAFTER(Digital_marketing_data[[#This Row],[campaign_name]],"_"),"None")</f>
        <v>tier1</v>
      </c>
    </row>
    <row r="184" spans="1:14" ht="15">
      <c r="A184" s="1">
        <v>183</v>
      </c>
      <c r="B184" s="2">
        <v>44244</v>
      </c>
      <c r="C184" s="1" t="s">
        <v>19</v>
      </c>
      <c r="D184" s="1" t="s">
        <v>12</v>
      </c>
      <c r="E184" s="1">
        <v>983498</v>
      </c>
      <c r="F184" s="1">
        <v>32964848</v>
      </c>
      <c r="G184" s="1">
        <v>162819</v>
      </c>
      <c r="H184" s="1">
        <v>45907</v>
      </c>
      <c r="I184" s="1">
        <v>974</v>
      </c>
      <c r="J184" s="1">
        <v>46</v>
      </c>
      <c r="K184" s="1">
        <v>121900</v>
      </c>
      <c r="L184" s="1" t="str">
        <f>TEXT(Digital_marketing_data[[#This Row],[c_date]],"dddd")</f>
        <v>Wednesday</v>
      </c>
      <c r="M184" s="1" t="str" cm="1">
        <f t="array" ref="M184">_xlfn.SWITCH(Digital_marketing_data[[#This Row],[Name of the day]],"Saturday","Weekend","Sunday","Weekend","Weekday")</f>
        <v>Weekday</v>
      </c>
      <c r="N184" s="1" t="str">
        <f>IF(OR(_xlfn.TEXTAFTER(Digital_marketing_data[[#This Row],[campaign_name]],"_")="tier1",_xlfn.TEXTAFTER(Digital_marketing_data[[#This Row],[campaign_name]],"_")="tier2"),
_xlfn.TEXTAFTER(Digital_marketing_data[[#This Row],[campaign_name]],"_"),"None")</f>
        <v>tier2</v>
      </c>
    </row>
    <row r="185" spans="1:14" ht="15">
      <c r="A185" s="1">
        <v>184</v>
      </c>
      <c r="B185" s="2">
        <v>44244</v>
      </c>
      <c r="C185" s="1" t="s">
        <v>20</v>
      </c>
      <c r="D185" s="1" t="s">
        <v>12</v>
      </c>
      <c r="E185" s="1">
        <v>4387490</v>
      </c>
      <c r="F185" s="1">
        <v>84332</v>
      </c>
      <c r="G185" s="1">
        <v>31422.5</v>
      </c>
      <c r="H185" s="1">
        <v>2698</v>
      </c>
      <c r="I185" s="1">
        <v>54</v>
      </c>
      <c r="J185" s="1">
        <v>11</v>
      </c>
      <c r="K185" s="1">
        <v>45441</v>
      </c>
      <c r="L185" s="1" t="str">
        <f>TEXT(Digital_marketing_data[[#This Row],[c_date]],"dddd")</f>
        <v>Wednesday</v>
      </c>
      <c r="M185" s="1" t="str" cm="1">
        <f t="array" ref="M185">_xlfn.SWITCH(Digital_marketing_data[[#This Row],[Name of the day]],"Saturday","Weekend","Sunday","Weekend","Weekday")</f>
        <v>Weekday</v>
      </c>
      <c r="N185" s="1" t="str">
        <f>IF(OR(_xlfn.TEXTAFTER(Digital_marketing_data[[#This Row],[campaign_name]],"_")="tier1",_xlfn.TEXTAFTER(Digital_marketing_data[[#This Row],[campaign_name]],"_")="tier2"),
_xlfn.TEXTAFTER(Digital_marketing_data[[#This Row],[campaign_name]],"_"),"None")</f>
        <v>None</v>
      </c>
    </row>
    <row r="186" spans="1:14" ht="15">
      <c r="A186" s="1">
        <v>185</v>
      </c>
      <c r="B186" s="2">
        <v>44244</v>
      </c>
      <c r="C186" s="1" t="s">
        <v>21</v>
      </c>
      <c r="D186" s="1" t="s">
        <v>12</v>
      </c>
      <c r="E186" s="1">
        <v>544756</v>
      </c>
      <c r="F186" s="1">
        <v>1361187</v>
      </c>
      <c r="G186" s="1">
        <v>291254</v>
      </c>
      <c r="H186" s="1">
        <v>10810</v>
      </c>
      <c r="I186" s="1">
        <v>216</v>
      </c>
      <c r="J186" s="1">
        <v>32</v>
      </c>
      <c r="K186" s="1">
        <v>31392</v>
      </c>
      <c r="L186" s="1" t="str">
        <f>TEXT(Digital_marketing_data[[#This Row],[c_date]],"dddd")</f>
        <v>Wednesday</v>
      </c>
      <c r="M186" s="1" t="str" cm="1">
        <f t="array" ref="M186">_xlfn.SWITCH(Digital_marketing_data[[#This Row],[Name of the day]],"Saturday","Weekend","Sunday","Weekend","Weekday")</f>
        <v>Weekday</v>
      </c>
      <c r="N186" s="1" t="str">
        <f>IF(OR(_xlfn.TEXTAFTER(Digital_marketing_data[[#This Row],[campaign_name]],"_")="tier1",_xlfn.TEXTAFTER(Digital_marketing_data[[#This Row],[campaign_name]],"_")="tier2"),
_xlfn.TEXTAFTER(Digital_marketing_data[[#This Row],[campaign_name]],"_"),"None")</f>
        <v>None</v>
      </c>
    </row>
    <row r="187" spans="1:14" ht="15">
      <c r="A187" s="1">
        <v>186</v>
      </c>
      <c r="B187" s="2">
        <v>44244</v>
      </c>
      <c r="C187" s="1" t="s">
        <v>22</v>
      </c>
      <c r="D187" s="1" t="s">
        <v>17</v>
      </c>
      <c r="E187" s="1">
        <v>374754</v>
      </c>
      <c r="F187" s="1">
        <v>2795511</v>
      </c>
      <c r="G187" s="1">
        <v>462606</v>
      </c>
      <c r="H187" s="1">
        <v>26990</v>
      </c>
      <c r="I187" s="1">
        <v>795</v>
      </c>
      <c r="J187" s="1">
        <v>119</v>
      </c>
      <c r="K187" s="1">
        <v>592739</v>
      </c>
      <c r="L187" s="1" t="str">
        <f>TEXT(Digital_marketing_data[[#This Row],[c_date]],"dddd")</f>
        <v>Wednesday</v>
      </c>
      <c r="M187" s="1" t="str" cm="1">
        <f t="array" ref="M187">_xlfn.SWITCH(Digital_marketing_data[[#This Row],[Name of the day]],"Saturday","Weekend","Sunday","Weekend","Weekday")</f>
        <v>Weekday</v>
      </c>
      <c r="N187" s="1" t="str">
        <f>IF(OR(_xlfn.TEXTAFTER(Digital_marketing_data[[#This Row],[campaign_name]],"_")="tier1",_xlfn.TEXTAFTER(Digital_marketing_data[[#This Row],[campaign_name]],"_")="tier2"),
_xlfn.TEXTAFTER(Digital_marketing_data[[#This Row],[campaign_name]],"_"),"None")</f>
        <v>None</v>
      </c>
    </row>
    <row r="188" spans="1:14" ht="15">
      <c r="A188" s="1">
        <v>187</v>
      </c>
      <c r="B188" s="2">
        <v>44244</v>
      </c>
      <c r="C188" s="1" t="s">
        <v>23</v>
      </c>
      <c r="D188" s="1" t="s">
        <v>24</v>
      </c>
      <c r="E188" s="1">
        <v>39889</v>
      </c>
      <c r="F188" s="1">
        <v>16553044</v>
      </c>
      <c r="G188" s="1">
        <v>523398</v>
      </c>
      <c r="H188" s="1">
        <v>37805</v>
      </c>
      <c r="I188" s="1">
        <v>756</v>
      </c>
      <c r="J188" s="1">
        <v>142</v>
      </c>
      <c r="K188" s="1">
        <v>565302</v>
      </c>
      <c r="L188" s="1" t="str">
        <f>TEXT(Digital_marketing_data[[#This Row],[c_date]],"dddd")</f>
        <v>Wednesday</v>
      </c>
      <c r="M188" s="1" t="str" cm="1">
        <f t="array" ref="M188">_xlfn.SWITCH(Digital_marketing_data[[#This Row],[Name of the day]],"Saturday","Weekend","Sunday","Weekend","Weekday")</f>
        <v>Weekday</v>
      </c>
      <c r="N188" s="1" t="str">
        <f>IF(OR(_xlfn.TEXTAFTER(Digital_marketing_data[[#This Row],[campaign_name]],"_")="tier1",_xlfn.TEXTAFTER(Digital_marketing_data[[#This Row],[campaign_name]],"_")="tier2"),
_xlfn.TEXTAFTER(Digital_marketing_data[[#This Row],[campaign_name]],"_"),"None")</f>
        <v>None</v>
      </c>
    </row>
    <row r="189" spans="1:14" ht="15">
      <c r="A189" s="1">
        <v>188</v>
      </c>
      <c r="B189" s="2">
        <v>44245</v>
      </c>
      <c r="C189" s="1" t="s">
        <v>11</v>
      </c>
      <c r="D189" s="1" t="s">
        <v>12</v>
      </c>
      <c r="E189" s="1">
        <v>349043</v>
      </c>
      <c r="F189" s="1">
        <v>4798200</v>
      </c>
      <c r="G189" s="1">
        <v>30892.2</v>
      </c>
      <c r="H189" s="1">
        <v>23991</v>
      </c>
      <c r="I189" s="1">
        <v>61</v>
      </c>
      <c r="J189" s="1">
        <v>6</v>
      </c>
      <c r="K189" s="1">
        <v>25686</v>
      </c>
      <c r="L189" s="1" t="str">
        <f>TEXT(Digital_marketing_data[[#This Row],[c_date]],"dddd")</f>
        <v>Thursday</v>
      </c>
      <c r="M189" s="1" t="str" cm="1">
        <f t="array" ref="M189">_xlfn.SWITCH(Digital_marketing_data[[#This Row],[Name of the day]],"Saturday","Weekend","Sunday","Weekend","Weekday")</f>
        <v>Weekday</v>
      </c>
      <c r="N189" s="1" t="str">
        <f>IF(OR(_xlfn.TEXTAFTER(Digital_marketing_data[[#This Row],[campaign_name]],"_")="tier1",_xlfn.TEXTAFTER(Digital_marketing_data[[#This Row],[campaign_name]],"_")="tier2"),
_xlfn.TEXTAFTER(Digital_marketing_data[[#This Row],[campaign_name]],"_"),"None")</f>
        <v>tier1</v>
      </c>
    </row>
    <row r="190" spans="1:14" ht="15">
      <c r="A190" s="1">
        <v>189</v>
      </c>
      <c r="B190" s="2">
        <v>44245</v>
      </c>
      <c r="C190" s="1" t="s">
        <v>64</v>
      </c>
      <c r="D190" s="1" t="s">
        <v>12</v>
      </c>
      <c r="E190" s="1">
        <v>348934</v>
      </c>
      <c r="F190" s="1">
        <v>4678356</v>
      </c>
      <c r="G190" s="1">
        <v>373294</v>
      </c>
      <c r="H190" s="1">
        <v>33003</v>
      </c>
      <c r="I190" s="1">
        <v>1313</v>
      </c>
      <c r="J190" s="1">
        <v>51</v>
      </c>
      <c r="K190" s="1">
        <v>237711</v>
      </c>
      <c r="L190" s="1" t="str">
        <f>TEXT(Digital_marketing_data[[#This Row],[c_date]],"dddd")</f>
        <v>Thursday</v>
      </c>
      <c r="M190" s="1" t="str" cm="1">
        <f t="array" ref="M190">_xlfn.SWITCH(Digital_marketing_data[[#This Row],[Name of the day]],"Saturday","Weekend","Sunday","Weekend","Weekday")</f>
        <v>Weekday</v>
      </c>
      <c r="N190" s="1" t="str">
        <f>IF(OR(_xlfn.TEXTAFTER(Digital_marketing_data[[#This Row],[campaign_name]],"_")="tier1",_xlfn.TEXTAFTER(Digital_marketing_data[[#This Row],[campaign_name]],"_")="tier2"),
_xlfn.TEXTAFTER(Digital_marketing_data[[#This Row],[campaign_name]],"_"),"None")</f>
        <v>tier2</v>
      </c>
    </row>
    <row r="191" spans="1:14" ht="15">
      <c r="A191" s="1">
        <v>190</v>
      </c>
      <c r="B191" s="2">
        <v>44245</v>
      </c>
      <c r="C191" s="1" t="s">
        <v>13</v>
      </c>
      <c r="D191" s="1" t="s">
        <v>14</v>
      </c>
      <c r="E191" s="1">
        <v>89459845</v>
      </c>
      <c r="F191" s="1">
        <v>527210</v>
      </c>
      <c r="G191" s="1">
        <v>119542</v>
      </c>
      <c r="H191" s="1">
        <v>9004</v>
      </c>
      <c r="I191" s="1">
        <v>162</v>
      </c>
      <c r="J191" s="1">
        <v>28</v>
      </c>
      <c r="K191" s="1">
        <v>214368</v>
      </c>
      <c r="L191" s="1" t="str">
        <f>TEXT(Digital_marketing_data[[#This Row],[c_date]],"dddd")</f>
        <v>Thursday</v>
      </c>
      <c r="M191" s="1" t="str" cm="1">
        <f t="array" ref="M191">_xlfn.SWITCH(Digital_marketing_data[[#This Row],[Name of the day]],"Saturday","Weekend","Sunday","Weekend","Weekday")</f>
        <v>Weekday</v>
      </c>
      <c r="N191" s="1" t="str">
        <f>IF(OR(_xlfn.TEXTAFTER(Digital_marketing_data[[#This Row],[campaign_name]],"_")="tier1",_xlfn.TEXTAFTER(Digital_marketing_data[[#This Row],[campaign_name]],"_")="tier2"),
_xlfn.TEXTAFTER(Digital_marketing_data[[#This Row],[campaign_name]],"_"),"None")</f>
        <v>None</v>
      </c>
    </row>
    <row r="192" spans="1:14" ht="15">
      <c r="A192" s="1">
        <v>191</v>
      </c>
      <c r="B192" s="2">
        <v>44245</v>
      </c>
      <c r="C192" s="1" t="s">
        <v>15</v>
      </c>
      <c r="D192" s="1" t="s">
        <v>14</v>
      </c>
      <c r="E192" s="1">
        <v>127823</v>
      </c>
      <c r="F192" s="1">
        <v>10593685</v>
      </c>
      <c r="G192" s="1">
        <v>200986</v>
      </c>
      <c r="H192" s="1">
        <v>24005</v>
      </c>
      <c r="I192" s="1">
        <v>480</v>
      </c>
      <c r="J192" s="1">
        <v>43</v>
      </c>
      <c r="K192" s="1">
        <v>93353</v>
      </c>
      <c r="L192" s="1" t="str">
        <f>TEXT(Digital_marketing_data[[#This Row],[c_date]],"dddd")</f>
        <v>Thursday</v>
      </c>
      <c r="M192" s="1" t="str" cm="1">
        <f t="array" ref="M192">_xlfn.SWITCH(Digital_marketing_data[[#This Row],[Name of the day]],"Saturday","Weekend","Sunday","Weekend","Weekday")</f>
        <v>Weekday</v>
      </c>
      <c r="N192" s="1" t="str">
        <f>IF(OR(_xlfn.TEXTAFTER(Digital_marketing_data[[#This Row],[campaign_name]],"_")="tier1",_xlfn.TEXTAFTER(Digital_marketing_data[[#This Row],[campaign_name]],"_")="tier2"),
_xlfn.TEXTAFTER(Digital_marketing_data[[#This Row],[campaign_name]],"_"),"None")</f>
        <v>None</v>
      </c>
    </row>
    <row r="193" spans="1:14" ht="15">
      <c r="A193" s="1">
        <v>192</v>
      </c>
      <c r="B193" s="2">
        <v>44245</v>
      </c>
      <c r="C193" s="1" t="s">
        <v>16</v>
      </c>
      <c r="D193" s="1" t="s">
        <v>17</v>
      </c>
      <c r="E193" s="1">
        <v>10934</v>
      </c>
      <c r="F193" s="1">
        <v>4064081</v>
      </c>
      <c r="G193" s="1">
        <v>86522.9</v>
      </c>
      <c r="H193" s="1">
        <v>45004</v>
      </c>
      <c r="I193" s="1">
        <v>144</v>
      </c>
      <c r="J193" s="1">
        <v>31</v>
      </c>
      <c r="K193" s="1">
        <v>256897</v>
      </c>
      <c r="L193" s="1" t="str">
        <f>TEXT(Digital_marketing_data[[#This Row],[c_date]],"dddd")</f>
        <v>Thursday</v>
      </c>
      <c r="M193" s="1" t="str" cm="1">
        <f t="array" ref="M193">_xlfn.SWITCH(Digital_marketing_data[[#This Row],[Name of the day]],"Saturday","Weekend","Sunday","Weekend","Weekday")</f>
        <v>Weekday</v>
      </c>
      <c r="N193" s="1" t="str">
        <f>IF(OR(_xlfn.TEXTAFTER(Digital_marketing_data[[#This Row],[campaign_name]],"_")="tier1",_xlfn.TEXTAFTER(Digital_marketing_data[[#This Row],[campaign_name]],"_")="tier2"),
_xlfn.TEXTAFTER(Digital_marketing_data[[#This Row],[campaign_name]],"_"),"None")</f>
        <v>None</v>
      </c>
    </row>
    <row r="194" spans="1:14" ht="15">
      <c r="A194" s="1">
        <v>193</v>
      </c>
      <c r="B194" s="2">
        <v>44245</v>
      </c>
      <c r="C194" s="1" t="s">
        <v>18</v>
      </c>
      <c r="D194" s="1" t="s">
        <v>12</v>
      </c>
      <c r="E194" s="1">
        <v>9034945</v>
      </c>
      <c r="F194" s="1">
        <v>11212959</v>
      </c>
      <c r="G194" s="1">
        <v>241388</v>
      </c>
      <c r="H194" s="1">
        <v>27009</v>
      </c>
      <c r="I194" s="1">
        <v>599</v>
      </c>
      <c r="J194" s="1">
        <v>72</v>
      </c>
      <c r="K194" s="1">
        <v>430632</v>
      </c>
      <c r="L194" s="1" t="str">
        <f>TEXT(Digital_marketing_data[[#This Row],[c_date]],"dddd")</f>
        <v>Thursday</v>
      </c>
      <c r="M194" s="1" t="str" cm="1">
        <f t="array" ref="M194">_xlfn.SWITCH(Digital_marketing_data[[#This Row],[Name of the day]],"Saturday","Weekend","Sunday","Weekend","Weekday")</f>
        <v>Weekday</v>
      </c>
      <c r="N194" s="1" t="str">
        <f>IF(OR(_xlfn.TEXTAFTER(Digital_marketing_data[[#This Row],[campaign_name]],"_")="tier1",_xlfn.TEXTAFTER(Digital_marketing_data[[#This Row],[campaign_name]],"_")="tier2"),
_xlfn.TEXTAFTER(Digital_marketing_data[[#This Row],[campaign_name]],"_"),"None")</f>
        <v>tier1</v>
      </c>
    </row>
    <row r="195" spans="1:14" ht="15">
      <c r="A195" s="1">
        <v>194</v>
      </c>
      <c r="B195" s="2">
        <v>44245</v>
      </c>
      <c r="C195" s="1" t="s">
        <v>19</v>
      </c>
      <c r="D195" s="1" t="s">
        <v>12</v>
      </c>
      <c r="E195" s="1">
        <v>983498</v>
      </c>
      <c r="F195" s="1">
        <v>13281923</v>
      </c>
      <c r="G195" s="1">
        <v>58596.4</v>
      </c>
      <c r="H195" s="1">
        <v>51000</v>
      </c>
      <c r="I195" s="1">
        <v>1020</v>
      </c>
      <c r="J195" s="1">
        <v>16</v>
      </c>
      <c r="K195" s="1">
        <v>36016</v>
      </c>
      <c r="L195" s="1" t="str">
        <f>TEXT(Digital_marketing_data[[#This Row],[c_date]],"dddd")</f>
        <v>Thursday</v>
      </c>
      <c r="M195" s="1" t="str" cm="1">
        <f t="array" ref="M195">_xlfn.SWITCH(Digital_marketing_data[[#This Row],[Name of the day]],"Saturday","Weekend","Sunday","Weekend","Weekday")</f>
        <v>Weekday</v>
      </c>
      <c r="N195" s="1" t="str">
        <f>IF(OR(_xlfn.TEXTAFTER(Digital_marketing_data[[#This Row],[campaign_name]],"_")="tier1",_xlfn.TEXTAFTER(Digital_marketing_data[[#This Row],[campaign_name]],"_")="tier2"),
_xlfn.TEXTAFTER(Digital_marketing_data[[#This Row],[campaign_name]],"_"),"None")</f>
        <v>tier2</v>
      </c>
    </row>
    <row r="196" spans="1:14" ht="15">
      <c r="A196" s="1">
        <v>195</v>
      </c>
      <c r="B196" s="2">
        <v>44245</v>
      </c>
      <c r="C196" s="1" t="s">
        <v>20</v>
      </c>
      <c r="D196" s="1" t="s">
        <v>12</v>
      </c>
      <c r="E196" s="1">
        <v>4387490</v>
      </c>
      <c r="F196" s="1">
        <v>97885</v>
      </c>
      <c r="G196" s="1">
        <v>17176.7</v>
      </c>
      <c r="H196" s="1">
        <v>2991</v>
      </c>
      <c r="I196" s="1">
        <v>28</v>
      </c>
      <c r="J196" s="1">
        <v>6</v>
      </c>
      <c r="K196" s="1">
        <v>33930</v>
      </c>
      <c r="L196" s="1" t="str">
        <f>TEXT(Digital_marketing_data[[#This Row],[c_date]],"dddd")</f>
        <v>Thursday</v>
      </c>
      <c r="M196" s="1" t="str" cm="1">
        <f t="array" ref="M196">_xlfn.SWITCH(Digital_marketing_data[[#This Row],[Name of the day]],"Saturday","Weekend","Sunday","Weekend","Weekday")</f>
        <v>Weekday</v>
      </c>
      <c r="N196" s="1" t="str">
        <f>IF(OR(_xlfn.TEXTAFTER(Digital_marketing_data[[#This Row],[campaign_name]],"_")="tier1",_xlfn.TEXTAFTER(Digital_marketing_data[[#This Row],[campaign_name]],"_")="tier2"),
_xlfn.TEXTAFTER(Digital_marketing_data[[#This Row],[campaign_name]],"_"),"None")</f>
        <v>None</v>
      </c>
    </row>
    <row r="197" spans="1:14" ht="15">
      <c r="A197" s="1">
        <v>196</v>
      </c>
      <c r="B197" s="2">
        <v>44245</v>
      </c>
      <c r="C197" s="1" t="s">
        <v>21</v>
      </c>
      <c r="D197" s="1" t="s">
        <v>12</v>
      </c>
      <c r="E197" s="1">
        <v>544756</v>
      </c>
      <c r="F197" s="1">
        <v>1181224</v>
      </c>
      <c r="G197" s="1">
        <v>171831</v>
      </c>
      <c r="H197" s="1">
        <v>11991</v>
      </c>
      <c r="I197" s="1">
        <v>128</v>
      </c>
      <c r="J197" s="1">
        <v>19</v>
      </c>
      <c r="K197" s="1">
        <v>17917</v>
      </c>
      <c r="L197" s="1" t="str">
        <f>TEXT(Digital_marketing_data[[#This Row],[c_date]],"dddd")</f>
        <v>Thursday</v>
      </c>
      <c r="M197" s="1" t="str" cm="1">
        <f t="array" ref="M197">_xlfn.SWITCH(Digital_marketing_data[[#This Row],[Name of the day]],"Saturday","Weekend","Sunday","Weekend","Weekday")</f>
        <v>Weekday</v>
      </c>
      <c r="N197" s="1" t="str">
        <f>IF(OR(_xlfn.TEXTAFTER(Digital_marketing_data[[#This Row],[campaign_name]],"_")="tier1",_xlfn.TEXTAFTER(Digital_marketing_data[[#This Row],[campaign_name]],"_")="tier2"),
_xlfn.TEXTAFTER(Digital_marketing_data[[#This Row],[campaign_name]],"_"),"None")</f>
        <v>None</v>
      </c>
    </row>
    <row r="198" spans="1:14" ht="15">
      <c r="A198" s="1">
        <v>197</v>
      </c>
      <c r="B198" s="2">
        <v>44245</v>
      </c>
      <c r="C198" s="1" t="s">
        <v>22</v>
      </c>
      <c r="D198" s="1" t="s">
        <v>17</v>
      </c>
      <c r="E198" s="1">
        <v>374754</v>
      </c>
      <c r="F198" s="1">
        <v>2482796</v>
      </c>
      <c r="G198" s="1">
        <v>518530</v>
      </c>
      <c r="H198" s="1">
        <v>30000</v>
      </c>
      <c r="I198" s="1">
        <v>1032</v>
      </c>
      <c r="J198" s="1">
        <v>134</v>
      </c>
      <c r="K198" s="1">
        <v>796630</v>
      </c>
      <c r="L198" s="1" t="str">
        <f>TEXT(Digital_marketing_data[[#This Row],[c_date]],"dddd")</f>
        <v>Thursday</v>
      </c>
      <c r="M198" s="1" t="str" cm="1">
        <f t="array" ref="M198">_xlfn.SWITCH(Digital_marketing_data[[#This Row],[Name of the day]],"Saturday","Weekend","Sunday","Weekend","Weekday")</f>
        <v>Weekday</v>
      </c>
      <c r="N198" s="1" t="str">
        <f>IF(OR(_xlfn.TEXTAFTER(Digital_marketing_data[[#This Row],[campaign_name]],"_")="tier1",_xlfn.TEXTAFTER(Digital_marketing_data[[#This Row],[campaign_name]],"_")="tier2"),
_xlfn.TEXTAFTER(Digital_marketing_data[[#This Row],[campaign_name]],"_"),"None")</f>
        <v>None</v>
      </c>
    </row>
    <row r="199" spans="1:14" ht="15">
      <c r="A199" s="1">
        <v>198</v>
      </c>
      <c r="B199" s="2">
        <v>44245</v>
      </c>
      <c r="C199" s="1" t="s">
        <v>23</v>
      </c>
      <c r="D199" s="1" t="s">
        <v>24</v>
      </c>
      <c r="E199" s="1">
        <v>39889</v>
      </c>
      <c r="F199" s="1">
        <v>419970000</v>
      </c>
      <c r="G199" s="1">
        <v>339735</v>
      </c>
      <c r="H199" s="1">
        <v>41997</v>
      </c>
      <c r="I199" s="1">
        <v>840</v>
      </c>
      <c r="J199" s="1">
        <v>114</v>
      </c>
      <c r="K199" s="1">
        <v>516420</v>
      </c>
      <c r="L199" s="1" t="str">
        <f>TEXT(Digital_marketing_data[[#This Row],[c_date]],"dddd")</f>
        <v>Thursday</v>
      </c>
      <c r="M199" s="1" t="str" cm="1">
        <f t="array" ref="M199">_xlfn.SWITCH(Digital_marketing_data[[#This Row],[Name of the day]],"Saturday","Weekend","Sunday","Weekend","Weekday")</f>
        <v>Weekday</v>
      </c>
      <c r="N199" s="1" t="str">
        <f>IF(OR(_xlfn.TEXTAFTER(Digital_marketing_data[[#This Row],[campaign_name]],"_")="tier1",_xlfn.TEXTAFTER(Digital_marketing_data[[#This Row],[campaign_name]],"_")="tier2"),
_xlfn.TEXTAFTER(Digital_marketing_data[[#This Row],[campaign_name]],"_"),"None")</f>
        <v>None</v>
      </c>
    </row>
    <row r="200" spans="1:14" ht="15">
      <c r="A200" s="1">
        <v>199</v>
      </c>
      <c r="B200" s="2">
        <v>44246</v>
      </c>
      <c r="C200" s="1" t="s">
        <v>11</v>
      </c>
      <c r="D200" s="1" t="s">
        <v>12</v>
      </c>
      <c r="E200" s="1">
        <v>349043</v>
      </c>
      <c r="F200" s="1">
        <v>15345139</v>
      </c>
      <c r="G200" s="1">
        <v>53253.9</v>
      </c>
      <c r="H200" s="1">
        <v>26407</v>
      </c>
      <c r="I200" s="1">
        <v>71</v>
      </c>
      <c r="J200" s="1">
        <v>10</v>
      </c>
      <c r="K200" s="1">
        <v>44550</v>
      </c>
      <c r="L200" s="1" t="str">
        <f>TEXT(Digital_marketing_data[[#This Row],[c_date]],"dddd")</f>
        <v>Friday</v>
      </c>
      <c r="M200" s="1" t="str" cm="1">
        <f t="array" ref="M200">_xlfn.SWITCH(Digital_marketing_data[[#This Row],[Name of the day]],"Saturday","Weekend","Sunday","Weekend","Weekday")</f>
        <v>Weekday</v>
      </c>
      <c r="N200" s="1" t="str">
        <f>IF(OR(_xlfn.TEXTAFTER(Digital_marketing_data[[#This Row],[campaign_name]],"_")="tier1",_xlfn.TEXTAFTER(Digital_marketing_data[[#This Row],[campaign_name]],"_")="tier2"),
_xlfn.TEXTAFTER(Digital_marketing_data[[#This Row],[campaign_name]],"_"),"None")</f>
        <v>tier1</v>
      </c>
    </row>
    <row r="201" spans="1:14" ht="15">
      <c r="A201" s="1">
        <v>200</v>
      </c>
      <c r="B201" s="2">
        <v>44246</v>
      </c>
      <c r="C201" s="1" t="s">
        <v>64</v>
      </c>
      <c r="D201" s="1" t="s">
        <v>12</v>
      </c>
      <c r="E201" s="1">
        <v>348934</v>
      </c>
      <c r="F201" s="1">
        <v>7260800</v>
      </c>
      <c r="G201" s="1">
        <v>415376</v>
      </c>
      <c r="H201" s="1">
        <v>36304</v>
      </c>
      <c r="I201" s="1">
        <v>726</v>
      </c>
      <c r="J201" s="1">
        <v>58</v>
      </c>
      <c r="K201" s="1">
        <v>288898</v>
      </c>
      <c r="L201" s="1" t="str">
        <f>TEXT(Digital_marketing_data[[#This Row],[c_date]],"dddd")</f>
        <v>Friday</v>
      </c>
      <c r="M201" s="1" t="str" cm="1">
        <f t="array" ref="M201">_xlfn.SWITCH(Digital_marketing_data[[#This Row],[Name of the day]],"Saturday","Weekend","Sunday","Weekend","Weekday")</f>
        <v>Weekday</v>
      </c>
      <c r="N201" s="1" t="str">
        <f>IF(OR(_xlfn.TEXTAFTER(Digital_marketing_data[[#This Row],[campaign_name]],"_")="tier1",_xlfn.TEXTAFTER(Digital_marketing_data[[#This Row],[campaign_name]],"_")="tier2"),
_xlfn.TEXTAFTER(Digital_marketing_data[[#This Row],[campaign_name]],"_"),"None")</f>
        <v>tier2</v>
      </c>
    </row>
    <row r="202" spans="1:14" ht="15">
      <c r="A202" s="1">
        <v>201</v>
      </c>
      <c r="B202" s="2">
        <v>44246</v>
      </c>
      <c r="C202" s="1" t="s">
        <v>13</v>
      </c>
      <c r="D202" s="1" t="s">
        <v>14</v>
      </c>
      <c r="E202" s="1">
        <v>89459845</v>
      </c>
      <c r="F202" s="1">
        <v>413291</v>
      </c>
      <c r="G202" s="1">
        <v>9777.5499999999993</v>
      </c>
      <c r="H202" s="1">
        <v>9904</v>
      </c>
      <c r="I202" s="1">
        <v>14</v>
      </c>
      <c r="J202" s="1">
        <v>2</v>
      </c>
      <c r="K202" s="1">
        <v>15962</v>
      </c>
      <c r="L202" s="1" t="str">
        <f>TEXT(Digital_marketing_data[[#This Row],[c_date]],"dddd")</f>
        <v>Friday</v>
      </c>
      <c r="M202" s="1" t="str" cm="1">
        <f t="array" ref="M202">_xlfn.SWITCH(Digital_marketing_data[[#This Row],[Name of the day]],"Saturday","Weekend","Sunday","Weekend","Weekday")</f>
        <v>Weekday</v>
      </c>
      <c r="N202" s="1" t="str">
        <f>IF(OR(_xlfn.TEXTAFTER(Digital_marketing_data[[#This Row],[campaign_name]],"_")="tier1",_xlfn.TEXTAFTER(Digital_marketing_data[[#This Row],[campaign_name]],"_")="tier2"),
_xlfn.TEXTAFTER(Digital_marketing_data[[#This Row],[campaign_name]],"_"),"None")</f>
        <v>None</v>
      </c>
    </row>
    <row r="203" spans="1:14" ht="15">
      <c r="A203" s="1">
        <v>202</v>
      </c>
      <c r="B203" s="2">
        <v>44246</v>
      </c>
      <c r="C203" s="1" t="s">
        <v>15</v>
      </c>
      <c r="D203" s="1" t="s">
        <v>14</v>
      </c>
      <c r="E203" s="1">
        <v>127823</v>
      </c>
      <c r="F203" s="1">
        <v>8455475</v>
      </c>
      <c r="G203" s="1">
        <v>81623.5</v>
      </c>
      <c r="H203" s="1">
        <v>26406</v>
      </c>
      <c r="I203" s="1">
        <v>281</v>
      </c>
      <c r="J203" s="1">
        <v>20</v>
      </c>
      <c r="K203" s="1">
        <v>72300</v>
      </c>
      <c r="L203" s="1" t="str">
        <f>TEXT(Digital_marketing_data[[#This Row],[c_date]],"dddd")</f>
        <v>Friday</v>
      </c>
      <c r="M203" s="1" t="str" cm="1">
        <f t="array" ref="M203">_xlfn.SWITCH(Digital_marketing_data[[#This Row],[Name of the day]],"Saturday","Weekend","Sunday","Weekend","Weekday")</f>
        <v>Weekday</v>
      </c>
      <c r="N203" s="1" t="str">
        <f>IF(OR(_xlfn.TEXTAFTER(Digital_marketing_data[[#This Row],[campaign_name]],"_")="tier1",_xlfn.TEXTAFTER(Digital_marketing_data[[#This Row],[campaign_name]],"_")="tier2"),
_xlfn.TEXTAFTER(Digital_marketing_data[[#This Row],[campaign_name]],"_"),"None")</f>
        <v>None</v>
      </c>
    </row>
    <row r="204" spans="1:14" ht="15">
      <c r="A204" s="1">
        <v>203</v>
      </c>
      <c r="B204" s="2">
        <v>44246</v>
      </c>
      <c r="C204" s="1" t="s">
        <v>16</v>
      </c>
      <c r="D204" s="1" t="s">
        <v>17</v>
      </c>
      <c r="E204" s="1">
        <v>10934</v>
      </c>
      <c r="F204" s="1">
        <v>3801165</v>
      </c>
      <c r="G204" s="1">
        <v>880357</v>
      </c>
      <c r="H204" s="1">
        <v>49510</v>
      </c>
      <c r="I204" s="1">
        <v>1666</v>
      </c>
      <c r="J204" s="1">
        <v>369</v>
      </c>
      <c r="K204" s="1">
        <v>2812520</v>
      </c>
      <c r="L204" s="1" t="str">
        <f>TEXT(Digital_marketing_data[[#This Row],[c_date]],"dddd")</f>
        <v>Friday</v>
      </c>
      <c r="M204" s="1" t="str" cm="1">
        <f t="array" ref="M204">_xlfn.SWITCH(Digital_marketing_data[[#This Row],[Name of the day]],"Saturday","Weekend","Sunday","Weekend","Weekday")</f>
        <v>Weekday</v>
      </c>
      <c r="N204" s="1" t="str">
        <f>IF(OR(_xlfn.TEXTAFTER(Digital_marketing_data[[#This Row],[campaign_name]],"_")="tier1",_xlfn.TEXTAFTER(Digital_marketing_data[[#This Row],[campaign_name]],"_")="tier2"),
_xlfn.TEXTAFTER(Digital_marketing_data[[#This Row],[campaign_name]],"_"),"None")</f>
        <v>None</v>
      </c>
    </row>
    <row r="205" spans="1:14" ht="15">
      <c r="A205" s="1">
        <v>204</v>
      </c>
      <c r="B205" s="2">
        <v>44246</v>
      </c>
      <c r="C205" s="1" t="s">
        <v>18</v>
      </c>
      <c r="D205" s="1" t="s">
        <v>12</v>
      </c>
      <c r="E205" s="1">
        <v>9034945</v>
      </c>
      <c r="F205" s="1">
        <v>6168252</v>
      </c>
      <c r="G205" s="1">
        <v>300775</v>
      </c>
      <c r="H205" s="1">
        <v>29699</v>
      </c>
      <c r="I205" s="1">
        <v>1082</v>
      </c>
      <c r="J205" s="1">
        <v>96</v>
      </c>
      <c r="K205" s="1">
        <v>574176</v>
      </c>
      <c r="L205" s="1" t="str">
        <f>TEXT(Digital_marketing_data[[#This Row],[c_date]],"dddd")</f>
        <v>Friday</v>
      </c>
      <c r="M205" s="1" t="str" cm="1">
        <f t="array" ref="M205">_xlfn.SWITCH(Digital_marketing_data[[#This Row],[Name of the day]],"Saturday","Weekend","Sunday","Weekend","Weekday")</f>
        <v>Weekday</v>
      </c>
      <c r="N205" s="1" t="str">
        <f>IF(OR(_xlfn.TEXTAFTER(Digital_marketing_data[[#This Row],[campaign_name]],"_")="tier1",_xlfn.TEXTAFTER(Digital_marketing_data[[#This Row],[campaign_name]],"_")="tier2"),
_xlfn.TEXTAFTER(Digital_marketing_data[[#This Row],[campaign_name]],"_"),"None")</f>
        <v>tier1</v>
      </c>
    </row>
    <row r="206" spans="1:14" ht="15">
      <c r="A206" s="1">
        <v>205</v>
      </c>
      <c r="B206" s="2">
        <v>44246</v>
      </c>
      <c r="C206" s="1" t="s">
        <v>19</v>
      </c>
      <c r="D206" s="1" t="s">
        <v>12</v>
      </c>
      <c r="E206" s="1">
        <v>983498</v>
      </c>
      <c r="F206" s="1">
        <v>11222000</v>
      </c>
      <c r="G206" s="1">
        <v>9908.98</v>
      </c>
      <c r="H206" s="1">
        <v>56110</v>
      </c>
      <c r="I206" s="1">
        <v>185</v>
      </c>
      <c r="J206" s="1">
        <v>3</v>
      </c>
      <c r="K206" s="1">
        <v>3621</v>
      </c>
      <c r="L206" s="1" t="str">
        <f>TEXT(Digital_marketing_data[[#This Row],[c_date]],"dddd")</f>
        <v>Friday</v>
      </c>
      <c r="M206" s="1" t="str" cm="1">
        <f t="array" ref="M206">_xlfn.SWITCH(Digital_marketing_data[[#This Row],[Name of the day]],"Saturday","Weekend","Sunday","Weekend","Weekday")</f>
        <v>Weekday</v>
      </c>
      <c r="N206" s="1" t="str">
        <f>IF(OR(_xlfn.TEXTAFTER(Digital_marketing_data[[#This Row],[campaign_name]],"_")="tier1",_xlfn.TEXTAFTER(Digital_marketing_data[[#This Row],[campaign_name]],"_")="tier2"),
_xlfn.TEXTAFTER(Digital_marketing_data[[#This Row],[campaign_name]],"_"),"None")</f>
        <v>tier2</v>
      </c>
    </row>
    <row r="207" spans="1:14" ht="15">
      <c r="A207" s="1">
        <v>206</v>
      </c>
      <c r="B207" s="2">
        <v>44246</v>
      </c>
      <c r="C207" s="1" t="s">
        <v>20</v>
      </c>
      <c r="D207" s="1" t="s">
        <v>12</v>
      </c>
      <c r="E207" s="1">
        <v>4387490</v>
      </c>
      <c r="F207" s="1">
        <v>115166</v>
      </c>
      <c r="G207" s="1">
        <v>3173.41</v>
      </c>
      <c r="H207" s="1">
        <v>3297</v>
      </c>
      <c r="I207" s="1">
        <v>7</v>
      </c>
      <c r="J207" s="1">
        <v>1</v>
      </c>
      <c r="K207" s="1">
        <v>5199</v>
      </c>
      <c r="L207" s="1" t="str">
        <f>TEXT(Digital_marketing_data[[#This Row],[c_date]],"dddd")</f>
        <v>Friday</v>
      </c>
      <c r="M207" s="1" t="str" cm="1">
        <f t="array" ref="M207">_xlfn.SWITCH(Digital_marketing_data[[#This Row],[Name of the day]],"Saturday","Weekend","Sunday","Weekend","Weekday")</f>
        <v>Weekday</v>
      </c>
      <c r="N207" s="1" t="str">
        <f>IF(OR(_xlfn.TEXTAFTER(Digital_marketing_data[[#This Row],[campaign_name]],"_")="tier1",_xlfn.TEXTAFTER(Digital_marketing_data[[#This Row],[campaign_name]],"_")="tier2"),
_xlfn.TEXTAFTER(Digital_marketing_data[[#This Row],[campaign_name]],"_"),"None")</f>
        <v>None</v>
      </c>
    </row>
    <row r="208" spans="1:14" ht="15">
      <c r="A208" s="1">
        <v>207</v>
      </c>
      <c r="B208" s="2">
        <v>44246</v>
      </c>
      <c r="C208" s="1" t="s">
        <v>21</v>
      </c>
      <c r="D208" s="1" t="s">
        <v>12</v>
      </c>
      <c r="E208" s="1">
        <v>544756</v>
      </c>
      <c r="F208" s="1">
        <v>1320200</v>
      </c>
      <c r="G208" s="1">
        <v>440355</v>
      </c>
      <c r="H208" s="1">
        <v>13202</v>
      </c>
      <c r="I208" s="1">
        <v>264</v>
      </c>
      <c r="J208" s="1">
        <v>45</v>
      </c>
      <c r="K208" s="1">
        <v>80325</v>
      </c>
      <c r="L208" s="1" t="str">
        <f>TEXT(Digital_marketing_data[[#This Row],[c_date]],"dddd")</f>
        <v>Friday</v>
      </c>
      <c r="M208" s="1" t="str" cm="1">
        <f t="array" ref="M208">_xlfn.SWITCH(Digital_marketing_data[[#This Row],[Name of the day]],"Saturday","Weekend","Sunday","Weekend","Weekday")</f>
        <v>Weekday</v>
      </c>
      <c r="N208" s="1" t="str">
        <f>IF(OR(_xlfn.TEXTAFTER(Digital_marketing_data[[#This Row],[campaign_name]],"_")="tier1",_xlfn.TEXTAFTER(Digital_marketing_data[[#This Row],[campaign_name]],"_")="tier2"),
_xlfn.TEXTAFTER(Digital_marketing_data[[#This Row],[campaign_name]],"_"),"None")</f>
        <v>None</v>
      </c>
    </row>
    <row r="209" spans="1:14" ht="15">
      <c r="A209" s="1">
        <v>208</v>
      </c>
      <c r="B209" s="2">
        <v>44246</v>
      </c>
      <c r="C209" s="1" t="s">
        <v>22</v>
      </c>
      <c r="D209" s="1" t="s">
        <v>17</v>
      </c>
      <c r="E209" s="1">
        <v>374754</v>
      </c>
      <c r="F209" s="1">
        <v>3299900</v>
      </c>
      <c r="G209" s="1">
        <v>404285</v>
      </c>
      <c r="H209" s="1">
        <v>32999</v>
      </c>
      <c r="I209" s="1">
        <v>694</v>
      </c>
      <c r="J209" s="1">
        <v>104</v>
      </c>
      <c r="K209" s="1">
        <v>519272</v>
      </c>
      <c r="L209" s="1" t="str">
        <f>TEXT(Digital_marketing_data[[#This Row],[c_date]],"dddd")</f>
        <v>Friday</v>
      </c>
      <c r="M209" s="1" t="str" cm="1">
        <f t="array" ref="M209">_xlfn.SWITCH(Digital_marketing_data[[#This Row],[Name of the day]],"Saturday","Weekend","Sunday","Weekend","Weekday")</f>
        <v>Weekday</v>
      </c>
      <c r="N209" s="1" t="str">
        <f>IF(OR(_xlfn.TEXTAFTER(Digital_marketing_data[[#This Row],[campaign_name]],"_")="tier1",_xlfn.TEXTAFTER(Digital_marketing_data[[#This Row],[campaign_name]],"_")="tier2"),
_xlfn.TEXTAFTER(Digital_marketing_data[[#This Row],[campaign_name]],"_"),"None")</f>
        <v>None</v>
      </c>
    </row>
    <row r="210" spans="1:14" ht="15">
      <c r="A210" s="1">
        <v>209</v>
      </c>
      <c r="B210" s="2">
        <v>44246</v>
      </c>
      <c r="C210" s="1" t="s">
        <v>23</v>
      </c>
      <c r="D210" s="1" t="s">
        <v>24</v>
      </c>
      <c r="E210" s="1">
        <v>39889</v>
      </c>
      <c r="F210" s="1">
        <v>19065489</v>
      </c>
      <c r="G210" s="1">
        <v>492126</v>
      </c>
      <c r="H210" s="1">
        <v>46209</v>
      </c>
      <c r="I210" s="1">
        <v>924</v>
      </c>
      <c r="J210" s="1">
        <v>139</v>
      </c>
      <c r="K210" s="1">
        <v>556417</v>
      </c>
      <c r="L210" s="1" t="str">
        <f>TEXT(Digital_marketing_data[[#This Row],[c_date]],"dddd")</f>
        <v>Friday</v>
      </c>
      <c r="M210" s="1" t="str" cm="1">
        <f t="array" ref="M210">_xlfn.SWITCH(Digital_marketing_data[[#This Row],[Name of the day]],"Saturday","Weekend","Sunday","Weekend","Weekday")</f>
        <v>Weekday</v>
      </c>
      <c r="N210" s="1" t="str">
        <f>IF(OR(_xlfn.TEXTAFTER(Digital_marketing_data[[#This Row],[campaign_name]],"_")="tier1",_xlfn.TEXTAFTER(Digital_marketing_data[[#This Row],[campaign_name]],"_")="tier2"),
_xlfn.TEXTAFTER(Digital_marketing_data[[#This Row],[campaign_name]],"_"),"None")</f>
        <v>None</v>
      </c>
    </row>
    <row r="211" spans="1:14" ht="15">
      <c r="A211" s="1">
        <v>210</v>
      </c>
      <c r="B211" s="2">
        <v>44247</v>
      </c>
      <c r="C211" s="1" t="s">
        <v>11</v>
      </c>
      <c r="D211" s="1" t="s">
        <v>12</v>
      </c>
      <c r="E211" s="1">
        <v>349043</v>
      </c>
      <c r="F211" s="1">
        <v>9916906</v>
      </c>
      <c r="G211" s="1">
        <v>56874.2</v>
      </c>
      <c r="H211" s="1">
        <v>28796</v>
      </c>
      <c r="I211" s="1">
        <v>88</v>
      </c>
      <c r="J211" s="1">
        <v>12</v>
      </c>
      <c r="K211" s="1">
        <v>59772</v>
      </c>
      <c r="L211" s="1" t="str">
        <f>TEXT(Digital_marketing_data[[#This Row],[c_date]],"dddd")</f>
        <v>Saturday</v>
      </c>
      <c r="M211" s="1" t="str" cm="1">
        <f t="array" ref="M211">_xlfn.SWITCH(Digital_marketing_data[[#This Row],[Name of the day]],"Saturday","Weekend","Sunday","Weekend","Weekday")</f>
        <v>Weekend</v>
      </c>
      <c r="N211" s="1" t="str">
        <f>IF(OR(_xlfn.TEXTAFTER(Digital_marketing_data[[#This Row],[campaign_name]],"_")="tier1",_xlfn.TEXTAFTER(Digital_marketing_data[[#This Row],[campaign_name]],"_")="tier2"),
_xlfn.TEXTAFTER(Digital_marketing_data[[#This Row],[campaign_name]],"_"),"None")</f>
        <v>tier1</v>
      </c>
    </row>
    <row r="212" spans="1:14" ht="15">
      <c r="A212" s="1">
        <v>211</v>
      </c>
      <c r="B212" s="2">
        <v>44247</v>
      </c>
      <c r="C212" s="1" t="s">
        <v>64</v>
      </c>
      <c r="D212" s="1" t="s">
        <v>12</v>
      </c>
      <c r="E212" s="1">
        <v>348934</v>
      </c>
      <c r="F212" s="1">
        <v>7918600</v>
      </c>
      <c r="G212" s="1">
        <v>455831</v>
      </c>
      <c r="H212" s="1">
        <v>39593</v>
      </c>
      <c r="I212" s="1">
        <v>853</v>
      </c>
      <c r="J212" s="1">
        <v>68</v>
      </c>
      <c r="K212" s="1">
        <v>387124</v>
      </c>
      <c r="L212" s="1" t="str">
        <f>TEXT(Digital_marketing_data[[#This Row],[c_date]],"dddd")</f>
        <v>Saturday</v>
      </c>
      <c r="M212" s="1" t="str" cm="1">
        <f t="array" ref="M212">_xlfn.SWITCH(Digital_marketing_data[[#This Row],[Name of the day]],"Saturday","Weekend","Sunday","Weekend","Weekday")</f>
        <v>Weekend</v>
      </c>
      <c r="N212" s="1" t="str">
        <f>IF(OR(_xlfn.TEXTAFTER(Digital_marketing_data[[#This Row],[campaign_name]],"_")="tier1",_xlfn.TEXTAFTER(Digital_marketing_data[[#This Row],[campaign_name]],"_")="tier2"),
_xlfn.TEXTAFTER(Digital_marketing_data[[#This Row],[campaign_name]],"_"),"None")</f>
        <v>tier2</v>
      </c>
    </row>
    <row r="213" spans="1:14" ht="15">
      <c r="A213" s="1">
        <v>212</v>
      </c>
      <c r="B213" s="2">
        <v>44247</v>
      </c>
      <c r="C213" s="1" t="s">
        <v>13</v>
      </c>
      <c r="D213" s="1" t="s">
        <v>14</v>
      </c>
      <c r="E213" s="1">
        <v>89459845</v>
      </c>
      <c r="F213" s="1">
        <v>540450</v>
      </c>
      <c r="G213" s="1">
        <v>190469</v>
      </c>
      <c r="H213" s="1">
        <v>10809</v>
      </c>
      <c r="I213" s="1">
        <v>359</v>
      </c>
      <c r="J213" s="1">
        <v>47</v>
      </c>
      <c r="K213" s="1">
        <v>365378</v>
      </c>
      <c r="L213" s="1" t="str">
        <f>TEXT(Digital_marketing_data[[#This Row],[c_date]],"dddd")</f>
        <v>Saturday</v>
      </c>
      <c r="M213" s="1" t="str" cm="1">
        <f t="array" ref="M213">_xlfn.SWITCH(Digital_marketing_data[[#This Row],[Name of the day]],"Saturday","Weekend","Sunday","Weekend","Weekday")</f>
        <v>Weekend</v>
      </c>
      <c r="N213" s="1" t="str">
        <f>IF(OR(_xlfn.TEXTAFTER(Digital_marketing_data[[#This Row],[campaign_name]],"_")="tier1",_xlfn.TEXTAFTER(Digital_marketing_data[[#This Row],[campaign_name]],"_")="tier2"),
_xlfn.TEXTAFTER(Digital_marketing_data[[#This Row],[campaign_name]],"_"),"None")</f>
        <v>None</v>
      </c>
    </row>
    <row r="214" spans="1:14" ht="15">
      <c r="A214" s="1">
        <v>213</v>
      </c>
      <c r="B214" s="2">
        <v>44247</v>
      </c>
      <c r="C214" s="1" t="s">
        <v>15</v>
      </c>
      <c r="D214" s="1" t="s">
        <v>14</v>
      </c>
      <c r="E214" s="1">
        <v>127823</v>
      </c>
      <c r="F214" s="1">
        <v>5762000</v>
      </c>
      <c r="G214" s="1">
        <v>435770</v>
      </c>
      <c r="H214" s="1">
        <v>28810</v>
      </c>
      <c r="I214" s="1">
        <v>732</v>
      </c>
      <c r="J214" s="1">
        <v>96</v>
      </c>
      <c r="K214" s="1">
        <v>253440</v>
      </c>
      <c r="L214" s="1" t="str">
        <f>TEXT(Digital_marketing_data[[#This Row],[c_date]],"dddd")</f>
        <v>Saturday</v>
      </c>
      <c r="M214" s="1" t="str" cm="1">
        <f t="array" ref="M214">_xlfn.SWITCH(Digital_marketing_data[[#This Row],[Name of the day]],"Saturday","Weekend","Sunday","Weekend","Weekday")</f>
        <v>Weekend</v>
      </c>
      <c r="N214" s="1" t="str">
        <f>IF(OR(_xlfn.TEXTAFTER(Digital_marketing_data[[#This Row],[campaign_name]],"_")="tier1",_xlfn.TEXTAFTER(Digital_marketing_data[[#This Row],[campaign_name]],"_")="tier2"),
_xlfn.TEXTAFTER(Digital_marketing_data[[#This Row],[campaign_name]],"_"),"None")</f>
        <v>None</v>
      </c>
    </row>
    <row r="215" spans="1:14" ht="15">
      <c r="A215" s="1">
        <v>214</v>
      </c>
      <c r="B215" s="2">
        <v>44247</v>
      </c>
      <c r="C215" s="1" t="s">
        <v>16</v>
      </c>
      <c r="D215" s="1" t="s">
        <v>17</v>
      </c>
      <c r="E215" s="1">
        <v>10934</v>
      </c>
      <c r="F215" s="1">
        <v>5399300</v>
      </c>
      <c r="G215" s="1">
        <v>303860</v>
      </c>
      <c r="H215" s="1">
        <v>53993</v>
      </c>
      <c r="I215" s="1">
        <v>1094</v>
      </c>
      <c r="J215" s="1">
        <v>182</v>
      </c>
      <c r="K215" s="1">
        <v>1452540</v>
      </c>
      <c r="L215" s="1" t="str">
        <f>TEXT(Digital_marketing_data[[#This Row],[c_date]],"dddd")</f>
        <v>Saturday</v>
      </c>
      <c r="M215" s="1" t="str" cm="1">
        <f t="array" ref="M215">_xlfn.SWITCH(Digital_marketing_data[[#This Row],[Name of the day]],"Saturday","Weekend","Sunday","Weekend","Weekday")</f>
        <v>Weekend</v>
      </c>
      <c r="N215" s="1" t="str">
        <f>IF(OR(_xlfn.TEXTAFTER(Digital_marketing_data[[#This Row],[campaign_name]],"_")="tier1",_xlfn.TEXTAFTER(Digital_marketing_data[[#This Row],[campaign_name]],"_")="tier2"),
_xlfn.TEXTAFTER(Digital_marketing_data[[#This Row],[campaign_name]],"_"),"None")</f>
        <v>None</v>
      </c>
    </row>
    <row r="216" spans="1:14" ht="15">
      <c r="A216" s="1">
        <v>215</v>
      </c>
      <c r="B216" s="2">
        <v>44247</v>
      </c>
      <c r="C216" s="1" t="s">
        <v>18</v>
      </c>
      <c r="D216" s="1" t="s">
        <v>12</v>
      </c>
      <c r="E216" s="1">
        <v>9034945</v>
      </c>
      <c r="F216" s="1">
        <v>7669421</v>
      </c>
      <c r="G216" s="1">
        <v>404737</v>
      </c>
      <c r="H216" s="1">
        <v>32395</v>
      </c>
      <c r="I216" s="1">
        <v>1003</v>
      </c>
      <c r="J216" s="1">
        <v>139</v>
      </c>
      <c r="K216" s="1">
        <v>847066</v>
      </c>
      <c r="L216" s="1" t="str">
        <f>TEXT(Digital_marketing_data[[#This Row],[c_date]],"dddd")</f>
        <v>Saturday</v>
      </c>
      <c r="M216" s="1" t="str" cm="1">
        <f t="array" ref="M216">_xlfn.SWITCH(Digital_marketing_data[[#This Row],[Name of the day]],"Saturday","Weekend","Sunday","Weekend","Weekday")</f>
        <v>Weekend</v>
      </c>
      <c r="N216" s="1" t="str">
        <f>IF(OR(_xlfn.TEXTAFTER(Digital_marketing_data[[#This Row],[campaign_name]],"_")="tier1",_xlfn.TEXTAFTER(Digital_marketing_data[[#This Row],[campaign_name]],"_")="tier2"),
_xlfn.TEXTAFTER(Digital_marketing_data[[#This Row],[campaign_name]],"_"),"None")</f>
        <v>tier1</v>
      </c>
    </row>
    <row r="217" spans="1:14" ht="15">
      <c r="A217" s="1">
        <v>216</v>
      </c>
      <c r="B217" s="2">
        <v>44247</v>
      </c>
      <c r="C217" s="1" t="s">
        <v>19</v>
      </c>
      <c r="D217" s="1" t="s">
        <v>12</v>
      </c>
      <c r="E217" s="1">
        <v>983498</v>
      </c>
      <c r="F217" s="1">
        <v>12239000</v>
      </c>
      <c r="G217" s="1">
        <v>150065</v>
      </c>
      <c r="H217" s="1">
        <v>61195</v>
      </c>
      <c r="I217" s="1">
        <v>1224</v>
      </c>
      <c r="J217" s="1">
        <v>48</v>
      </c>
      <c r="K217" s="1">
        <v>73392</v>
      </c>
      <c r="L217" s="1" t="str">
        <f>TEXT(Digital_marketing_data[[#This Row],[c_date]],"dddd")</f>
        <v>Saturday</v>
      </c>
      <c r="M217" s="1" t="str" cm="1">
        <f t="array" ref="M217">_xlfn.SWITCH(Digital_marketing_data[[#This Row],[Name of the day]],"Saturday","Weekend","Sunday","Weekend","Weekday")</f>
        <v>Weekend</v>
      </c>
      <c r="N217" s="1" t="str">
        <f>IF(OR(_xlfn.TEXTAFTER(Digital_marketing_data[[#This Row],[campaign_name]],"_")="tier1",_xlfn.TEXTAFTER(Digital_marketing_data[[#This Row],[campaign_name]],"_")="tier2"),
_xlfn.TEXTAFTER(Digital_marketing_data[[#This Row],[campaign_name]],"_"),"None")</f>
        <v>tier2</v>
      </c>
    </row>
    <row r="218" spans="1:14" ht="15">
      <c r="A218" s="1">
        <v>217</v>
      </c>
      <c r="B218" s="2">
        <v>44247</v>
      </c>
      <c r="C218" s="1" t="s">
        <v>20</v>
      </c>
      <c r="D218" s="1" t="s">
        <v>12</v>
      </c>
      <c r="E218" s="1">
        <v>4387490</v>
      </c>
      <c r="F218" s="1">
        <v>111784</v>
      </c>
      <c r="G218" s="1">
        <v>73587.5</v>
      </c>
      <c r="H218" s="1">
        <v>3594</v>
      </c>
      <c r="I218" s="1">
        <v>116</v>
      </c>
      <c r="J218" s="1">
        <v>24</v>
      </c>
      <c r="K218" s="1">
        <v>119544</v>
      </c>
      <c r="L218" s="1" t="str">
        <f>TEXT(Digital_marketing_data[[#This Row],[c_date]],"dddd")</f>
        <v>Saturday</v>
      </c>
      <c r="M218" s="1" t="str" cm="1">
        <f t="array" ref="M218">_xlfn.SWITCH(Digital_marketing_data[[#This Row],[Name of the day]],"Saturday","Weekend","Sunday","Weekend","Weekday")</f>
        <v>Weekend</v>
      </c>
      <c r="N218" s="1" t="str">
        <f>IF(OR(_xlfn.TEXTAFTER(Digital_marketing_data[[#This Row],[campaign_name]],"_")="tier1",_xlfn.TEXTAFTER(Digital_marketing_data[[#This Row],[campaign_name]],"_")="tier2"),
_xlfn.TEXTAFTER(Digital_marketing_data[[#This Row],[campaign_name]],"_"),"None")</f>
        <v>None</v>
      </c>
    </row>
    <row r="219" spans="1:14" ht="15">
      <c r="A219" s="1">
        <v>218</v>
      </c>
      <c r="B219" s="2">
        <v>44247</v>
      </c>
      <c r="C219" s="1" t="s">
        <v>21</v>
      </c>
      <c r="D219" s="1" t="s">
        <v>12</v>
      </c>
      <c r="E219" s="1">
        <v>544756</v>
      </c>
      <c r="F219" s="1">
        <v>1118531</v>
      </c>
      <c r="G219" s="1">
        <v>173041</v>
      </c>
      <c r="H219" s="1">
        <v>14399</v>
      </c>
      <c r="I219" s="1">
        <v>113</v>
      </c>
      <c r="J219" s="1">
        <v>18</v>
      </c>
      <c r="K219" s="1">
        <v>17658</v>
      </c>
      <c r="L219" s="1" t="str">
        <f>TEXT(Digital_marketing_data[[#This Row],[c_date]],"dddd")</f>
        <v>Saturday</v>
      </c>
      <c r="M219" s="1" t="str" cm="1">
        <f t="array" ref="M219">_xlfn.SWITCH(Digital_marketing_data[[#This Row],[Name of the day]],"Saturday","Weekend","Sunday","Weekend","Weekday")</f>
        <v>Weekend</v>
      </c>
      <c r="N219" s="1" t="str">
        <f>IF(OR(_xlfn.TEXTAFTER(Digital_marketing_data[[#This Row],[campaign_name]],"_")="tier1",_xlfn.TEXTAFTER(Digital_marketing_data[[#This Row],[campaign_name]],"_")="tier2"),
_xlfn.TEXTAFTER(Digital_marketing_data[[#This Row],[campaign_name]],"_"),"None")</f>
        <v>None</v>
      </c>
    </row>
    <row r="220" spans="1:14" ht="15">
      <c r="A220" s="1">
        <v>219</v>
      </c>
      <c r="B220" s="2">
        <v>44247</v>
      </c>
      <c r="C220" s="1" t="s">
        <v>22</v>
      </c>
      <c r="D220" s="1" t="s">
        <v>17</v>
      </c>
      <c r="E220" s="1">
        <v>374754</v>
      </c>
      <c r="F220" s="1">
        <v>5497354</v>
      </c>
      <c r="G220" s="1">
        <v>504576</v>
      </c>
      <c r="H220" s="1">
        <v>35994</v>
      </c>
      <c r="I220" s="1">
        <v>822</v>
      </c>
      <c r="J220" s="1">
        <v>137</v>
      </c>
      <c r="K220" s="1">
        <v>682397</v>
      </c>
      <c r="L220" s="1" t="str">
        <f>TEXT(Digital_marketing_data[[#This Row],[c_date]],"dddd")</f>
        <v>Saturday</v>
      </c>
      <c r="M220" s="1" t="str" cm="1">
        <f t="array" ref="M220">_xlfn.SWITCH(Digital_marketing_data[[#This Row],[Name of the day]],"Saturday","Weekend","Sunday","Weekend","Weekday")</f>
        <v>Weekend</v>
      </c>
      <c r="N220" s="1" t="str">
        <f>IF(OR(_xlfn.TEXTAFTER(Digital_marketing_data[[#This Row],[campaign_name]],"_")="tier1",_xlfn.TEXTAFTER(Digital_marketing_data[[#This Row],[campaign_name]],"_")="tier2"),
_xlfn.TEXTAFTER(Digital_marketing_data[[#This Row],[campaign_name]],"_"),"None")</f>
        <v>None</v>
      </c>
    </row>
    <row r="221" spans="1:14" ht="15">
      <c r="A221" s="1">
        <v>220</v>
      </c>
      <c r="B221" s="2">
        <v>44247</v>
      </c>
      <c r="C221" s="1" t="s">
        <v>23</v>
      </c>
      <c r="D221" s="1" t="s">
        <v>24</v>
      </c>
      <c r="E221" s="1">
        <v>39889</v>
      </c>
      <c r="F221" s="1">
        <v>26012342</v>
      </c>
      <c r="G221" s="1">
        <v>750361</v>
      </c>
      <c r="H221" s="1">
        <v>50408</v>
      </c>
      <c r="I221" s="1">
        <v>1678</v>
      </c>
      <c r="J221" s="1">
        <v>252</v>
      </c>
      <c r="K221" s="1">
        <v>1003210</v>
      </c>
      <c r="L221" s="1" t="str">
        <f>TEXT(Digital_marketing_data[[#This Row],[c_date]],"dddd")</f>
        <v>Saturday</v>
      </c>
      <c r="M221" s="1" t="str" cm="1">
        <f t="array" ref="M221">_xlfn.SWITCH(Digital_marketing_data[[#This Row],[Name of the day]],"Saturday","Weekend","Sunday","Weekend","Weekday")</f>
        <v>Weekend</v>
      </c>
      <c r="N221" s="1" t="str">
        <f>IF(OR(_xlfn.TEXTAFTER(Digital_marketing_data[[#This Row],[campaign_name]],"_")="tier1",_xlfn.TEXTAFTER(Digital_marketing_data[[#This Row],[campaign_name]],"_")="tier2"),
_xlfn.TEXTAFTER(Digital_marketing_data[[#This Row],[campaign_name]],"_"),"None")</f>
        <v>None</v>
      </c>
    </row>
    <row r="222" spans="1:14" ht="15">
      <c r="A222" s="1">
        <v>221</v>
      </c>
      <c r="B222" s="2">
        <v>44248</v>
      </c>
      <c r="C222" s="1" t="s">
        <v>11</v>
      </c>
      <c r="D222" s="1" t="s">
        <v>12</v>
      </c>
      <c r="E222" s="1">
        <v>349043</v>
      </c>
      <c r="F222" s="1">
        <v>478600</v>
      </c>
      <c r="G222" s="1">
        <v>38596.699999999997</v>
      </c>
      <c r="H222" s="1">
        <v>2393</v>
      </c>
      <c r="I222" s="1">
        <v>66</v>
      </c>
      <c r="J222" s="1">
        <v>7</v>
      </c>
      <c r="K222" s="1">
        <v>31094</v>
      </c>
      <c r="L222" s="1" t="str">
        <f>TEXT(Digital_marketing_data[[#This Row],[c_date]],"dddd")</f>
        <v>Sunday</v>
      </c>
      <c r="M222" s="1" t="str" cm="1">
        <f t="array" ref="M222">_xlfn.SWITCH(Digital_marketing_data[[#This Row],[Name of the day]],"Saturday","Weekend","Sunday","Weekend","Weekday")</f>
        <v>Weekend</v>
      </c>
      <c r="N222" s="1" t="str">
        <f>IF(OR(_xlfn.TEXTAFTER(Digital_marketing_data[[#This Row],[campaign_name]],"_")="tier1",_xlfn.TEXTAFTER(Digital_marketing_data[[#This Row],[campaign_name]],"_")="tier2"),
_xlfn.TEXTAFTER(Digital_marketing_data[[#This Row],[campaign_name]],"_"),"None")</f>
        <v>tier1</v>
      </c>
    </row>
    <row r="223" spans="1:14" ht="15">
      <c r="A223" s="1">
        <v>222</v>
      </c>
      <c r="B223" s="2">
        <v>44248</v>
      </c>
      <c r="C223" s="1" t="s">
        <v>64</v>
      </c>
      <c r="D223" s="1" t="s">
        <v>12</v>
      </c>
      <c r="E223" s="1">
        <v>348934</v>
      </c>
      <c r="F223" s="1">
        <v>543787</v>
      </c>
      <c r="G223" s="1">
        <v>39481</v>
      </c>
      <c r="H223" s="1">
        <v>3299</v>
      </c>
      <c r="I223" s="1">
        <v>113</v>
      </c>
      <c r="J223" s="1">
        <v>6</v>
      </c>
      <c r="K223" s="1">
        <v>29538</v>
      </c>
      <c r="L223" s="1" t="str">
        <f>TEXT(Digital_marketing_data[[#This Row],[c_date]],"dddd")</f>
        <v>Sunday</v>
      </c>
      <c r="M223" s="1" t="str" cm="1">
        <f t="array" ref="M223">_xlfn.SWITCH(Digital_marketing_data[[#This Row],[Name of the day]],"Saturday","Weekend","Sunday","Weekend","Weekday")</f>
        <v>Weekend</v>
      </c>
      <c r="N223" s="1" t="str">
        <f>IF(OR(_xlfn.TEXTAFTER(Digital_marketing_data[[#This Row],[campaign_name]],"_")="tier1",_xlfn.TEXTAFTER(Digital_marketing_data[[#This Row],[campaign_name]],"_")="tier2"),
_xlfn.TEXTAFTER(Digital_marketing_data[[#This Row],[campaign_name]],"_"),"None")</f>
        <v>tier2</v>
      </c>
    </row>
    <row r="224" spans="1:14" ht="15">
      <c r="A224" s="1">
        <v>223</v>
      </c>
      <c r="B224" s="2">
        <v>44248</v>
      </c>
      <c r="C224" s="1" t="s">
        <v>13</v>
      </c>
      <c r="D224" s="1" t="s">
        <v>14</v>
      </c>
      <c r="E224" s="1">
        <v>89459845</v>
      </c>
      <c r="F224" s="1">
        <v>49655</v>
      </c>
      <c r="G224" s="1">
        <v>9444.1200000000008</v>
      </c>
      <c r="H224" s="1">
        <v>907</v>
      </c>
      <c r="I224" s="1">
        <v>18</v>
      </c>
      <c r="J224" s="1">
        <v>2</v>
      </c>
      <c r="K224" s="1">
        <v>15962</v>
      </c>
      <c r="L224" s="1" t="str">
        <f>TEXT(Digital_marketing_data[[#This Row],[c_date]],"dddd")</f>
        <v>Sunday</v>
      </c>
      <c r="M224" s="1" t="str" cm="1">
        <f t="array" ref="M224">_xlfn.SWITCH(Digital_marketing_data[[#This Row],[Name of the day]],"Saturday","Weekend","Sunday","Weekend","Weekday")</f>
        <v>Weekend</v>
      </c>
      <c r="N224" s="1" t="str">
        <f>IF(OR(_xlfn.TEXTAFTER(Digital_marketing_data[[#This Row],[campaign_name]],"_")="tier1",_xlfn.TEXTAFTER(Digital_marketing_data[[#This Row],[campaign_name]],"_")="tier2"),
_xlfn.TEXTAFTER(Digital_marketing_data[[#This Row],[campaign_name]],"_"),"None")</f>
        <v>None</v>
      </c>
    </row>
    <row r="225" spans="1:14" ht="15">
      <c r="A225" s="1">
        <v>224</v>
      </c>
      <c r="B225" s="2">
        <v>44248</v>
      </c>
      <c r="C225" s="1" t="s">
        <v>15</v>
      </c>
      <c r="D225" s="1" t="s">
        <v>14</v>
      </c>
      <c r="E225" s="1">
        <v>127823</v>
      </c>
      <c r="F225" s="1">
        <v>478400</v>
      </c>
      <c r="G225" s="1">
        <v>17476.2</v>
      </c>
      <c r="H225" s="1">
        <v>2392</v>
      </c>
      <c r="I225" s="1">
        <v>48</v>
      </c>
      <c r="J225" s="1">
        <v>5</v>
      </c>
      <c r="K225" s="1">
        <v>12910</v>
      </c>
      <c r="L225" s="1" t="str">
        <f>TEXT(Digital_marketing_data[[#This Row],[c_date]],"dddd")</f>
        <v>Sunday</v>
      </c>
      <c r="M225" s="1" t="str" cm="1">
        <f t="array" ref="M225">_xlfn.SWITCH(Digital_marketing_data[[#This Row],[Name of the day]],"Saturday","Weekend","Sunday","Weekend","Weekday")</f>
        <v>Weekend</v>
      </c>
      <c r="N225" s="1" t="str">
        <f>IF(OR(_xlfn.TEXTAFTER(Digital_marketing_data[[#This Row],[campaign_name]],"_")="tier1",_xlfn.TEXTAFTER(Digital_marketing_data[[#This Row],[campaign_name]],"_")="tier2"),
_xlfn.TEXTAFTER(Digital_marketing_data[[#This Row],[campaign_name]],"_"),"None")</f>
        <v>None</v>
      </c>
    </row>
    <row r="226" spans="1:14" ht="15">
      <c r="A226" s="1">
        <v>225</v>
      </c>
      <c r="B226" s="2">
        <v>44248</v>
      </c>
      <c r="C226" s="1" t="s">
        <v>16</v>
      </c>
      <c r="D226" s="1" t="s">
        <v>17</v>
      </c>
      <c r="E226" s="1">
        <v>10934</v>
      </c>
      <c r="F226" s="1">
        <v>713896</v>
      </c>
      <c r="G226" s="1">
        <v>30801</v>
      </c>
      <c r="H226" s="1">
        <v>4507</v>
      </c>
      <c r="I226" s="1">
        <v>90</v>
      </c>
      <c r="J226" s="1">
        <v>20</v>
      </c>
      <c r="K226" s="1">
        <v>159620</v>
      </c>
      <c r="L226" s="1" t="str">
        <f>TEXT(Digital_marketing_data[[#This Row],[c_date]],"dddd")</f>
        <v>Sunday</v>
      </c>
      <c r="M226" s="1" t="str" cm="1">
        <f t="array" ref="M226">_xlfn.SWITCH(Digital_marketing_data[[#This Row],[Name of the day]],"Saturday","Weekend","Sunday","Weekend","Weekday")</f>
        <v>Weekend</v>
      </c>
      <c r="N226" s="1" t="str">
        <f>IF(OR(_xlfn.TEXTAFTER(Digital_marketing_data[[#This Row],[campaign_name]],"_")="tier1",_xlfn.TEXTAFTER(Digital_marketing_data[[#This Row],[campaign_name]],"_")="tier2"),
_xlfn.TEXTAFTER(Digital_marketing_data[[#This Row],[campaign_name]],"_"),"None")</f>
        <v>None</v>
      </c>
    </row>
    <row r="227" spans="1:14" ht="15">
      <c r="A227" s="1">
        <v>226</v>
      </c>
      <c r="B227" s="2">
        <v>44248</v>
      </c>
      <c r="C227" s="1" t="s">
        <v>18</v>
      </c>
      <c r="D227" s="1" t="s">
        <v>12</v>
      </c>
      <c r="E227" s="1">
        <v>9034945</v>
      </c>
      <c r="F227" s="1">
        <v>555915</v>
      </c>
      <c r="G227" s="1">
        <v>29457.5</v>
      </c>
      <c r="H227" s="1">
        <v>2709</v>
      </c>
      <c r="I227" s="1">
        <v>60</v>
      </c>
      <c r="J227" s="1">
        <v>10</v>
      </c>
      <c r="K227" s="1">
        <v>55540</v>
      </c>
      <c r="L227" s="1" t="str">
        <f>TEXT(Digital_marketing_data[[#This Row],[c_date]],"dddd")</f>
        <v>Sunday</v>
      </c>
      <c r="M227" s="1" t="str" cm="1">
        <f t="array" ref="M227">_xlfn.SWITCH(Digital_marketing_data[[#This Row],[Name of the day]],"Saturday","Weekend","Sunday","Weekend","Weekday")</f>
        <v>Weekend</v>
      </c>
      <c r="N227" s="1" t="str">
        <f>IF(OR(_xlfn.TEXTAFTER(Digital_marketing_data[[#This Row],[campaign_name]],"_")="tier1",_xlfn.TEXTAFTER(Digital_marketing_data[[#This Row],[campaign_name]],"_")="tier2"),
_xlfn.TEXTAFTER(Digital_marketing_data[[#This Row],[campaign_name]],"_"),"None")</f>
        <v>tier1</v>
      </c>
    </row>
    <row r="228" spans="1:14" ht="15">
      <c r="A228" s="1">
        <v>227</v>
      </c>
      <c r="B228" s="2">
        <v>44248</v>
      </c>
      <c r="C228" s="1" t="s">
        <v>19</v>
      </c>
      <c r="D228" s="1" t="s">
        <v>12</v>
      </c>
      <c r="E228" s="1">
        <v>983498</v>
      </c>
      <c r="F228" s="1">
        <v>781353</v>
      </c>
      <c r="G228" s="1">
        <v>12503.5</v>
      </c>
      <c r="H228" s="1">
        <v>5104</v>
      </c>
      <c r="I228" s="1">
        <v>102</v>
      </c>
      <c r="J228" s="1">
        <v>4</v>
      </c>
      <c r="K228" s="1">
        <v>7924</v>
      </c>
      <c r="L228" s="1" t="str">
        <f>TEXT(Digital_marketing_data[[#This Row],[c_date]],"dddd")</f>
        <v>Sunday</v>
      </c>
      <c r="M228" s="1" t="str" cm="1">
        <f t="array" ref="M228">_xlfn.SWITCH(Digital_marketing_data[[#This Row],[Name of the day]],"Saturday","Weekend","Sunday","Weekend","Weekday")</f>
        <v>Weekend</v>
      </c>
      <c r="N228" s="1" t="str">
        <f>IF(OR(_xlfn.TEXTAFTER(Digital_marketing_data[[#This Row],[campaign_name]],"_")="tier1",_xlfn.TEXTAFTER(Digital_marketing_data[[#This Row],[campaign_name]],"_")="tier2"),
_xlfn.TEXTAFTER(Digital_marketing_data[[#This Row],[campaign_name]],"_"),"None")</f>
        <v>tier2</v>
      </c>
    </row>
    <row r="229" spans="1:14" ht="15">
      <c r="A229" s="1">
        <v>228</v>
      </c>
      <c r="B229" s="2">
        <v>44248</v>
      </c>
      <c r="C229" s="1" t="s">
        <v>20</v>
      </c>
      <c r="D229" s="1" t="s">
        <v>12</v>
      </c>
      <c r="E229" s="1">
        <v>4387490</v>
      </c>
      <c r="F229" s="1">
        <v>10812</v>
      </c>
      <c r="G229" s="1">
        <v>1555.96</v>
      </c>
      <c r="H229" s="1">
        <v>296</v>
      </c>
      <c r="I229" s="1">
        <v>3</v>
      </c>
      <c r="J229" s="1">
        <v>1</v>
      </c>
      <c r="K229" s="1">
        <v>3993</v>
      </c>
      <c r="L229" s="1" t="str">
        <f>TEXT(Digital_marketing_data[[#This Row],[c_date]],"dddd")</f>
        <v>Sunday</v>
      </c>
      <c r="M229" s="1" t="str" cm="1">
        <f t="array" ref="M229">_xlfn.SWITCH(Digital_marketing_data[[#This Row],[Name of the day]],"Saturday","Weekend","Sunday","Weekend","Weekday")</f>
        <v>Weekend</v>
      </c>
      <c r="N229" s="1" t="str">
        <f>IF(OR(_xlfn.TEXTAFTER(Digital_marketing_data[[#This Row],[campaign_name]],"_")="tier1",_xlfn.TEXTAFTER(Digital_marketing_data[[#This Row],[campaign_name]],"_")="tier2"),
_xlfn.TEXTAFTER(Digital_marketing_data[[#This Row],[campaign_name]],"_"),"None")</f>
        <v>None</v>
      </c>
    </row>
    <row r="230" spans="1:14" ht="15">
      <c r="A230" s="1">
        <v>229</v>
      </c>
      <c r="B230" s="2">
        <v>44248</v>
      </c>
      <c r="C230" s="1" t="s">
        <v>21</v>
      </c>
      <c r="D230" s="1" t="s">
        <v>12</v>
      </c>
      <c r="E230" s="1">
        <v>544756</v>
      </c>
      <c r="F230" s="1">
        <v>119400</v>
      </c>
      <c r="G230" s="1">
        <v>32169.9</v>
      </c>
      <c r="H230" s="1">
        <v>1194</v>
      </c>
      <c r="I230" s="1">
        <v>24</v>
      </c>
      <c r="J230" s="1">
        <v>4</v>
      </c>
      <c r="K230" s="1">
        <v>3924</v>
      </c>
      <c r="L230" s="1" t="str">
        <f>TEXT(Digital_marketing_data[[#This Row],[c_date]],"dddd")</f>
        <v>Sunday</v>
      </c>
      <c r="M230" s="1" t="str" cm="1">
        <f t="array" ref="M230">_xlfn.SWITCH(Digital_marketing_data[[#This Row],[Name of the day]],"Saturday","Weekend","Sunday","Weekend","Weekday")</f>
        <v>Weekend</v>
      </c>
      <c r="N230" s="1" t="str">
        <f>IF(OR(_xlfn.TEXTAFTER(Digital_marketing_data[[#This Row],[campaign_name]],"_")="tier1",_xlfn.TEXTAFTER(Digital_marketing_data[[#This Row],[campaign_name]],"_")="tier2"),
_xlfn.TEXTAFTER(Digital_marketing_data[[#This Row],[campaign_name]],"_"),"None")</f>
        <v>None</v>
      </c>
    </row>
    <row r="231" spans="1:14" ht="15">
      <c r="A231" s="1">
        <v>230</v>
      </c>
      <c r="B231" s="2">
        <v>44248</v>
      </c>
      <c r="C231" s="1" t="s">
        <v>22</v>
      </c>
      <c r="D231" s="1" t="s">
        <v>17</v>
      </c>
      <c r="E231" s="1">
        <v>374754</v>
      </c>
      <c r="F231" s="1">
        <v>300900</v>
      </c>
      <c r="G231" s="1">
        <v>65006.3</v>
      </c>
      <c r="H231" s="1">
        <v>3009</v>
      </c>
      <c r="I231" s="1">
        <v>89</v>
      </c>
      <c r="J231" s="1">
        <v>17</v>
      </c>
      <c r="K231" s="1">
        <v>84677</v>
      </c>
      <c r="L231" s="1" t="str">
        <f>TEXT(Digital_marketing_data[[#This Row],[c_date]],"dddd")</f>
        <v>Sunday</v>
      </c>
      <c r="M231" s="1" t="str" cm="1">
        <f t="array" ref="M231">_xlfn.SWITCH(Digital_marketing_data[[#This Row],[Name of the day]],"Saturday","Weekend","Sunday","Weekend","Weekday")</f>
        <v>Weekend</v>
      </c>
      <c r="N231" s="1" t="str">
        <f>IF(OR(_xlfn.TEXTAFTER(Digital_marketing_data[[#This Row],[campaign_name]],"_")="tier1",_xlfn.TEXTAFTER(Digital_marketing_data[[#This Row],[campaign_name]],"_")="tier2"),
_xlfn.TEXTAFTER(Digital_marketing_data[[#This Row],[campaign_name]],"_"),"None")</f>
        <v>None</v>
      </c>
    </row>
    <row r="232" spans="1:14" ht="15">
      <c r="A232" s="1">
        <v>231</v>
      </c>
      <c r="B232" s="2">
        <v>44248</v>
      </c>
      <c r="C232" s="1" t="s">
        <v>23</v>
      </c>
      <c r="D232" s="1" t="s">
        <v>24</v>
      </c>
      <c r="E232" s="1">
        <v>39889</v>
      </c>
      <c r="F232" s="1">
        <v>42080000</v>
      </c>
      <c r="G232" s="1">
        <v>25023.200000000001</v>
      </c>
      <c r="H232" s="1">
        <v>4208</v>
      </c>
      <c r="I232" s="1">
        <v>67</v>
      </c>
      <c r="J232" s="1">
        <v>10</v>
      </c>
      <c r="K232" s="1">
        <v>31710</v>
      </c>
      <c r="L232" s="1" t="str">
        <f>TEXT(Digital_marketing_data[[#This Row],[c_date]],"dddd")</f>
        <v>Sunday</v>
      </c>
      <c r="M232" s="1" t="str" cm="1">
        <f t="array" ref="M232">_xlfn.SWITCH(Digital_marketing_data[[#This Row],[Name of the day]],"Saturday","Weekend","Sunday","Weekend","Weekday")</f>
        <v>Weekend</v>
      </c>
      <c r="N232" s="1" t="str">
        <f>IF(OR(_xlfn.TEXTAFTER(Digital_marketing_data[[#This Row],[campaign_name]],"_")="tier1",_xlfn.TEXTAFTER(Digital_marketing_data[[#This Row],[campaign_name]],"_")="tier2"),
_xlfn.TEXTAFTER(Digital_marketing_data[[#This Row],[campaign_name]],"_"),"None")</f>
        <v>None</v>
      </c>
    </row>
    <row r="233" spans="1:14" ht="15">
      <c r="A233" s="1">
        <v>232</v>
      </c>
      <c r="B233" s="2">
        <v>44249</v>
      </c>
      <c r="C233" s="1" t="s">
        <v>11</v>
      </c>
      <c r="D233" s="1" t="s">
        <v>12</v>
      </c>
      <c r="E233" s="1">
        <v>349043</v>
      </c>
      <c r="F233" s="1">
        <v>605386</v>
      </c>
      <c r="G233" s="1">
        <v>59710</v>
      </c>
      <c r="H233" s="1">
        <v>4802</v>
      </c>
      <c r="I233" s="1">
        <v>96</v>
      </c>
      <c r="J233" s="1">
        <v>12</v>
      </c>
      <c r="K233" s="1">
        <v>67632</v>
      </c>
      <c r="L233" s="1" t="str">
        <f>TEXT(Digital_marketing_data[[#This Row],[c_date]],"dddd")</f>
        <v>Monday</v>
      </c>
      <c r="M233" s="1" t="str" cm="1">
        <f t="array" ref="M233">_xlfn.SWITCH(Digital_marketing_data[[#This Row],[Name of the day]],"Saturday","Weekend","Sunday","Weekend","Weekday")</f>
        <v>Weekday</v>
      </c>
      <c r="N233" s="1" t="str">
        <f>IF(OR(_xlfn.TEXTAFTER(Digital_marketing_data[[#This Row],[campaign_name]],"_")="tier1",_xlfn.TEXTAFTER(Digital_marketing_data[[#This Row],[campaign_name]],"_")="tier2"),
_xlfn.TEXTAFTER(Digital_marketing_data[[#This Row],[campaign_name]],"_"),"None")</f>
        <v>tier1</v>
      </c>
    </row>
    <row r="234" spans="1:14" ht="15">
      <c r="A234" s="1">
        <v>233</v>
      </c>
      <c r="B234" s="2">
        <v>44249</v>
      </c>
      <c r="C234" s="1" t="s">
        <v>64</v>
      </c>
      <c r="D234" s="1" t="s">
        <v>12</v>
      </c>
      <c r="E234" s="1">
        <v>348934</v>
      </c>
      <c r="F234" s="1">
        <v>2090371</v>
      </c>
      <c r="G234" s="1">
        <v>95536.2</v>
      </c>
      <c r="H234" s="1">
        <v>6606</v>
      </c>
      <c r="I234" s="1">
        <v>132</v>
      </c>
      <c r="J234" s="1">
        <v>14</v>
      </c>
      <c r="K234" s="1">
        <v>69734</v>
      </c>
      <c r="L234" s="1" t="str">
        <f>TEXT(Digital_marketing_data[[#This Row],[c_date]],"dddd")</f>
        <v>Monday</v>
      </c>
      <c r="M234" s="1" t="str" cm="1">
        <f t="array" ref="M234">_xlfn.SWITCH(Digital_marketing_data[[#This Row],[Name of the day]],"Saturday","Weekend","Sunday","Weekend","Weekday")</f>
        <v>Weekday</v>
      </c>
      <c r="N234" s="1" t="str">
        <f>IF(OR(_xlfn.TEXTAFTER(Digital_marketing_data[[#This Row],[campaign_name]],"_")="tier1",_xlfn.TEXTAFTER(Digital_marketing_data[[#This Row],[campaign_name]],"_")="tier2"),
_xlfn.TEXTAFTER(Digital_marketing_data[[#This Row],[campaign_name]],"_"),"None")</f>
        <v>tier2</v>
      </c>
    </row>
    <row r="235" spans="1:14" ht="15">
      <c r="A235" s="1">
        <v>234</v>
      </c>
      <c r="B235" s="2">
        <v>44249</v>
      </c>
      <c r="C235" s="1" t="s">
        <v>13</v>
      </c>
      <c r="D235" s="1" t="s">
        <v>14</v>
      </c>
      <c r="E235" s="1">
        <v>89459845</v>
      </c>
      <c r="F235" s="1">
        <v>90500</v>
      </c>
      <c r="G235" s="1">
        <v>30645.4</v>
      </c>
      <c r="H235" s="1">
        <v>1810</v>
      </c>
      <c r="I235" s="1">
        <v>65</v>
      </c>
      <c r="J235" s="1">
        <v>7</v>
      </c>
      <c r="K235" s="1">
        <v>59045</v>
      </c>
      <c r="L235" s="1" t="str">
        <f>TEXT(Digital_marketing_data[[#This Row],[c_date]],"dddd")</f>
        <v>Monday</v>
      </c>
      <c r="M235" s="1" t="str" cm="1">
        <f t="array" ref="M235">_xlfn.SWITCH(Digital_marketing_data[[#This Row],[Name of the day]],"Saturday","Weekend","Sunday","Weekend","Weekday")</f>
        <v>Weekday</v>
      </c>
      <c r="N235" s="1" t="str">
        <f>IF(OR(_xlfn.TEXTAFTER(Digital_marketing_data[[#This Row],[campaign_name]],"_")="tier1",_xlfn.TEXTAFTER(Digital_marketing_data[[#This Row],[campaign_name]],"_")="tier2"),
_xlfn.TEXTAFTER(Digital_marketing_data[[#This Row],[campaign_name]],"_"),"None")</f>
        <v>None</v>
      </c>
    </row>
    <row r="236" spans="1:14" ht="15">
      <c r="A236" s="1">
        <v>235</v>
      </c>
      <c r="B236" s="2">
        <v>44249</v>
      </c>
      <c r="C236" s="1" t="s">
        <v>15</v>
      </c>
      <c r="D236" s="1" t="s">
        <v>14</v>
      </c>
      <c r="E236" s="1">
        <v>127823</v>
      </c>
      <c r="F236" s="1">
        <v>959600</v>
      </c>
      <c r="G236" s="1">
        <v>12348.3</v>
      </c>
      <c r="H236" s="1">
        <v>4798</v>
      </c>
      <c r="I236" s="1">
        <v>39</v>
      </c>
      <c r="J236" s="1">
        <v>4</v>
      </c>
      <c r="K236" s="1">
        <v>11924</v>
      </c>
      <c r="L236" s="1" t="str">
        <f>TEXT(Digital_marketing_data[[#This Row],[c_date]],"dddd")</f>
        <v>Monday</v>
      </c>
      <c r="M236" s="1" t="str" cm="1">
        <f t="array" ref="M236">_xlfn.SWITCH(Digital_marketing_data[[#This Row],[Name of the day]],"Saturday","Weekend","Sunday","Weekend","Weekday")</f>
        <v>Weekday</v>
      </c>
      <c r="N236" s="1" t="str">
        <f>IF(OR(_xlfn.TEXTAFTER(Digital_marketing_data[[#This Row],[campaign_name]],"_")="tier1",_xlfn.TEXTAFTER(Digital_marketing_data[[#This Row],[campaign_name]],"_")="tier2"),
_xlfn.TEXTAFTER(Digital_marketing_data[[#This Row],[campaign_name]],"_"),"None")</f>
        <v>None</v>
      </c>
    </row>
    <row r="237" spans="1:14" ht="15">
      <c r="A237" s="1">
        <v>236</v>
      </c>
      <c r="B237" s="2">
        <v>44249</v>
      </c>
      <c r="C237" s="1" t="s">
        <v>16</v>
      </c>
      <c r="D237" s="1" t="s">
        <v>17</v>
      </c>
      <c r="E237" s="1">
        <v>10934</v>
      </c>
      <c r="F237" s="1">
        <v>757387</v>
      </c>
      <c r="G237" s="1">
        <v>77803.8</v>
      </c>
      <c r="H237" s="1">
        <v>8997</v>
      </c>
      <c r="I237" s="1">
        <v>180</v>
      </c>
      <c r="J237" s="1">
        <v>42</v>
      </c>
      <c r="K237" s="1">
        <v>359394</v>
      </c>
      <c r="L237" s="1" t="str">
        <f>TEXT(Digital_marketing_data[[#This Row],[c_date]],"dddd")</f>
        <v>Monday</v>
      </c>
      <c r="M237" s="1" t="str" cm="1">
        <f t="array" ref="M237">_xlfn.SWITCH(Digital_marketing_data[[#This Row],[Name of the day]],"Saturday","Weekend","Sunday","Weekend","Weekday")</f>
        <v>Weekday</v>
      </c>
      <c r="N237" s="1" t="str">
        <f>IF(OR(_xlfn.TEXTAFTER(Digital_marketing_data[[#This Row],[campaign_name]],"_")="tier1",_xlfn.TEXTAFTER(Digital_marketing_data[[#This Row],[campaign_name]],"_")="tier2"),
_xlfn.TEXTAFTER(Digital_marketing_data[[#This Row],[campaign_name]],"_"),"None")</f>
        <v>None</v>
      </c>
    </row>
    <row r="238" spans="1:14" ht="15">
      <c r="A238" s="1">
        <v>237</v>
      </c>
      <c r="B238" s="2">
        <v>44249</v>
      </c>
      <c r="C238" s="1" t="s">
        <v>18</v>
      </c>
      <c r="D238" s="1" t="s">
        <v>12</v>
      </c>
      <c r="E238" s="1">
        <v>9034945</v>
      </c>
      <c r="F238" s="1">
        <v>4565811</v>
      </c>
      <c r="G238" s="1">
        <v>33474.699999999997</v>
      </c>
      <c r="H238" s="1">
        <v>5397</v>
      </c>
      <c r="I238" s="1">
        <v>108</v>
      </c>
      <c r="J238" s="1">
        <v>9</v>
      </c>
      <c r="K238" s="1">
        <v>53829</v>
      </c>
      <c r="L238" s="1" t="str">
        <f>TEXT(Digital_marketing_data[[#This Row],[c_date]],"dddd")</f>
        <v>Monday</v>
      </c>
      <c r="M238" s="1" t="str" cm="1">
        <f t="array" ref="M238">_xlfn.SWITCH(Digital_marketing_data[[#This Row],[Name of the day]],"Saturday","Weekend","Sunday","Weekend","Weekday")</f>
        <v>Weekday</v>
      </c>
      <c r="N238" s="1" t="str">
        <f>IF(OR(_xlfn.TEXTAFTER(Digital_marketing_data[[#This Row],[campaign_name]],"_")="tier1",_xlfn.TEXTAFTER(Digital_marketing_data[[#This Row],[campaign_name]],"_")="tier2"),
_xlfn.TEXTAFTER(Digital_marketing_data[[#This Row],[campaign_name]],"_"),"None")</f>
        <v>tier1</v>
      </c>
    </row>
    <row r="239" spans="1:14" ht="15">
      <c r="A239" s="1">
        <v>238</v>
      </c>
      <c r="B239" s="2">
        <v>44249</v>
      </c>
      <c r="C239" s="1" t="s">
        <v>19</v>
      </c>
      <c r="D239" s="1" t="s">
        <v>12</v>
      </c>
      <c r="E239" s="1">
        <v>983498</v>
      </c>
      <c r="F239" s="1">
        <v>2190892</v>
      </c>
      <c r="G239" s="1">
        <v>19196.599999999999</v>
      </c>
      <c r="H239" s="1">
        <v>10202</v>
      </c>
      <c r="I239" s="1">
        <v>124</v>
      </c>
      <c r="J239" s="1">
        <v>7</v>
      </c>
      <c r="K239" s="1">
        <v>14602</v>
      </c>
      <c r="L239" s="1" t="str">
        <f>TEXT(Digital_marketing_data[[#This Row],[c_date]],"dddd")</f>
        <v>Monday</v>
      </c>
      <c r="M239" s="1" t="str" cm="1">
        <f t="array" ref="M239">_xlfn.SWITCH(Digital_marketing_data[[#This Row],[Name of the day]],"Saturday","Weekend","Sunday","Weekend","Weekday")</f>
        <v>Weekday</v>
      </c>
      <c r="N239" s="1" t="str">
        <f>IF(OR(_xlfn.TEXTAFTER(Digital_marketing_data[[#This Row],[campaign_name]],"_")="tier1",_xlfn.TEXTAFTER(Digital_marketing_data[[#This Row],[campaign_name]],"_")="tier2"),
_xlfn.TEXTAFTER(Digital_marketing_data[[#This Row],[campaign_name]],"_"),"None")</f>
        <v>tier2</v>
      </c>
    </row>
    <row r="240" spans="1:14" ht="15">
      <c r="A240" s="1">
        <v>239</v>
      </c>
      <c r="B240" s="2">
        <v>44249</v>
      </c>
      <c r="C240" s="1" t="s">
        <v>20</v>
      </c>
      <c r="D240" s="1" t="s">
        <v>12</v>
      </c>
      <c r="E240" s="1">
        <v>4387490</v>
      </c>
      <c r="F240" s="1">
        <v>17821</v>
      </c>
      <c r="G240" s="1">
        <v>5792.48</v>
      </c>
      <c r="H240" s="1">
        <v>598</v>
      </c>
      <c r="I240" s="1">
        <v>12</v>
      </c>
      <c r="J240" s="1">
        <v>3</v>
      </c>
      <c r="K240" s="1">
        <v>12168</v>
      </c>
      <c r="L240" s="1" t="str">
        <f>TEXT(Digital_marketing_data[[#This Row],[c_date]],"dddd")</f>
        <v>Monday</v>
      </c>
      <c r="M240" s="1" t="str" cm="1">
        <f t="array" ref="M240">_xlfn.SWITCH(Digital_marketing_data[[#This Row],[Name of the day]],"Saturday","Weekend","Sunday","Weekend","Weekday")</f>
        <v>Weekday</v>
      </c>
      <c r="N240" s="1" t="str">
        <f>IF(OR(_xlfn.TEXTAFTER(Digital_marketing_data[[#This Row],[campaign_name]],"_")="tier1",_xlfn.TEXTAFTER(Digital_marketing_data[[#This Row],[campaign_name]],"_")="tier2"),
_xlfn.TEXTAFTER(Digital_marketing_data[[#This Row],[campaign_name]],"_"),"None")</f>
        <v>None</v>
      </c>
    </row>
    <row r="241" spans="1:14" ht="15">
      <c r="A241" s="1">
        <v>240</v>
      </c>
      <c r="B241" s="2">
        <v>44249</v>
      </c>
      <c r="C241" s="1" t="s">
        <v>21</v>
      </c>
      <c r="D241" s="1" t="s">
        <v>12</v>
      </c>
      <c r="E241" s="1">
        <v>544756</v>
      </c>
      <c r="F241" s="1">
        <v>239600</v>
      </c>
      <c r="G241" s="1">
        <v>51783.3</v>
      </c>
      <c r="H241" s="1">
        <v>2396</v>
      </c>
      <c r="I241" s="1">
        <v>48</v>
      </c>
      <c r="J241" s="1">
        <v>6</v>
      </c>
      <c r="K241" s="1">
        <v>5886</v>
      </c>
      <c r="L241" s="1" t="str">
        <f>TEXT(Digital_marketing_data[[#This Row],[c_date]],"dddd")</f>
        <v>Monday</v>
      </c>
      <c r="M241" s="1" t="str" cm="1">
        <f t="array" ref="M241">_xlfn.SWITCH(Digital_marketing_data[[#This Row],[Name of the day]],"Saturday","Weekend","Sunday","Weekend","Weekday")</f>
        <v>Weekday</v>
      </c>
      <c r="N241" s="1" t="str">
        <f>IF(OR(_xlfn.TEXTAFTER(Digital_marketing_data[[#This Row],[campaign_name]],"_")="tier1",_xlfn.TEXTAFTER(Digital_marketing_data[[#This Row],[campaign_name]],"_")="tier2"),
_xlfn.TEXTAFTER(Digital_marketing_data[[#This Row],[campaign_name]],"_"),"None")</f>
        <v>None</v>
      </c>
    </row>
    <row r="242" spans="1:14" ht="15">
      <c r="A242" s="1">
        <v>241</v>
      </c>
      <c r="B242" s="2">
        <v>44249</v>
      </c>
      <c r="C242" s="1" t="s">
        <v>22</v>
      </c>
      <c r="D242" s="1" t="s">
        <v>17</v>
      </c>
      <c r="E242" s="1">
        <v>374754</v>
      </c>
      <c r="F242" s="1">
        <v>599700</v>
      </c>
      <c r="G242" s="1">
        <v>137382</v>
      </c>
      <c r="H242" s="1">
        <v>5997</v>
      </c>
      <c r="I242" s="1">
        <v>236</v>
      </c>
      <c r="J242" s="1">
        <v>35</v>
      </c>
      <c r="K242" s="1">
        <v>158340</v>
      </c>
      <c r="L242" s="1" t="str">
        <f>TEXT(Digital_marketing_data[[#This Row],[c_date]],"dddd")</f>
        <v>Monday</v>
      </c>
      <c r="M242" s="1" t="str" cm="1">
        <f t="array" ref="M242">_xlfn.SWITCH(Digital_marketing_data[[#This Row],[Name of the day]],"Saturday","Weekend","Sunday","Weekend","Weekday")</f>
        <v>Weekday</v>
      </c>
      <c r="N242" s="1" t="str">
        <f>IF(OR(_xlfn.TEXTAFTER(Digital_marketing_data[[#This Row],[campaign_name]],"_")="tier1",_xlfn.TEXTAFTER(Digital_marketing_data[[#This Row],[campaign_name]],"_")="tier2"),
_xlfn.TEXTAFTER(Digital_marketing_data[[#This Row],[campaign_name]],"_"),"None")</f>
        <v>None</v>
      </c>
    </row>
    <row r="243" spans="1:14" ht="15">
      <c r="A243" s="1">
        <v>242</v>
      </c>
      <c r="B243" s="2">
        <v>44249</v>
      </c>
      <c r="C243" s="1" t="s">
        <v>23</v>
      </c>
      <c r="D243" s="1" t="s">
        <v>24</v>
      </c>
      <c r="E243" s="1">
        <v>39889</v>
      </c>
      <c r="F243" s="1">
        <v>105873774</v>
      </c>
      <c r="G243" s="1">
        <v>60021.599999999999</v>
      </c>
      <c r="H243" s="1">
        <v>8409</v>
      </c>
      <c r="I243" s="1">
        <v>168</v>
      </c>
      <c r="J243" s="1">
        <v>20</v>
      </c>
      <c r="K243" s="1">
        <v>80600</v>
      </c>
      <c r="L243" s="1" t="str">
        <f>TEXT(Digital_marketing_data[[#This Row],[c_date]],"dddd")</f>
        <v>Monday</v>
      </c>
      <c r="M243" s="1" t="str" cm="1">
        <f t="array" ref="M243">_xlfn.SWITCH(Digital_marketing_data[[#This Row],[Name of the day]],"Saturday","Weekend","Sunday","Weekend","Weekday")</f>
        <v>Weekday</v>
      </c>
      <c r="N243" s="1" t="str">
        <f>IF(OR(_xlfn.TEXTAFTER(Digital_marketing_data[[#This Row],[campaign_name]],"_")="tier1",_xlfn.TEXTAFTER(Digital_marketing_data[[#This Row],[campaign_name]],"_")="tier2"),
_xlfn.TEXTAFTER(Digital_marketing_data[[#This Row],[campaign_name]],"_"),"None")</f>
        <v>None</v>
      </c>
    </row>
    <row r="244" spans="1:14" ht="15">
      <c r="A244" s="1">
        <v>243</v>
      </c>
      <c r="B244" s="2">
        <v>44250</v>
      </c>
      <c r="C244" s="1" t="s">
        <v>11</v>
      </c>
      <c r="D244" s="1" t="s">
        <v>12</v>
      </c>
      <c r="E244" s="1">
        <v>349043</v>
      </c>
      <c r="F244" s="1">
        <v>924525</v>
      </c>
      <c r="G244" s="1">
        <v>9858.2800000000007</v>
      </c>
      <c r="H244" s="1">
        <v>1203</v>
      </c>
      <c r="I244" s="1">
        <v>28</v>
      </c>
      <c r="J244" s="1">
        <v>2</v>
      </c>
      <c r="K244" s="1">
        <v>9962</v>
      </c>
      <c r="L244" s="1" t="str">
        <f>TEXT(Digital_marketing_data[[#This Row],[c_date]],"dddd")</f>
        <v>Tuesday</v>
      </c>
      <c r="M244" s="1" t="str" cm="1">
        <f t="array" ref="M244">_xlfn.SWITCH(Digital_marketing_data[[#This Row],[Name of the day]],"Saturday","Weekend","Sunday","Weekend","Weekday")</f>
        <v>Weekday</v>
      </c>
      <c r="N244" s="1" t="str">
        <f>IF(OR(_xlfn.TEXTAFTER(Digital_marketing_data[[#This Row],[campaign_name]],"_")="tier1",_xlfn.TEXTAFTER(Digital_marketing_data[[#This Row],[campaign_name]],"_")="tier2"),
_xlfn.TEXTAFTER(Digital_marketing_data[[#This Row],[campaign_name]],"_"),"None")</f>
        <v>tier1</v>
      </c>
    </row>
    <row r="245" spans="1:14" ht="15">
      <c r="A245" s="1">
        <v>244</v>
      </c>
      <c r="B245" s="2">
        <v>44250</v>
      </c>
      <c r="C245" s="1" t="s">
        <v>64</v>
      </c>
      <c r="D245" s="1" t="s">
        <v>12</v>
      </c>
      <c r="E245" s="1">
        <v>348934</v>
      </c>
      <c r="F245" s="1">
        <v>475992</v>
      </c>
      <c r="G245" s="1">
        <v>19350</v>
      </c>
      <c r="H245" s="1">
        <v>1641</v>
      </c>
      <c r="I245" s="1">
        <v>37</v>
      </c>
      <c r="J245" s="1">
        <v>3</v>
      </c>
      <c r="K245" s="1">
        <v>12225</v>
      </c>
      <c r="L245" s="1" t="str">
        <f>TEXT(Digital_marketing_data[[#This Row],[c_date]],"dddd")</f>
        <v>Tuesday</v>
      </c>
      <c r="M245" s="1" t="str" cm="1">
        <f t="array" ref="M245">_xlfn.SWITCH(Digital_marketing_data[[#This Row],[Name of the day]],"Saturday","Weekend","Sunday","Weekend","Weekday")</f>
        <v>Weekday</v>
      </c>
      <c r="N245" s="1" t="str">
        <f>IF(OR(_xlfn.TEXTAFTER(Digital_marketing_data[[#This Row],[campaign_name]],"_")="tier1",_xlfn.TEXTAFTER(Digital_marketing_data[[#This Row],[campaign_name]],"_")="tier2"),
_xlfn.TEXTAFTER(Digital_marketing_data[[#This Row],[campaign_name]],"_"),"None")</f>
        <v>tier2</v>
      </c>
    </row>
    <row r="246" spans="1:14" ht="15">
      <c r="A246" s="1">
        <v>245</v>
      </c>
      <c r="B246" s="2">
        <v>44250</v>
      </c>
      <c r="C246" s="1" t="s">
        <v>13</v>
      </c>
      <c r="D246" s="1" t="s">
        <v>14</v>
      </c>
      <c r="E246" s="1">
        <v>89459845</v>
      </c>
      <c r="F246" s="1">
        <v>22175</v>
      </c>
      <c r="G246" s="1">
        <v>5409.21</v>
      </c>
      <c r="H246" s="1">
        <v>442</v>
      </c>
      <c r="I246" s="1">
        <v>9</v>
      </c>
      <c r="J246" s="1">
        <v>2</v>
      </c>
      <c r="K246" s="1">
        <v>15050</v>
      </c>
      <c r="L246" s="1" t="str">
        <f>TEXT(Digital_marketing_data[[#This Row],[c_date]],"dddd")</f>
        <v>Tuesday</v>
      </c>
      <c r="M246" s="1" t="str" cm="1">
        <f t="array" ref="M246">_xlfn.SWITCH(Digital_marketing_data[[#This Row],[Name of the day]],"Saturday","Weekend","Sunday","Weekend","Weekday")</f>
        <v>Weekday</v>
      </c>
      <c r="N246" s="1" t="str">
        <f>IF(OR(_xlfn.TEXTAFTER(Digital_marketing_data[[#This Row],[campaign_name]],"_")="tier1",_xlfn.TEXTAFTER(Digital_marketing_data[[#This Row],[campaign_name]],"_")="tier2"),
_xlfn.TEXTAFTER(Digital_marketing_data[[#This Row],[campaign_name]],"_"),"None")</f>
        <v>None</v>
      </c>
    </row>
    <row r="247" spans="1:14" ht="15">
      <c r="A247" s="1">
        <v>246</v>
      </c>
      <c r="B247" s="2">
        <v>44250</v>
      </c>
      <c r="C247" s="1" t="s">
        <v>15</v>
      </c>
      <c r="D247" s="1" t="s">
        <v>14</v>
      </c>
      <c r="E247" s="1">
        <v>127823</v>
      </c>
      <c r="F247" s="1">
        <v>241000</v>
      </c>
      <c r="G247" s="1">
        <v>12581.6</v>
      </c>
      <c r="H247" s="1">
        <v>1205</v>
      </c>
      <c r="I247" s="1">
        <v>24</v>
      </c>
      <c r="J247" s="1">
        <v>3</v>
      </c>
      <c r="K247" s="1">
        <v>8943</v>
      </c>
      <c r="L247" s="1" t="str">
        <f>TEXT(Digital_marketing_data[[#This Row],[c_date]],"dddd")</f>
        <v>Tuesday</v>
      </c>
      <c r="M247" s="1" t="str" cm="1">
        <f t="array" ref="M247">_xlfn.SWITCH(Digital_marketing_data[[#This Row],[Name of the day]],"Saturday","Weekend","Sunday","Weekend","Weekday")</f>
        <v>Weekday</v>
      </c>
      <c r="N247" s="1" t="str">
        <f>IF(OR(_xlfn.TEXTAFTER(Digital_marketing_data[[#This Row],[campaign_name]],"_")="tier1",_xlfn.TEXTAFTER(Digital_marketing_data[[#This Row],[campaign_name]],"_")="tier2"),
_xlfn.TEXTAFTER(Digital_marketing_data[[#This Row],[campaign_name]],"_"),"None")</f>
        <v>None</v>
      </c>
    </row>
    <row r="248" spans="1:14" ht="15">
      <c r="A248" s="1">
        <v>247</v>
      </c>
      <c r="B248" s="2">
        <v>44250</v>
      </c>
      <c r="C248" s="1" t="s">
        <v>16</v>
      </c>
      <c r="D248" s="1" t="s">
        <v>17</v>
      </c>
      <c r="E248" s="1">
        <v>10934</v>
      </c>
      <c r="F248" s="1">
        <v>297609</v>
      </c>
      <c r="G248" s="1">
        <v>16343</v>
      </c>
      <c r="H248" s="1">
        <v>2246</v>
      </c>
      <c r="I248" s="1">
        <v>45</v>
      </c>
      <c r="J248" s="1">
        <v>8</v>
      </c>
      <c r="K248" s="1">
        <v>63848</v>
      </c>
      <c r="L248" s="1" t="str">
        <f>TEXT(Digital_marketing_data[[#This Row],[c_date]],"dddd")</f>
        <v>Tuesday</v>
      </c>
      <c r="M248" s="1" t="str" cm="1">
        <f t="array" ref="M248">_xlfn.SWITCH(Digital_marketing_data[[#This Row],[Name of the day]],"Saturday","Weekend","Sunday","Weekend","Weekday")</f>
        <v>Weekday</v>
      </c>
      <c r="N248" s="1" t="str">
        <f>IF(OR(_xlfn.TEXTAFTER(Digital_marketing_data[[#This Row],[campaign_name]],"_")="tier1",_xlfn.TEXTAFTER(Digital_marketing_data[[#This Row],[campaign_name]],"_")="tier2"),
_xlfn.TEXTAFTER(Digital_marketing_data[[#This Row],[campaign_name]],"_"),"None")</f>
        <v>None</v>
      </c>
    </row>
    <row r="249" spans="1:14" ht="15">
      <c r="A249" s="1">
        <v>248</v>
      </c>
      <c r="B249" s="2">
        <v>44250</v>
      </c>
      <c r="C249" s="1" t="s">
        <v>18</v>
      </c>
      <c r="D249" s="1" t="s">
        <v>12</v>
      </c>
      <c r="E249" s="1">
        <v>9034945</v>
      </c>
      <c r="F249" s="1">
        <v>536236</v>
      </c>
      <c r="G249" s="1">
        <v>557.25</v>
      </c>
      <c r="H249" s="1">
        <v>1349</v>
      </c>
      <c r="I249" s="1">
        <v>1</v>
      </c>
      <c r="J249" s="1">
        <v>0</v>
      </c>
      <c r="K249" s="1">
        <v>0</v>
      </c>
      <c r="L249" s="1" t="str">
        <f>TEXT(Digital_marketing_data[[#This Row],[c_date]],"dddd")</f>
        <v>Tuesday</v>
      </c>
      <c r="M249" s="1" t="str" cm="1">
        <f t="array" ref="M249">_xlfn.SWITCH(Digital_marketing_data[[#This Row],[Name of the day]],"Saturday","Weekend","Sunday","Weekend","Weekday")</f>
        <v>Weekday</v>
      </c>
      <c r="N249" s="1" t="str">
        <f>IF(OR(_xlfn.TEXTAFTER(Digital_marketing_data[[#This Row],[campaign_name]],"_")="tier1",_xlfn.TEXTAFTER(Digital_marketing_data[[#This Row],[campaign_name]],"_")="tier2"),
_xlfn.TEXTAFTER(Digital_marketing_data[[#This Row],[campaign_name]],"_"),"None")</f>
        <v>tier1</v>
      </c>
    </row>
    <row r="250" spans="1:14" ht="15">
      <c r="A250" s="1">
        <v>249</v>
      </c>
      <c r="B250" s="2">
        <v>44250</v>
      </c>
      <c r="C250" s="1" t="s">
        <v>19</v>
      </c>
      <c r="D250" s="1" t="s">
        <v>12</v>
      </c>
      <c r="E250" s="1">
        <v>983498</v>
      </c>
      <c r="F250" s="1">
        <v>512000</v>
      </c>
      <c r="G250" s="1">
        <v>4285.4399999999996</v>
      </c>
      <c r="H250" s="1">
        <v>2560</v>
      </c>
      <c r="I250" s="1">
        <v>51</v>
      </c>
      <c r="J250" s="1">
        <v>2</v>
      </c>
      <c r="K250" s="1">
        <v>2934</v>
      </c>
      <c r="L250" s="1" t="str">
        <f>TEXT(Digital_marketing_data[[#This Row],[c_date]],"dddd")</f>
        <v>Tuesday</v>
      </c>
      <c r="M250" s="1" t="str" cm="1">
        <f t="array" ref="M250">_xlfn.SWITCH(Digital_marketing_data[[#This Row],[Name of the day]],"Saturday","Weekend","Sunday","Weekend","Weekday")</f>
        <v>Weekday</v>
      </c>
      <c r="N250" s="1" t="str">
        <f>IF(OR(_xlfn.TEXTAFTER(Digital_marketing_data[[#This Row],[campaign_name]],"_")="tier1",_xlfn.TEXTAFTER(Digital_marketing_data[[#This Row],[campaign_name]],"_")="tier2"),
_xlfn.TEXTAFTER(Digital_marketing_data[[#This Row],[campaign_name]],"_"),"None")</f>
        <v>tier2</v>
      </c>
    </row>
    <row r="251" spans="1:14" ht="15">
      <c r="A251" s="1">
        <v>250</v>
      </c>
      <c r="B251" s="2">
        <v>44250</v>
      </c>
      <c r="C251" s="1" t="s">
        <v>20</v>
      </c>
      <c r="D251" s="1" t="s">
        <v>12</v>
      </c>
      <c r="E251" s="1">
        <v>4387490</v>
      </c>
      <c r="F251" s="1">
        <v>4908</v>
      </c>
      <c r="G251" s="1">
        <v>1238.0899999999999</v>
      </c>
      <c r="H251" s="1">
        <v>155</v>
      </c>
      <c r="I251" s="1">
        <v>3</v>
      </c>
      <c r="J251" s="1">
        <v>1</v>
      </c>
      <c r="K251" s="1">
        <v>5265</v>
      </c>
      <c r="L251" s="1" t="str">
        <f>TEXT(Digital_marketing_data[[#This Row],[c_date]],"dddd")</f>
        <v>Tuesday</v>
      </c>
      <c r="M251" s="1" t="str" cm="1">
        <f t="array" ref="M251">_xlfn.SWITCH(Digital_marketing_data[[#This Row],[Name of the day]],"Saturday","Weekend","Sunday","Weekend","Weekday")</f>
        <v>Weekday</v>
      </c>
      <c r="N251" s="1" t="str">
        <f>IF(OR(_xlfn.TEXTAFTER(Digital_marketing_data[[#This Row],[campaign_name]],"_")="tier1",_xlfn.TEXTAFTER(Digital_marketing_data[[#This Row],[campaign_name]],"_")="tier2"),
_xlfn.TEXTAFTER(Digital_marketing_data[[#This Row],[campaign_name]],"_"),"None")</f>
        <v>None</v>
      </c>
    </row>
    <row r="252" spans="1:14" ht="15">
      <c r="A252" s="1">
        <v>251</v>
      </c>
      <c r="B252" s="2">
        <v>44250</v>
      </c>
      <c r="C252" s="1" t="s">
        <v>21</v>
      </c>
      <c r="D252" s="1" t="s">
        <v>12</v>
      </c>
      <c r="E252" s="1">
        <v>544756</v>
      </c>
      <c r="F252" s="1">
        <v>60800</v>
      </c>
      <c r="G252" s="1">
        <v>16078.6</v>
      </c>
      <c r="H252" s="1">
        <v>608</v>
      </c>
      <c r="I252" s="1">
        <v>12</v>
      </c>
      <c r="J252" s="1">
        <v>2</v>
      </c>
      <c r="K252" s="1">
        <v>2720</v>
      </c>
      <c r="L252" s="1" t="str">
        <f>TEXT(Digital_marketing_data[[#This Row],[c_date]],"dddd")</f>
        <v>Tuesday</v>
      </c>
      <c r="M252" s="1" t="str" cm="1">
        <f t="array" ref="M252">_xlfn.SWITCH(Digital_marketing_data[[#This Row],[Name of the day]],"Saturday","Weekend","Sunday","Weekend","Weekday")</f>
        <v>Weekday</v>
      </c>
      <c r="N252" s="1" t="str">
        <f>IF(OR(_xlfn.TEXTAFTER(Digital_marketing_data[[#This Row],[campaign_name]],"_")="tier1",_xlfn.TEXTAFTER(Digital_marketing_data[[#This Row],[campaign_name]],"_")="tier2"),
_xlfn.TEXTAFTER(Digital_marketing_data[[#This Row],[campaign_name]],"_"),"None")</f>
        <v>None</v>
      </c>
    </row>
    <row r="253" spans="1:14" ht="15">
      <c r="A253" s="1">
        <v>252</v>
      </c>
      <c r="B253" s="2">
        <v>44250</v>
      </c>
      <c r="C253" s="1" t="s">
        <v>22</v>
      </c>
      <c r="D253" s="1" t="s">
        <v>17</v>
      </c>
      <c r="E253" s="1">
        <v>374754</v>
      </c>
      <c r="F253" s="1">
        <v>117218</v>
      </c>
      <c r="G253" s="1">
        <v>15435</v>
      </c>
      <c r="H253" s="1">
        <v>1500</v>
      </c>
      <c r="I253" s="1">
        <v>31</v>
      </c>
      <c r="J253" s="1">
        <v>4</v>
      </c>
      <c r="K253" s="1">
        <v>17816</v>
      </c>
      <c r="L253" s="1" t="str">
        <f>TEXT(Digital_marketing_data[[#This Row],[c_date]],"dddd")</f>
        <v>Tuesday</v>
      </c>
      <c r="M253" s="1" t="str" cm="1">
        <f t="array" ref="M253">_xlfn.SWITCH(Digital_marketing_data[[#This Row],[Name of the day]],"Saturday","Weekend","Sunday","Weekend","Weekday")</f>
        <v>Weekday</v>
      </c>
      <c r="N253" s="1" t="str">
        <f>IF(OR(_xlfn.TEXTAFTER(Digital_marketing_data[[#This Row],[campaign_name]],"_")="tier1",_xlfn.TEXTAFTER(Digital_marketing_data[[#This Row],[campaign_name]],"_")="tier2"),
_xlfn.TEXTAFTER(Digital_marketing_data[[#This Row],[campaign_name]],"_"),"None")</f>
        <v>None</v>
      </c>
    </row>
    <row r="254" spans="1:14" ht="15">
      <c r="A254" s="1">
        <v>253</v>
      </c>
      <c r="B254" s="2">
        <v>44250</v>
      </c>
      <c r="C254" s="1" t="s">
        <v>23</v>
      </c>
      <c r="D254" s="1" t="s">
        <v>24</v>
      </c>
      <c r="E254" s="1">
        <v>39889</v>
      </c>
      <c r="F254" s="1">
        <v>654544</v>
      </c>
      <c r="G254" s="1">
        <v>16706.400000000001</v>
      </c>
      <c r="H254" s="1">
        <v>2099</v>
      </c>
      <c r="I254" s="1">
        <v>42</v>
      </c>
      <c r="J254" s="1">
        <v>6</v>
      </c>
      <c r="K254" s="1">
        <v>23886</v>
      </c>
      <c r="L254" s="1" t="str">
        <f>TEXT(Digital_marketing_data[[#This Row],[c_date]],"dddd")</f>
        <v>Tuesday</v>
      </c>
      <c r="M254" s="1" t="str" cm="1">
        <f t="array" ref="M254">_xlfn.SWITCH(Digital_marketing_data[[#This Row],[Name of the day]],"Saturday","Weekend","Sunday","Weekend","Weekday")</f>
        <v>Weekday</v>
      </c>
      <c r="N254" s="1" t="str">
        <f>IF(OR(_xlfn.TEXTAFTER(Digital_marketing_data[[#This Row],[campaign_name]],"_")="tier1",_xlfn.TEXTAFTER(Digital_marketing_data[[#This Row],[campaign_name]],"_")="tier2"),
_xlfn.TEXTAFTER(Digital_marketing_data[[#This Row],[campaign_name]],"_"),"None")</f>
        <v>None</v>
      </c>
    </row>
    <row r="255" spans="1:14" ht="15">
      <c r="A255" s="1">
        <v>254</v>
      </c>
      <c r="B255" s="2">
        <v>44251</v>
      </c>
      <c r="C255" s="1" t="s">
        <v>11</v>
      </c>
      <c r="D255" s="1" t="s">
        <v>12</v>
      </c>
      <c r="E255" s="1">
        <v>349043</v>
      </c>
      <c r="F255" s="1">
        <v>479596</v>
      </c>
      <c r="G255" s="1">
        <v>94564.2</v>
      </c>
      <c r="H255" s="1">
        <v>2408</v>
      </c>
      <c r="I255" s="1">
        <v>93</v>
      </c>
      <c r="J255" s="1">
        <v>15</v>
      </c>
      <c r="K255" s="1">
        <v>81825</v>
      </c>
      <c r="L255" s="1" t="str">
        <f>TEXT(Digital_marketing_data[[#This Row],[c_date]],"dddd")</f>
        <v>Wednesday</v>
      </c>
      <c r="M255" s="1" t="str" cm="1">
        <f t="array" ref="M255">_xlfn.SWITCH(Digital_marketing_data[[#This Row],[Name of the day]],"Saturday","Weekend","Sunday","Weekend","Weekday")</f>
        <v>Weekday</v>
      </c>
      <c r="N255" s="1" t="str">
        <f>IF(OR(_xlfn.TEXTAFTER(Digital_marketing_data[[#This Row],[campaign_name]],"_")="tier1",_xlfn.TEXTAFTER(Digital_marketing_data[[#This Row],[campaign_name]],"_")="tier2"),
_xlfn.TEXTAFTER(Digital_marketing_data[[#This Row],[campaign_name]],"_"),"None")</f>
        <v>tier1</v>
      </c>
    </row>
    <row r="256" spans="1:14" ht="15">
      <c r="A256" s="1">
        <v>255</v>
      </c>
      <c r="B256" s="2">
        <v>44251</v>
      </c>
      <c r="C256" s="1" t="s">
        <v>64</v>
      </c>
      <c r="D256" s="1" t="s">
        <v>12</v>
      </c>
      <c r="E256" s="1">
        <v>348934</v>
      </c>
      <c r="F256" s="1">
        <v>395127</v>
      </c>
      <c r="G256" s="1">
        <v>44347.199999999997</v>
      </c>
      <c r="H256" s="1">
        <v>3297</v>
      </c>
      <c r="I256" s="1">
        <v>66</v>
      </c>
      <c r="J256" s="1">
        <v>7</v>
      </c>
      <c r="K256" s="1">
        <v>34867</v>
      </c>
      <c r="L256" s="1" t="str">
        <f>TEXT(Digital_marketing_data[[#This Row],[c_date]],"dddd")</f>
        <v>Wednesday</v>
      </c>
      <c r="M256" s="1" t="str" cm="1">
        <f t="array" ref="M256">_xlfn.SWITCH(Digital_marketing_data[[#This Row],[Name of the day]],"Saturday","Weekend","Sunday","Weekend","Weekday")</f>
        <v>Weekday</v>
      </c>
      <c r="N256" s="1" t="str">
        <f>IF(OR(_xlfn.TEXTAFTER(Digital_marketing_data[[#This Row],[campaign_name]],"_")="tier1",_xlfn.TEXTAFTER(Digital_marketing_data[[#This Row],[campaign_name]],"_")="tier2"),
_xlfn.TEXTAFTER(Digital_marketing_data[[#This Row],[campaign_name]],"_"),"None")</f>
        <v>tier2</v>
      </c>
    </row>
    <row r="257" spans="1:14" ht="15">
      <c r="A257" s="1">
        <v>256</v>
      </c>
      <c r="B257" s="2">
        <v>44251</v>
      </c>
      <c r="C257" s="1" t="s">
        <v>13</v>
      </c>
      <c r="D257" s="1" t="s">
        <v>14</v>
      </c>
      <c r="E257" s="1">
        <v>89459845</v>
      </c>
      <c r="F257" s="1">
        <v>45150</v>
      </c>
      <c r="G257" s="1">
        <v>14306.2</v>
      </c>
      <c r="H257" s="1">
        <v>903</v>
      </c>
      <c r="I257" s="1">
        <v>18</v>
      </c>
      <c r="J257" s="1">
        <v>3</v>
      </c>
      <c r="K257" s="1">
        <v>23943</v>
      </c>
      <c r="L257" s="1" t="str">
        <f>TEXT(Digital_marketing_data[[#This Row],[c_date]],"dddd")</f>
        <v>Wednesday</v>
      </c>
      <c r="M257" s="1" t="str" cm="1">
        <f t="array" ref="M257">_xlfn.SWITCH(Digital_marketing_data[[#This Row],[Name of the day]],"Saturday","Weekend","Sunday","Weekend","Weekday")</f>
        <v>Weekday</v>
      </c>
      <c r="N257" s="1" t="str">
        <f>IF(OR(_xlfn.TEXTAFTER(Digital_marketing_data[[#This Row],[campaign_name]],"_")="tier1",_xlfn.TEXTAFTER(Digital_marketing_data[[#This Row],[campaign_name]],"_")="tier2"),
_xlfn.TEXTAFTER(Digital_marketing_data[[#This Row],[campaign_name]],"_"),"None")</f>
        <v>None</v>
      </c>
    </row>
    <row r="258" spans="1:14" ht="15">
      <c r="A258" s="1">
        <v>257</v>
      </c>
      <c r="B258" s="2">
        <v>44251</v>
      </c>
      <c r="C258" s="1" t="s">
        <v>15</v>
      </c>
      <c r="D258" s="1" t="s">
        <v>14</v>
      </c>
      <c r="E258" s="1">
        <v>127823</v>
      </c>
      <c r="F258" s="1">
        <v>291441</v>
      </c>
      <c r="G258" s="1">
        <v>22357.599999999999</v>
      </c>
      <c r="H258" s="1">
        <v>2408</v>
      </c>
      <c r="I258" s="1">
        <v>52</v>
      </c>
      <c r="J258" s="1">
        <v>5</v>
      </c>
      <c r="K258" s="1">
        <v>19060</v>
      </c>
      <c r="L258" s="1" t="str">
        <f>TEXT(Digital_marketing_data[[#This Row],[c_date]],"dddd")</f>
        <v>Wednesday</v>
      </c>
      <c r="M258" s="1" t="str" cm="1">
        <f t="array" ref="M258">_xlfn.SWITCH(Digital_marketing_data[[#This Row],[Name of the day]],"Saturday","Weekend","Sunday","Weekend","Weekday")</f>
        <v>Weekday</v>
      </c>
      <c r="N258" s="1" t="str">
        <f>IF(OR(_xlfn.TEXTAFTER(Digital_marketing_data[[#This Row],[campaign_name]],"_")="tier1",_xlfn.TEXTAFTER(Digital_marketing_data[[#This Row],[campaign_name]],"_")="tier2"),
_xlfn.TEXTAFTER(Digital_marketing_data[[#This Row],[campaign_name]],"_"),"None")</f>
        <v>None</v>
      </c>
    </row>
    <row r="259" spans="1:14" ht="15">
      <c r="A259" s="1">
        <v>258</v>
      </c>
      <c r="B259" s="2">
        <v>44251</v>
      </c>
      <c r="C259" s="1" t="s">
        <v>16</v>
      </c>
      <c r="D259" s="1" t="s">
        <v>17</v>
      </c>
      <c r="E259" s="1">
        <v>10934</v>
      </c>
      <c r="F259" s="1">
        <v>409320</v>
      </c>
      <c r="G259" s="1">
        <v>22944.3</v>
      </c>
      <c r="H259" s="1">
        <v>4508</v>
      </c>
      <c r="I259" s="1">
        <v>65</v>
      </c>
      <c r="J259" s="1">
        <v>14</v>
      </c>
      <c r="K259" s="1">
        <v>111734</v>
      </c>
      <c r="L259" s="1" t="str">
        <f>TEXT(Digital_marketing_data[[#This Row],[c_date]],"dddd")</f>
        <v>Wednesday</v>
      </c>
      <c r="M259" s="1" t="str" cm="1">
        <f t="array" ref="M259">_xlfn.SWITCH(Digital_marketing_data[[#This Row],[Name of the day]],"Saturday","Weekend","Sunday","Weekend","Weekday")</f>
        <v>Weekday</v>
      </c>
      <c r="N259" s="1" t="str">
        <f>IF(OR(_xlfn.TEXTAFTER(Digital_marketing_data[[#This Row],[campaign_name]],"_")="tier1",_xlfn.TEXTAFTER(Digital_marketing_data[[#This Row],[campaign_name]],"_")="tier2"),
_xlfn.TEXTAFTER(Digital_marketing_data[[#This Row],[campaign_name]],"_"),"None")</f>
        <v>None</v>
      </c>
    </row>
    <row r="260" spans="1:14" ht="15">
      <c r="A260" s="1">
        <v>259</v>
      </c>
      <c r="B260" s="2">
        <v>44251</v>
      </c>
      <c r="C260" s="1" t="s">
        <v>18</v>
      </c>
      <c r="D260" s="1" t="s">
        <v>12</v>
      </c>
      <c r="E260" s="1">
        <v>9034945</v>
      </c>
      <c r="F260" s="1">
        <v>869482</v>
      </c>
      <c r="G260" s="1">
        <v>23908.400000000001</v>
      </c>
      <c r="H260" s="1">
        <v>2703</v>
      </c>
      <c r="I260" s="1">
        <v>42</v>
      </c>
      <c r="J260" s="1">
        <v>7</v>
      </c>
      <c r="K260" s="1">
        <v>36456</v>
      </c>
      <c r="L260" s="1" t="str">
        <f>TEXT(Digital_marketing_data[[#This Row],[c_date]],"dddd")</f>
        <v>Wednesday</v>
      </c>
      <c r="M260" s="1" t="str" cm="1">
        <f t="array" ref="M260">_xlfn.SWITCH(Digital_marketing_data[[#This Row],[Name of the day]],"Saturday","Weekend","Sunday","Weekend","Weekday")</f>
        <v>Weekday</v>
      </c>
      <c r="N260" s="1" t="str">
        <f>IF(OR(_xlfn.TEXTAFTER(Digital_marketing_data[[#This Row],[campaign_name]],"_")="tier1",_xlfn.TEXTAFTER(Digital_marketing_data[[#This Row],[campaign_name]],"_")="tier2"),
_xlfn.TEXTAFTER(Digital_marketing_data[[#This Row],[campaign_name]],"_"),"None")</f>
        <v>tier1</v>
      </c>
    </row>
    <row r="261" spans="1:14" ht="15">
      <c r="A261" s="1">
        <v>260</v>
      </c>
      <c r="B261" s="2">
        <v>44251</v>
      </c>
      <c r="C261" s="1" t="s">
        <v>19</v>
      </c>
      <c r="D261" s="1" t="s">
        <v>12</v>
      </c>
      <c r="E261" s="1">
        <v>983498</v>
      </c>
      <c r="F261" s="1">
        <v>624157</v>
      </c>
      <c r="G261" s="1">
        <v>18675</v>
      </c>
      <c r="H261" s="1">
        <v>5098</v>
      </c>
      <c r="I261" s="1">
        <v>122</v>
      </c>
      <c r="J261" s="1">
        <v>6</v>
      </c>
      <c r="K261" s="1">
        <v>10590</v>
      </c>
      <c r="L261" s="1" t="str">
        <f>TEXT(Digital_marketing_data[[#This Row],[c_date]],"dddd")</f>
        <v>Wednesday</v>
      </c>
      <c r="M261" s="1" t="str" cm="1">
        <f t="array" ref="M261">_xlfn.SWITCH(Digital_marketing_data[[#This Row],[Name of the day]],"Saturday","Weekend","Sunday","Weekend","Weekday")</f>
        <v>Weekday</v>
      </c>
      <c r="N261" s="1" t="str">
        <f>IF(OR(_xlfn.TEXTAFTER(Digital_marketing_data[[#This Row],[campaign_name]],"_")="tier1",_xlfn.TEXTAFTER(Digital_marketing_data[[#This Row],[campaign_name]],"_")="tier2"),
_xlfn.TEXTAFTER(Digital_marketing_data[[#This Row],[campaign_name]],"_"),"None")</f>
        <v>tier2</v>
      </c>
    </row>
    <row r="262" spans="1:14" ht="15">
      <c r="A262" s="1">
        <v>261</v>
      </c>
      <c r="B262" s="2">
        <v>44251</v>
      </c>
      <c r="C262" s="1" t="s">
        <v>20</v>
      </c>
      <c r="D262" s="1" t="s">
        <v>12</v>
      </c>
      <c r="E262" s="1">
        <v>4387490</v>
      </c>
      <c r="F262" s="1">
        <v>8966</v>
      </c>
      <c r="G262" s="1">
        <v>2857.1</v>
      </c>
      <c r="H262" s="1">
        <v>297</v>
      </c>
      <c r="I262" s="1">
        <v>6</v>
      </c>
      <c r="J262" s="1">
        <v>1</v>
      </c>
      <c r="K262" s="1">
        <v>4981</v>
      </c>
      <c r="L262" s="1" t="str">
        <f>TEXT(Digital_marketing_data[[#This Row],[c_date]],"dddd")</f>
        <v>Wednesday</v>
      </c>
      <c r="M262" s="1" t="str" cm="1">
        <f t="array" ref="M262">_xlfn.SWITCH(Digital_marketing_data[[#This Row],[Name of the day]],"Saturday","Weekend","Sunday","Weekend","Weekday")</f>
        <v>Weekday</v>
      </c>
      <c r="N262" s="1" t="str">
        <f>IF(OR(_xlfn.TEXTAFTER(Digital_marketing_data[[#This Row],[campaign_name]],"_")="tier1",_xlfn.TEXTAFTER(Digital_marketing_data[[#This Row],[campaign_name]],"_")="tier2"),
_xlfn.TEXTAFTER(Digital_marketing_data[[#This Row],[campaign_name]],"_"),"None")</f>
        <v>None</v>
      </c>
    </row>
    <row r="263" spans="1:14" ht="15">
      <c r="A263" s="1">
        <v>262</v>
      </c>
      <c r="B263" s="2">
        <v>44251</v>
      </c>
      <c r="C263" s="1" t="s">
        <v>21</v>
      </c>
      <c r="D263" s="1" t="s">
        <v>12</v>
      </c>
      <c r="E263" s="1">
        <v>544756</v>
      </c>
      <c r="F263" s="1">
        <v>148794</v>
      </c>
      <c r="G263" s="1">
        <v>48796.6</v>
      </c>
      <c r="H263" s="1">
        <v>1196</v>
      </c>
      <c r="I263" s="1">
        <v>38</v>
      </c>
      <c r="J263" s="1">
        <v>6</v>
      </c>
      <c r="K263" s="1">
        <v>8178</v>
      </c>
      <c r="L263" s="1" t="str">
        <f>TEXT(Digital_marketing_data[[#This Row],[c_date]],"dddd")</f>
        <v>Wednesday</v>
      </c>
      <c r="M263" s="1" t="str" cm="1">
        <f t="array" ref="M263">_xlfn.SWITCH(Digital_marketing_data[[#This Row],[Name of the day]],"Saturday","Weekend","Sunday","Weekend","Weekday")</f>
        <v>Weekday</v>
      </c>
      <c r="N263" s="1" t="str">
        <f>IF(OR(_xlfn.TEXTAFTER(Digital_marketing_data[[#This Row],[campaign_name]],"_")="tier1",_xlfn.TEXTAFTER(Digital_marketing_data[[#This Row],[campaign_name]],"_")="tier2"),
_xlfn.TEXTAFTER(Digital_marketing_data[[#This Row],[campaign_name]],"_"),"None")</f>
        <v>None</v>
      </c>
    </row>
    <row r="264" spans="1:14" ht="15">
      <c r="A264" s="1">
        <v>263</v>
      </c>
      <c r="B264" s="2">
        <v>44251</v>
      </c>
      <c r="C264" s="1" t="s">
        <v>22</v>
      </c>
      <c r="D264" s="1" t="s">
        <v>17</v>
      </c>
      <c r="E264" s="1">
        <v>374754</v>
      </c>
      <c r="F264" s="1">
        <v>355802</v>
      </c>
      <c r="G264" s="1">
        <v>42311.5</v>
      </c>
      <c r="H264" s="1">
        <v>2990</v>
      </c>
      <c r="I264" s="1">
        <v>60</v>
      </c>
      <c r="J264" s="1">
        <v>9</v>
      </c>
      <c r="K264" s="1">
        <v>44829</v>
      </c>
      <c r="L264" s="1" t="str">
        <f>TEXT(Digital_marketing_data[[#This Row],[c_date]],"dddd")</f>
        <v>Wednesday</v>
      </c>
      <c r="M264" s="1" t="str" cm="1">
        <f t="array" ref="M264">_xlfn.SWITCH(Digital_marketing_data[[#This Row],[Name of the day]],"Saturday","Weekend","Sunday","Weekend","Weekday")</f>
        <v>Weekday</v>
      </c>
      <c r="N264" s="1" t="str">
        <f>IF(OR(_xlfn.TEXTAFTER(Digital_marketing_data[[#This Row],[campaign_name]],"_")="tier1",_xlfn.TEXTAFTER(Digital_marketing_data[[#This Row],[campaign_name]],"_")="tier2"),
_xlfn.TEXTAFTER(Digital_marketing_data[[#This Row],[campaign_name]],"_"),"None")</f>
        <v>None</v>
      </c>
    </row>
    <row r="265" spans="1:14" ht="15">
      <c r="A265" s="1">
        <v>264</v>
      </c>
      <c r="B265" s="2">
        <v>44251</v>
      </c>
      <c r="C265" s="1" t="s">
        <v>23</v>
      </c>
      <c r="D265" s="1" t="s">
        <v>24</v>
      </c>
      <c r="E265" s="1">
        <v>39889</v>
      </c>
      <c r="F265" s="1">
        <v>2770687</v>
      </c>
      <c r="G265" s="1">
        <v>34169.9</v>
      </c>
      <c r="H265" s="1">
        <v>4205</v>
      </c>
      <c r="I265" s="1">
        <v>84</v>
      </c>
      <c r="J265" s="1">
        <v>16</v>
      </c>
      <c r="K265" s="1">
        <v>63696</v>
      </c>
      <c r="L265" s="1" t="str">
        <f>TEXT(Digital_marketing_data[[#This Row],[c_date]],"dddd")</f>
        <v>Wednesday</v>
      </c>
      <c r="M265" s="1" t="str" cm="1">
        <f t="array" ref="M265">_xlfn.SWITCH(Digital_marketing_data[[#This Row],[Name of the day]],"Saturday","Weekend","Sunday","Weekend","Weekday")</f>
        <v>Weekday</v>
      </c>
      <c r="N265" s="1" t="str">
        <f>IF(OR(_xlfn.TEXTAFTER(Digital_marketing_data[[#This Row],[campaign_name]],"_")="tier1",_xlfn.TEXTAFTER(Digital_marketing_data[[#This Row],[campaign_name]],"_")="tier2"),
_xlfn.TEXTAFTER(Digital_marketing_data[[#This Row],[campaign_name]],"_"),"None")</f>
        <v>None</v>
      </c>
    </row>
    <row r="266" spans="1:14" ht="15">
      <c r="A266" s="1">
        <v>265</v>
      </c>
      <c r="B266" s="2">
        <v>44252</v>
      </c>
      <c r="C266" s="1" t="s">
        <v>11</v>
      </c>
      <c r="D266" s="1" t="s">
        <v>12</v>
      </c>
      <c r="E266" s="1">
        <v>349043</v>
      </c>
      <c r="F266" s="1">
        <v>94600</v>
      </c>
      <c r="G266" s="1">
        <v>11230.2</v>
      </c>
      <c r="H266" s="1">
        <v>473</v>
      </c>
      <c r="I266" s="1">
        <v>15</v>
      </c>
      <c r="J266" s="1">
        <v>2</v>
      </c>
      <c r="K266" s="1">
        <v>10104</v>
      </c>
      <c r="L266" s="1" t="str">
        <f>TEXT(Digital_marketing_data[[#This Row],[c_date]],"dddd")</f>
        <v>Thursday</v>
      </c>
      <c r="M266" s="1" t="str" cm="1">
        <f t="array" ref="M266">_xlfn.SWITCH(Digital_marketing_data[[#This Row],[Name of the day]],"Saturday","Weekend","Sunday","Weekend","Weekday")</f>
        <v>Weekday</v>
      </c>
      <c r="N266" s="1" t="str">
        <f>IF(OR(_xlfn.TEXTAFTER(Digital_marketing_data[[#This Row],[campaign_name]],"_")="tier1",_xlfn.TEXTAFTER(Digital_marketing_data[[#This Row],[campaign_name]],"_")="tier2"),
_xlfn.TEXTAFTER(Digital_marketing_data[[#This Row],[campaign_name]],"_"),"None")</f>
        <v>tier1</v>
      </c>
    </row>
    <row r="267" spans="1:14" ht="15">
      <c r="A267" s="1">
        <v>266</v>
      </c>
      <c r="B267" s="2">
        <v>44252</v>
      </c>
      <c r="C267" s="1" t="s">
        <v>64</v>
      </c>
      <c r="D267" s="1" t="s">
        <v>12</v>
      </c>
      <c r="E267" s="1">
        <v>348934</v>
      </c>
      <c r="F267" s="1">
        <v>131400</v>
      </c>
      <c r="G267" s="1">
        <v>10357</v>
      </c>
      <c r="H267" s="1">
        <v>657</v>
      </c>
      <c r="I267" s="1">
        <v>13</v>
      </c>
      <c r="J267" s="1">
        <v>2</v>
      </c>
      <c r="K267" s="1">
        <v>9962</v>
      </c>
      <c r="L267" s="1" t="str">
        <f>TEXT(Digital_marketing_data[[#This Row],[c_date]],"dddd")</f>
        <v>Thursday</v>
      </c>
      <c r="M267" s="1" t="str" cm="1">
        <f t="array" ref="M267">_xlfn.SWITCH(Digital_marketing_data[[#This Row],[Name of the day]],"Saturday","Weekend","Sunday","Weekend","Weekday")</f>
        <v>Weekday</v>
      </c>
      <c r="N267" s="1" t="str">
        <f>IF(OR(_xlfn.TEXTAFTER(Digital_marketing_data[[#This Row],[campaign_name]],"_")="tier1",_xlfn.TEXTAFTER(Digital_marketing_data[[#This Row],[campaign_name]],"_")="tier2"),
_xlfn.TEXTAFTER(Digital_marketing_data[[#This Row],[campaign_name]],"_"),"None")</f>
        <v>tier2</v>
      </c>
    </row>
    <row r="268" spans="1:14" ht="15">
      <c r="A268" s="1">
        <v>267</v>
      </c>
      <c r="B268" s="2">
        <v>44252</v>
      </c>
      <c r="C268" s="1" t="s">
        <v>13</v>
      </c>
      <c r="D268" s="1" t="s">
        <v>14</v>
      </c>
      <c r="E268" s="1">
        <v>89459845</v>
      </c>
      <c r="F268" s="1">
        <v>8750</v>
      </c>
      <c r="G268" s="1">
        <v>1078.73</v>
      </c>
      <c r="H268" s="1">
        <v>175</v>
      </c>
      <c r="I268" s="1">
        <v>1</v>
      </c>
      <c r="J268" s="1">
        <v>0</v>
      </c>
      <c r="K268" s="1">
        <v>0</v>
      </c>
      <c r="L268" s="1" t="str">
        <f>TEXT(Digital_marketing_data[[#This Row],[c_date]],"dddd")</f>
        <v>Thursday</v>
      </c>
      <c r="M268" s="1" t="str" cm="1">
        <f t="array" ref="M268">_xlfn.SWITCH(Digital_marketing_data[[#This Row],[Name of the day]],"Saturday","Weekend","Sunday","Weekend","Weekday")</f>
        <v>Weekday</v>
      </c>
      <c r="N268" s="1" t="str">
        <f>IF(OR(_xlfn.TEXTAFTER(Digital_marketing_data[[#This Row],[campaign_name]],"_")="tier1",_xlfn.TEXTAFTER(Digital_marketing_data[[#This Row],[campaign_name]],"_")="tier2"),
_xlfn.TEXTAFTER(Digital_marketing_data[[#This Row],[campaign_name]],"_"),"None")</f>
        <v>None</v>
      </c>
    </row>
    <row r="269" spans="1:14" ht="15">
      <c r="A269" s="1">
        <v>268</v>
      </c>
      <c r="B269" s="2">
        <v>44252</v>
      </c>
      <c r="C269" s="1" t="s">
        <v>15</v>
      </c>
      <c r="D269" s="1" t="s">
        <v>14</v>
      </c>
      <c r="E269" s="1">
        <v>127823</v>
      </c>
      <c r="F269" s="1">
        <v>61867</v>
      </c>
      <c r="G269" s="1">
        <v>9472.2199999999993</v>
      </c>
      <c r="H269" s="1">
        <v>487</v>
      </c>
      <c r="I269" s="1">
        <v>19</v>
      </c>
      <c r="J269" s="1">
        <v>2</v>
      </c>
      <c r="K269" s="1">
        <v>5730</v>
      </c>
      <c r="L269" s="1" t="str">
        <f>TEXT(Digital_marketing_data[[#This Row],[c_date]],"dddd")</f>
        <v>Thursday</v>
      </c>
      <c r="M269" s="1" t="str" cm="1">
        <f t="array" ref="M269">_xlfn.SWITCH(Digital_marketing_data[[#This Row],[Name of the day]],"Saturday","Weekend","Sunday","Weekend","Weekday")</f>
        <v>Weekday</v>
      </c>
      <c r="N269" s="1" t="str">
        <f>IF(OR(_xlfn.TEXTAFTER(Digital_marketing_data[[#This Row],[campaign_name]],"_")="tier1",_xlfn.TEXTAFTER(Digital_marketing_data[[#This Row],[campaign_name]],"_")="tier2"),
_xlfn.TEXTAFTER(Digital_marketing_data[[#This Row],[campaign_name]],"_"),"None")</f>
        <v>None</v>
      </c>
    </row>
    <row r="270" spans="1:14" ht="15">
      <c r="A270" s="1">
        <v>269</v>
      </c>
      <c r="B270" s="2">
        <v>44252</v>
      </c>
      <c r="C270" s="1" t="s">
        <v>16</v>
      </c>
      <c r="D270" s="1" t="s">
        <v>17</v>
      </c>
      <c r="E270" s="1">
        <v>10934</v>
      </c>
      <c r="F270" s="1">
        <v>94976</v>
      </c>
      <c r="G270" s="1">
        <v>9034.91</v>
      </c>
      <c r="H270" s="1">
        <v>904</v>
      </c>
      <c r="I270" s="1">
        <v>22</v>
      </c>
      <c r="J270" s="1">
        <v>5</v>
      </c>
      <c r="K270" s="1">
        <v>38030</v>
      </c>
      <c r="L270" s="1" t="str">
        <f>TEXT(Digital_marketing_data[[#This Row],[c_date]],"dddd")</f>
        <v>Thursday</v>
      </c>
      <c r="M270" s="1" t="str" cm="1">
        <f t="array" ref="M270">_xlfn.SWITCH(Digital_marketing_data[[#This Row],[Name of the day]],"Saturday","Weekend","Sunday","Weekend","Weekday")</f>
        <v>Weekday</v>
      </c>
      <c r="N270" s="1" t="str">
        <f>IF(OR(_xlfn.TEXTAFTER(Digital_marketing_data[[#This Row],[campaign_name]],"_")="tier1",_xlfn.TEXTAFTER(Digital_marketing_data[[#This Row],[campaign_name]],"_")="tier2"),
_xlfn.TEXTAFTER(Digital_marketing_data[[#This Row],[campaign_name]],"_"),"None")</f>
        <v>None</v>
      </c>
    </row>
    <row r="271" spans="1:14" ht="15">
      <c r="A271" s="1">
        <v>270</v>
      </c>
      <c r="B271" s="2">
        <v>44252</v>
      </c>
      <c r="C271" s="1" t="s">
        <v>18</v>
      </c>
      <c r="D271" s="1" t="s">
        <v>12</v>
      </c>
      <c r="E271" s="1">
        <v>9034945</v>
      </c>
      <c r="F271" s="1">
        <v>106000</v>
      </c>
      <c r="G271" s="1">
        <v>2304.0100000000002</v>
      </c>
      <c r="H271" s="1">
        <v>530</v>
      </c>
      <c r="I271" s="1">
        <v>6</v>
      </c>
      <c r="J271" s="1">
        <v>1</v>
      </c>
      <c r="K271" s="1">
        <v>5981</v>
      </c>
      <c r="L271" s="1" t="str">
        <f>TEXT(Digital_marketing_data[[#This Row],[c_date]],"dddd")</f>
        <v>Thursday</v>
      </c>
      <c r="M271" s="1" t="str" cm="1">
        <f t="array" ref="M271">_xlfn.SWITCH(Digital_marketing_data[[#This Row],[Name of the day]],"Saturday","Weekend","Sunday","Weekend","Weekday")</f>
        <v>Weekday</v>
      </c>
      <c r="N271" s="1" t="str">
        <f>IF(OR(_xlfn.TEXTAFTER(Digital_marketing_data[[#This Row],[campaign_name]],"_")="tier1",_xlfn.TEXTAFTER(Digital_marketing_data[[#This Row],[campaign_name]],"_")="tier2"),
_xlfn.TEXTAFTER(Digital_marketing_data[[#This Row],[campaign_name]],"_"),"None")</f>
        <v>tier1</v>
      </c>
    </row>
    <row r="272" spans="1:14" ht="15">
      <c r="A272" s="1">
        <v>271</v>
      </c>
      <c r="B272" s="2">
        <v>44252</v>
      </c>
      <c r="C272" s="1" t="s">
        <v>19</v>
      </c>
      <c r="D272" s="1" t="s">
        <v>12</v>
      </c>
      <c r="E272" s="1">
        <v>983498</v>
      </c>
      <c r="F272" s="1">
        <v>115468</v>
      </c>
      <c r="G272" s="1">
        <v>2059.0300000000002</v>
      </c>
      <c r="H272" s="1">
        <v>1015</v>
      </c>
      <c r="I272" s="1">
        <v>20</v>
      </c>
      <c r="J272" s="1">
        <v>1</v>
      </c>
      <c r="K272" s="1">
        <v>1981</v>
      </c>
      <c r="L272" s="1" t="str">
        <f>TEXT(Digital_marketing_data[[#This Row],[c_date]],"dddd")</f>
        <v>Thursday</v>
      </c>
      <c r="M272" s="1" t="str" cm="1">
        <f t="array" ref="M272">_xlfn.SWITCH(Digital_marketing_data[[#This Row],[Name of the day]],"Saturday","Weekend","Sunday","Weekend","Weekday")</f>
        <v>Weekday</v>
      </c>
      <c r="N272" s="1" t="str">
        <f>IF(OR(_xlfn.TEXTAFTER(Digital_marketing_data[[#This Row],[campaign_name]],"_")="tier1",_xlfn.TEXTAFTER(Digital_marketing_data[[#This Row],[campaign_name]],"_")="tier2"),
_xlfn.TEXTAFTER(Digital_marketing_data[[#This Row],[campaign_name]],"_"),"None")</f>
        <v>tier2</v>
      </c>
    </row>
    <row r="273" spans="1:14" ht="15">
      <c r="A273" s="1">
        <v>272</v>
      </c>
      <c r="B273" s="2">
        <v>44252</v>
      </c>
      <c r="C273" s="1" t="s">
        <v>20</v>
      </c>
      <c r="D273" s="1" t="s">
        <v>12</v>
      </c>
      <c r="E273" s="1">
        <v>4387490</v>
      </c>
      <c r="F273" s="1">
        <v>2214</v>
      </c>
      <c r="G273" s="1">
        <v>1487.47</v>
      </c>
      <c r="H273" s="1">
        <v>66</v>
      </c>
      <c r="I273" s="1">
        <v>3</v>
      </c>
      <c r="J273" s="1">
        <v>1</v>
      </c>
      <c r="K273" s="1">
        <v>4461</v>
      </c>
      <c r="L273" s="1" t="str">
        <f>TEXT(Digital_marketing_data[[#This Row],[c_date]],"dddd")</f>
        <v>Thursday</v>
      </c>
      <c r="M273" s="1" t="str" cm="1">
        <f t="array" ref="M273">_xlfn.SWITCH(Digital_marketing_data[[#This Row],[Name of the day]],"Saturday","Weekend","Sunday","Weekend","Weekday")</f>
        <v>Weekday</v>
      </c>
      <c r="N273" s="1" t="str">
        <f>IF(OR(_xlfn.TEXTAFTER(Digital_marketing_data[[#This Row],[campaign_name]],"_")="tier1",_xlfn.TEXTAFTER(Digital_marketing_data[[#This Row],[campaign_name]],"_")="tier2"),
_xlfn.TEXTAFTER(Digital_marketing_data[[#This Row],[campaign_name]],"_"),"None")</f>
        <v>None</v>
      </c>
    </row>
    <row r="274" spans="1:14" ht="15">
      <c r="A274" s="1">
        <v>273</v>
      </c>
      <c r="B274" s="2">
        <v>44252</v>
      </c>
      <c r="C274" s="1" t="s">
        <v>21</v>
      </c>
      <c r="D274" s="1" t="s">
        <v>12</v>
      </c>
      <c r="E274" s="1">
        <v>544756</v>
      </c>
      <c r="F274" s="1">
        <v>25000</v>
      </c>
      <c r="G274" s="1">
        <v>5871.29</v>
      </c>
      <c r="H274" s="1">
        <v>250</v>
      </c>
      <c r="I274" s="1">
        <v>5</v>
      </c>
      <c r="J274" s="1">
        <v>1</v>
      </c>
      <c r="K274" s="1">
        <v>981</v>
      </c>
      <c r="L274" s="1" t="str">
        <f>TEXT(Digital_marketing_data[[#This Row],[c_date]],"dddd")</f>
        <v>Thursday</v>
      </c>
      <c r="M274" s="1" t="str" cm="1">
        <f t="array" ref="M274">_xlfn.SWITCH(Digital_marketing_data[[#This Row],[Name of the day]],"Saturday","Weekend","Sunday","Weekend","Weekday")</f>
        <v>Weekday</v>
      </c>
      <c r="N274" s="1" t="str">
        <f>IF(OR(_xlfn.TEXTAFTER(Digital_marketing_data[[#This Row],[campaign_name]],"_")="tier1",_xlfn.TEXTAFTER(Digital_marketing_data[[#This Row],[campaign_name]],"_")="tier2"),
_xlfn.TEXTAFTER(Digital_marketing_data[[#This Row],[campaign_name]],"_"),"None")</f>
        <v>None</v>
      </c>
    </row>
    <row r="275" spans="1:14" ht="15">
      <c r="A275" s="1">
        <v>274</v>
      </c>
      <c r="B275" s="2">
        <v>44252</v>
      </c>
      <c r="C275" s="1" t="s">
        <v>22</v>
      </c>
      <c r="D275" s="1" t="s">
        <v>17</v>
      </c>
      <c r="E275" s="1">
        <v>374754</v>
      </c>
      <c r="F275" s="1">
        <v>46753</v>
      </c>
      <c r="G275" s="1">
        <v>6227.53</v>
      </c>
      <c r="H275" s="1">
        <v>591</v>
      </c>
      <c r="I275" s="1">
        <v>12</v>
      </c>
      <c r="J275" s="1">
        <v>2</v>
      </c>
      <c r="K275" s="1">
        <v>10130</v>
      </c>
      <c r="L275" s="1" t="str">
        <f>TEXT(Digital_marketing_data[[#This Row],[c_date]],"dddd")</f>
        <v>Thursday</v>
      </c>
      <c r="M275" s="1" t="str" cm="1">
        <f t="array" ref="M275">_xlfn.SWITCH(Digital_marketing_data[[#This Row],[Name of the day]],"Saturday","Weekend","Sunday","Weekend","Weekday")</f>
        <v>Weekday</v>
      </c>
      <c r="N275" s="1" t="str">
        <f>IF(OR(_xlfn.TEXTAFTER(Digital_marketing_data[[#This Row],[campaign_name]],"_")="tier1",_xlfn.TEXTAFTER(Digital_marketing_data[[#This Row],[campaign_name]],"_")="tier2"),
_xlfn.TEXTAFTER(Digital_marketing_data[[#This Row],[campaign_name]],"_"),"None")</f>
        <v>None</v>
      </c>
    </row>
    <row r="276" spans="1:14" ht="15">
      <c r="A276" s="1">
        <v>275</v>
      </c>
      <c r="B276" s="2">
        <v>44252</v>
      </c>
      <c r="C276" s="1" t="s">
        <v>23</v>
      </c>
      <c r="D276" s="1" t="s">
        <v>24</v>
      </c>
      <c r="E276" s="1">
        <v>39889</v>
      </c>
      <c r="F276" s="1">
        <v>2885291</v>
      </c>
      <c r="G276" s="1">
        <v>7583.66</v>
      </c>
      <c r="H276" s="1">
        <v>848</v>
      </c>
      <c r="I276" s="1">
        <v>17</v>
      </c>
      <c r="J276" s="1">
        <v>3</v>
      </c>
      <c r="K276" s="1">
        <v>11943</v>
      </c>
      <c r="L276" s="1" t="str">
        <f>TEXT(Digital_marketing_data[[#This Row],[c_date]],"dddd")</f>
        <v>Thursday</v>
      </c>
      <c r="M276" s="1" t="str" cm="1">
        <f t="array" ref="M276">_xlfn.SWITCH(Digital_marketing_data[[#This Row],[Name of the day]],"Saturday","Weekend","Sunday","Weekend","Weekday")</f>
        <v>Weekday</v>
      </c>
      <c r="N276" s="1" t="str">
        <f>IF(OR(_xlfn.TEXTAFTER(Digital_marketing_data[[#This Row],[campaign_name]],"_")="tier1",_xlfn.TEXTAFTER(Digital_marketing_data[[#This Row],[campaign_name]],"_")="tier2"),
_xlfn.TEXTAFTER(Digital_marketing_data[[#This Row],[campaign_name]],"_"),"None")</f>
        <v>None</v>
      </c>
    </row>
    <row r="277" spans="1:14" ht="15">
      <c r="A277" s="1">
        <v>276</v>
      </c>
      <c r="B277" s="2">
        <v>44253</v>
      </c>
      <c r="C277" s="1" t="s">
        <v>11</v>
      </c>
      <c r="D277" s="1" t="s">
        <v>12</v>
      </c>
      <c r="E277" s="1">
        <v>349043</v>
      </c>
      <c r="F277" s="1">
        <v>168408</v>
      </c>
      <c r="G277" s="1">
        <v>19887.7</v>
      </c>
      <c r="H277" s="1">
        <v>1207</v>
      </c>
      <c r="I277" s="1">
        <v>39</v>
      </c>
      <c r="J277" s="1">
        <v>4</v>
      </c>
      <c r="K277" s="1">
        <v>22488</v>
      </c>
      <c r="L277" s="1" t="str">
        <f>TEXT(Digital_marketing_data[[#This Row],[c_date]],"dddd")</f>
        <v>Friday</v>
      </c>
      <c r="M277" s="1" t="str" cm="1">
        <f t="array" ref="M277">_xlfn.SWITCH(Digital_marketing_data[[#This Row],[Name of the day]],"Saturday","Weekend","Sunday","Weekend","Weekday")</f>
        <v>Weekday</v>
      </c>
      <c r="N277" s="1" t="str">
        <f>IF(OR(_xlfn.TEXTAFTER(Digital_marketing_data[[#This Row],[campaign_name]],"_")="tier1",_xlfn.TEXTAFTER(Digital_marketing_data[[#This Row],[campaign_name]],"_")="tier2"),
_xlfn.TEXTAFTER(Digital_marketing_data[[#This Row],[campaign_name]],"_"),"None")</f>
        <v>tier1</v>
      </c>
    </row>
    <row r="278" spans="1:14" ht="15">
      <c r="A278" s="1">
        <v>277</v>
      </c>
      <c r="B278" s="2">
        <v>44253</v>
      </c>
      <c r="C278" s="1" t="s">
        <v>64</v>
      </c>
      <c r="D278" s="1" t="s">
        <v>12</v>
      </c>
      <c r="E278" s="1">
        <v>348934</v>
      </c>
      <c r="F278" s="1">
        <v>438858</v>
      </c>
      <c r="G278" s="1">
        <v>17935.400000000001</v>
      </c>
      <c r="H278" s="1">
        <v>1657</v>
      </c>
      <c r="I278" s="1">
        <v>33</v>
      </c>
      <c r="J278" s="1">
        <v>3</v>
      </c>
      <c r="K278" s="1">
        <v>15345</v>
      </c>
      <c r="L278" s="1" t="str">
        <f>TEXT(Digital_marketing_data[[#This Row],[c_date]],"dddd")</f>
        <v>Friday</v>
      </c>
      <c r="M278" s="1" t="str" cm="1">
        <f t="array" ref="M278">_xlfn.SWITCH(Digital_marketing_data[[#This Row],[Name of the day]],"Saturday","Weekend","Sunday","Weekend","Weekday")</f>
        <v>Weekday</v>
      </c>
      <c r="N278" s="1" t="str">
        <f>IF(OR(_xlfn.TEXTAFTER(Digital_marketing_data[[#This Row],[campaign_name]],"_")="tier1",_xlfn.TEXTAFTER(Digital_marketing_data[[#This Row],[campaign_name]],"_")="tier2"),
_xlfn.TEXTAFTER(Digital_marketing_data[[#This Row],[campaign_name]],"_"),"None")</f>
        <v>tier2</v>
      </c>
    </row>
    <row r="279" spans="1:14" ht="15">
      <c r="A279" s="1">
        <v>278</v>
      </c>
      <c r="B279" s="2">
        <v>44253</v>
      </c>
      <c r="C279" s="1" t="s">
        <v>13</v>
      </c>
      <c r="D279" s="1" t="s">
        <v>14</v>
      </c>
      <c r="E279" s="1">
        <v>89459845</v>
      </c>
      <c r="F279" s="1">
        <v>22450</v>
      </c>
      <c r="G279" s="1">
        <v>1545.74</v>
      </c>
      <c r="H279" s="1">
        <v>449</v>
      </c>
      <c r="I279" s="1">
        <v>2</v>
      </c>
      <c r="J279" s="1">
        <v>0</v>
      </c>
      <c r="K279" s="1">
        <v>0</v>
      </c>
      <c r="L279" s="1" t="str">
        <f>TEXT(Digital_marketing_data[[#This Row],[c_date]],"dddd")</f>
        <v>Friday</v>
      </c>
      <c r="M279" s="1" t="str" cm="1">
        <f t="array" ref="M279">_xlfn.SWITCH(Digital_marketing_data[[#This Row],[Name of the day]],"Saturday","Weekend","Sunday","Weekend","Weekday")</f>
        <v>Weekday</v>
      </c>
      <c r="N279" s="1" t="str">
        <f>IF(OR(_xlfn.TEXTAFTER(Digital_marketing_data[[#This Row],[campaign_name]],"_")="tier1",_xlfn.TEXTAFTER(Digital_marketing_data[[#This Row],[campaign_name]],"_")="tier2"),
_xlfn.TEXTAFTER(Digital_marketing_data[[#This Row],[campaign_name]],"_"),"None")</f>
        <v>None</v>
      </c>
    </row>
    <row r="280" spans="1:14" ht="15">
      <c r="A280" s="1">
        <v>279</v>
      </c>
      <c r="B280" s="2">
        <v>44253</v>
      </c>
      <c r="C280" s="1" t="s">
        <v>15</v>
      </c>
      <c r="D280" s="1" t="s">
        <v>14</v>
      </c>
      <c r="E280" s="1">
        <v>127823</v>
      </c>
      <c r="F280" s="1">
        <v>240600</v>
      </c>
      <c r="G280" s="1">
        <v>4453.1000000000004</v>
      </c>
      <c r="H280" s="1">
        <v>1203</v>
      </c>
      <c r="I280" s="1">
        <v>11</v>
      </c>
      <c r="J280" s="1">
        <v>1</v>
      </c>
      <c r="K280" s="1">
        <v>2283</v>
      </c>
      <c r="L280" s="1" t="str">
        <f>TEXT(Digital_marketing_data[[#This Row],[c_date]],"dddd")</f>
        <v>Friday</v>
      </c>
      <c r="M280" s="1" t="str" cm="1">
        <f t="array" ref="M280">_xlfn.SWITCH(Digital_marketing_data[[#This Row],[Name of the day]],"Saturday","Weekend","Sunday","Weekend","Weekday")</f>
        <v>Weekday</v>
      </c>
      <c r="N280" s="1" t="str">
        <f>IF(OR(_xlfn.TEXTAFTER(Digital_marketing_data[[#This Row],[campaign_name]],"_")="tier1",_xlfn.TEXTAFTER(Digital_marketing_data[[#This Row],[campaign_name]],"_")="tier2"),
_xlfn.TEXTAFTER(Digital_marketing_data[[#This Row],[campaign_name]],"_"),"None")</f>
        <v>None</v>
      </c>
    </row>
    <row r="281" spans="1:14" ht="15">
      <c r="A281" s="1">
        <v>280</v>
      </c>
      <c r="B281" s="2">
        <v>44253</v>
      </c>
      <c r="C281" s="1" t="s">
        <v>16</v>
      </c>
      <c r="D281" s="1" t="s">
        <v>17</v>
      </c>
      <c r="E281" s="1">
        <v>10934</v>
      </c>
      <c r="F281" s="1">
        <v>195016</v>
      </c>
      <c r="G281" s="1">
        <v>38804.199999999997</v>
      </c>
      <c r="H281" s="1">
        <v>2247</v>
      </c>
      <c r="I281" s="1">
        <v>82</v>
      </c>
      <c r="J281" s="1">
        <v>16</v>
      </c>
      <c r="K281" s="1">
        <v>127696</v>
      </c>
      <c r="L281" s="1" t="str">
        <f>TEXT(Digital_marketing_data[[#This Row],[c_date]],"dddd")</f>
        <v>Friday</v>
      </c>
      <c r="M281" s="1" t="str" cm="1">
        <f t="array" ref="M281">_xlfn.SWITCH(Digital_marketing_data[[#This Row],[Name of the day]],"Saturday","Weekend","Sunday","Weekend","Weekday")</f>
        <v>Weekday</v>
      </c>
      <c r="N281" s="1" t="str">
        <f>IF(OR(_xlfn.TEXTAFTER(Digital_marketing_data[[#This Row],[campaign_name]],"_")="tier1",_xlfn.TEXTAFTER(Digital_marketing_data[[#This Row],[campaign_name]],"_")="tier2"),
_xlfn.TEXTAFTER(Digital_marketing_data[[#This Row],[campaign_name]],"_"),"None")</f>
        <v>None</v>
      </c>
    </row>
    <row r="282" spans="1:14" ht="15">
      <c r="A282" s="1">
        <v>281</v>
      </c>
      <c r="B282" s="2">
        <v>44253</v>
      </c>
      <c r="C282" s="1" t="s">
        <v>18</v>
      </c>
      <c r="D282" s="1" t="s">
        <v>12</v>
      </c>
      <c r="E282" s="1">
        <v>9034945</v>
      </c>
      <c r="F282" s="1">
        <v>174375</v>
      </c>
      <c r="G282" s="1">
        <v>12592.4</v>
      </c>
      <c r="H282" s="1">
        <v>1342</v>
      </c>
      <c r="I282" s="1">
        <v>27</v>
      </c>
      <c r="J282" s="1">
        <v>4</v>
      </c>
      <c r="K282" s="1">
        <v>26556</v>
      </c>
      <c r="L282" s="1" t="str">
        <f>TEXT(Digital_marketing_data[[#This Row],[c_date]],"dddd")</f>
        <v>Friday</v>
      </c>
      <c r="M282" s="1" t="str" cm="1">
        <f t="array" ref="M282">_xlfn.SWITCH(Digital_marketing_data[[#This Row],[Name of the day]],"Saturday","Weekend","Sunday","Weekend","Weekday")</f>
        <v>Weekday</v>
      </c>
      <c r="N282" s="1" t="str">
        <f>IF(OR(_xlfn.TEXTAFTER(Digital_marketing_data[[#This Row],[campaign_name]],"_")="tier1",_xlfn.TEXTAFTER(Digital_marketing_data[[#This Row],[campaign_name]],"_")="tier2"),
_xlfn.TEXTAFTER(Digital_marketing_data[[#This Row],[campaign_name]],"_"),"None")</f>
        <v>tier1</v>
      </c>
    </row>
    <row r="283" spans="1:14" ht="15">
      <c r="A283" s="1">
        <v>282</v>
      </c>
      <c r="B283" s="2">
        <v>44253</v>
      </c>
      <c r="C283" s="1" t="s">
        <v>19</v>
      </c>
      <c r="D283" s="1" t="s">
        <v>12</v>
      </c>
      <c r="E283" s="1">
        <v>983498</v>
      </c>
      <c r="F283" s="1">
        <v>508600</v>
      </c>
      <c r="G283" s="1">
        <v>2403.54</v>
      </c>
      <c r="H283" s="1">
        <v>2543</v>
      </c>
      <c r="I283" s="1">
        <v>73</v>
      </c>
      <c r="J283" s="1">
        <v>1</v>
      </c>
      <c r="K283" s="1">
        <v>1981</v>
      </c>
      <c r="L283" s="1" t="str">
        <f>TEXT(Digital_marketing_data[[#This Row],[c_date]],"dddd")</f>
        <v>Friday</v>
      </c>
      <c r="M283" s="1" t="str" cm="1">
        <f t="array" ref="M283">_xlfn.SWITCH(Digital_marketing_data[[#This Row],[Name of the day]],"Saturday","Weekend","Sunday","Weekend","Weekday")</f>
        <v>Weekday</v>
      </c>
      <c r="N283" s="1" t="str">
        <f>IF(OR(_xlfn.TEXTAFTER(Digital_marketing_data[[#This Row],[campaign_name]],"_")="tier1",_xlfn.TEXTAFTER(Digital_marketing_data[[#This Row],[campaign_name]],"_")="tier2"),
_xlfn.TEXTAFTER(Digital_marketing_data[[#This Row],[campaign_name]],"_"),"None")</f>
        <v>tier2</v>
      </c>
    </row>
    <row r="284" spans="1:14" ht="15">
      <c r="A284" s="1">
        <v>283</v>
      </c>
      <c r="B284" s="2">
        <v>44253</v>
      </c>
      <c r="C284" s="1" t="s">
        <v>20</v>
      </c>
      <c r="D284" s="1" t="s">
        <v>12</v>
      </c>
      <c r="E284" s="1">
        <v>4387490</v>
      </c>
      <c r="F284" s="1">
        <v>4906</v>
      </c>
      <c r="G284" s="1">
        <v>1071.1600000000001</v>
      </c>
      <c r="H284" s="1">
        <v>143</v>
      </c>
      <c r="I284" s="1">
        <v>3</v>
      </c>
      <c r="J284" s="1">
        <v>1</v>
      </c>
      <c r="K284" s="1">
        <v>4981</v>
      </c>
      <c r="L284" s="1" t="str">
        <f>TEXT(Digital_marketing_data[[#This Row],[c_date]],"dddd")</f>
        <v>Friday</v>
      </c>
      <c r="M284" s="1" t="str" cm="1">
        <f t="array" ref="M284">_xlfn.SWITCH(Digital_marketing_data[[#This Row],[Name of the day]],"Saturday","Weekend","Sunday","Weekend","Weekday")</f>
        <v>Weekday</v>
      </c>
      <c r="N284" s="1" t="str">
        <f>IF(OR(_xlfn.TEXTAFTER(Digital_marketing_data[[#This Row],[campaign_name]],"_")="tier1",_xlfn.TEXTAFTER(Digital_marketing_data[[#This Row],[campaign_name]],"_")="tier2"),
_xlfn.TEXTAFTER(Digital_marketing_data[[#This Row],[campaign_name]],"_"),"None")</f>
        <v>None</v>
      </c>
    </row>
    <row r="285" spans="1:14" ht="15">
      <c r="A285" s="1">
        <v>284</v>
      </c>
      <c r="B285" s="2">
        <v>44253</v>
      </c>
      <c r="C285" s="1" t="s">
        <v>21</v>
      </c>
      <c r="D285" s="1" t="s">
        <v>12</v>
      </c>
      <c r="E285" s="1">
        <v>544756</v>
      </c>
      <c r="F285" s="1">
        <v>55269</v>
      </c>
      <c r="G285" s="1">
        <v>315.92</v>
      </c>
      <c r="H285" s="1">
        <v>610</v>
      </c>
      <c r="I285" s="1">
        <v>0</v>
      </c>
      <c r="J285" s="1">
        <v>0</v>
      </c>
      <c r="K285" s="1">
        <v>0</v>
      </c>
      <c r="L285" s="1" t="str">
        <f>TEXT(Digital_marketing_data[[#This Row],[c_date]],"dddd")</f>
        <v>Friday</v>
      </c>
      <c r="M285" s="1" t="str" cm="1">
        <f t="array" ref="M285">_xlfn.SWITCH(Digital_marketing_data[[#This Row],[Name of the day]],"Saturday","Weekend","Sunday","Weekend","Weekday")</f>
        <v>Weekday</v>
      </c>
      <c r="N285" s="1" t="str">
        <f>IF(OR(_xlfn.TEXTAFTER(Digital_marketing_data[[#This Row],[campaign_name]],"_")="tier1",_xlfn.TEXTAFTER(Digital_marketing_data[[#This Row],[campaign_name]],"_")="tier2"),
_xlfn.TEXTAFTER(Digital_marketing_data[[#This Row],[campaign_name]],"_"),"None")</f>
        <v>None</v>
      </c>
    </row>
    <row r="286" spans="1:14" ht="15">
      <c r="A286" s="1">
        <v>285</v>
      </c>
      <c r="B286" s="2">
        <v>44253</v>
      </c>
      <c r="C286" s="1" t="s">
        <v>22</v>
      </c>
      <c r="D286" s="1" t="s">
        <v>17</v>
      </c>
      <c r="E286" s="1">
        <v>374754</v>
      </c>
      <c r="F286" s="1">
        <v>192489</v>
      </c>
      <c r="G286" s="1">
        <v>15596</v>
      </c>
      <c r="H286" s="1">
        <v>1497</v>
      </c>
      <c r="I286" s="1">
        <v>34</v>
      </c>
      <c r="J286" s="1">
        <v>5</v>
      </c>
      <c r="K286" s="1">
        <v>25205</v>
      </c>
      <c r="L286" s="1" t="str">
        <f>TEXT(Digital_marketing_data[[#This Row],[c_date]],"dddd")</f>
        <v>Friday</v>
      </c>
      <c r="M286" s="1" t="str" cm="1">
        <f t="array" ref="M286">_xlfn.SWITCH(Digital_marketing_data[[#This Row],[Name of the day]],"Saturday","Weekend","Sunday","Weekend","Weekday")</f>
        <v>Weekday</v>
      </c>
      <c r="N286" s="1" t="str">
        <f>IF(OR(_xlfn.TEXTAFTER(Digital_marketing_data[[#This Row],[campaign_name]],"_")="tier1",_xlfn.TEXTAFTER(Digital_marketing_data[[#This Row],[campaign_name]],"_")="tier2"),
_xlfn.TEXTAFTER(Digital_marketing_data[[#This Row],[campaign_name]],"_"),"None")</f>
        <v>None</v>
      </c>
    </row>
    <row r="287" spans="1:14" ht="15">
      <c r="A287" s="1">
        <v>286</v>
      </c>
      <c r="B287" s="2">
        <v>44253</v>
      </c>
      <c r="C287" s="1" t="s">
        <v>23</v>
      </c>
      <c r="D287" s="1" t="s">
        <v>24</v>
      </c>
      <c r="E287" s="1">
        <v>39889</v>
      </c>
      <c r="F287" s="1">
        <v>20930000</v>
      </c>
      <c r="G287" s="1">
        <v>8087.73</v>
      </c>
      <c r="H287" s="1">
        <v>2093</v>
      </c>
      <c r="I287" s="1">
        <v>22</v>
      </c>
      <c r="J287" s="1">
        <v>3</v>
      </c>
      <c r="K287" s="1">
        <v>12213</v>
      </c>
      <c r="L287" s="1" t="str">
        <f>TEXT(Digital_marketing_data[[#This Row],[c_date]],"dddd")</f>
        <v>Friday</v>
      </c>
      <c r="M287" s="1" t="str" cm="1">
        <f t="array" ref="M287">_xlfn.SWITCH(Digital_marketing_data[[#This Row],[Name of the day]],"Saturday","Weekend","Sunday","Weekend","Weekday")</f>
        <v>Weekday</v>
      </c>
      <c r="N287" s="1" t="str">
        <f>IF(OR(_xlfn.TEXTAFTER(Digital_marketing_data[[#This Row],[campaign_name]],"_")="tier1",_xlfn.TEXTAFTER(Digital_marketing_data[[#This Row],[campaign_name]],"_")="tier2"),
_xlfn.TEXTAFTER(Digital_marketing_data[[#This Row],[campaign_name]],"_"),"None")</f>
        <v>None</v>
      </c>
    </row>
    <row r="288" spans="1:14" ht="15">
      <c r="A288" s="1">
        <v>287</v>
      </c>
      <c r="B288" s="2">
        <v>44254</v>
      </c>
      <c r="C288" s="1" t="s">
        <v>11</v>
      </c>
      <c r="D288" s="1" t="s">
        <v>12</v>
      </c>
      <c r="E288" s="1">
        <v>349043</v>
      </c>
      <c r="F288" s="1">
        <v>213771</v>
      </c>
      <c r="G288" s="1">
        <v>5003.33</v>
      </c>
      <c r="H288" s="1">
        <v>241</v>
      </c>
      <c r="I288" s="1">
        <v>9</v>
      </c>
      <c r="J288" s="1">
        <v>1</v>
      </c>
      <c r="K288" s="1">
        <v>4223</v>
      </c>
      <c r="L288" s="1" t="str">
        <f>TEXT(Digital_marketing_data[[#This Row],[c_date]],"dddd")</f>
        <v>Saturday</v>
      </c>
      <c r="M288" s="1" t="str" cm="1">
        <f t="array" ref="M288">_xlfn.SWITCH(Digital_marketing_data[[#This Row],[Name of the day]],"Saturday","Weekend","Sunday","Weekend","Weekday")</f>
        <v>Weekend</v>
      </c>
      <c r="N288" s="1" t="str">
        <f>IF(OR(_xlfn.TEXTAFTER(Digital_marketing_data[[#This Row],[campaign_name]],"_")="tier1",_xlfn.TEXTAFTER(Digital_marketing_data[[#This Row],[campaign_name]],"_")="tier2"),
_xlfn.TEXTAFTER(Digital_marketing_data[[#This Row],[campaign_name]],"_"),"None")</f>
        <v>tier1</v>
      </c>
    </row>
    <row r="289" spans="1:14" ht="15">
      <c r="A289" s="1">
        <v>288</v>
      </c>
      <c r="B289" s="2">
        <v>44254</v>
      </c>
      <c r="C289" s="1" t="s">
        <v>64</v>
      </c>
      <c r="D289" s="1" t="s">
        <v>12</v>
      </c>
      <c r="E289" s="1">
        <v>348934</v>
      </c>
      <c r="F289" s="1">
        <v>66400</v>
      </c>
      <c r="G289" s="1">
        <v>3235.77</v>
      </c>
      <c r="H289" s="1">
        <v>332</v>
      </c>
      <c r="I289" s="1">
        <v>13</v>
      </c>
      <c r="J289" s="1">
        <v>0</v>
      </c>
      <c r="K289" s="1">
        <v>0</v>
      </c>
      <c r="L289" s="1" t="str">
        <f>TEXT(Digital_marketing_data[[#This Row],[c_date]],"dddd")</f>
        <v>Saturday</v>
      </c>
      <c r="M289" s="1" t="str" cm="1">
        <f t="array" ref="M289">_xlfn.SWITCH(Digital_marketing_data[[#This Row],[Name of the day]],"Saturday","Weekend","Sunday","Weekend","Weekday")</f>
        <v>Weekend</v>
      </c>
      <c r="N289" s="1" t="str">
        <f>IF(OR(_xlfn.TEXTAFTER(Digital_marketing_data[[#This Row],[campaign_name]],"_")="tier1",_xlfn.TEXTAFTER(Digital_marketing_data[[#This Row],[campaign_name]],"_")="tier2"),
_xlfn.TEXTAFTER(Digital_marketing_data[[#This Row],[campaign_name]],"_"),"None")</f>
        <v>tier2</v>
      </c>
    </row>
    <row r="290" spans="1:14" ht="15">
      <c r="A290" s="1">
        <v>289</v>
      </c>
      <c r="B290" s="2">
        <v>44254</v>
      </c>
      <c r="C290" s="1" t="s">
        <v>13</v>
      </c>
      <c r="D290" s="1" t="s">
        <v>14</v>
      </c>
      <c r="E290" s="1">
        <v>89459845</v>
      </c>
      <c r="F290" s="1">
        <v>4662</v>
      </c>
      <c r="G290" s="1">
        <v>1754.25</v>
      </c>
      <c r="H290" s="1">
        <v>83</v>
      </c>
      <c r="I290" s="1">
        <v>2</v>
      </c>
      <c r="J290" s="1">
        <v>0</v>
      </c>
      <c r="K290" s="1">
        <v>0</v>
      </c>
      <c r="L290" s="1" t="str">
        <f>TEXT(Digital_marketing_data[[#This Row],[c_date]],"dddd")</f>
        <v>Saturday</v>
      </c>
      <c r="M290" s="1" t="str" cm="1">
        <f t="array" ref="M290">_xlfn.SWITCH(Digital_marketing_data[[#This Row],[Name of the day]],"Saturday","Weekend","Sunday","Weekend","Weekday")</f>
        <v>Weekend</v>
      </c>
      <c r="N290" s="1" t="str">
        <f>IF(OR(_xlfn.TEXTAFTER(Digital_marketing_data[[#This Row],[campaign_name]],"_")="tier1",_xlfn.TEXTAFTER(Digital_marketing_data[[#This Row],[campaign_name]],"_")="tier2"),
_xlfn.TEXTAFTER(Digital_marketing_data[[#This Row],[campaign_name]],"_"),"None")</f>
        <v>None</v>
      </c>
    </row>
    <row r="291" spans="1:14" ht="15">
      <c r="A291" s="1">
        <v>290</v>
      </c>
      <c r="B291" s="2">
        <v>44254</v>
      </c>
      <c r="C291" s="1" t="s">
        <v>15</v>
      </c>
      <c r="D291" s="1" t="s">
        <v>14</v>
      </c>
      <c r="E291" s="1">
        <v>127823</v>
      </c>
      <c r="F291" s="1">
        <v>40004</v>
      </c>
      <c r="G291" s="1">
        <v>1487.24</v>
      </c>
      <c r="H291" s="1">
        <v>243</v>
      </c>
      <c r="I291" s="1">
        <v>5</v>
      </c>
      <c r="J291" s="1">
        <v>0</v>
      </c>
      <c r="K291" s="1">
        <v>0</v>
      </c>
      <c r="L291" s="1" t="str">
        <f>TEXT(Digital_marketing_data[[#This Row],[c_date]],"dddd")</f>
        <v>Saturday</v>
      </c>
      <c r="M291" s="1" t="str" cm="1">
        <f t="array" ref="M291">_xlfn.SWITCH(Digital_marketing_data[[#This Row],[Name of the day]],"Saturday","Weekend","Sunday","Weekend","Weekday")</f>
        <v>Weekend</v>
      </c>
      <c r="N291" s="1" t="str">
        <f>IF(OR(_xlfn.TEXTAFTER(Digital_marketing_data[[#This Row],[campaign_name]],"_")="tier1",_xlfn.TEXTAFTER(Digital_marketing_data[[#This Row],[campaign_name]],"_")="tier2"),
_xlfn.TEXTAFTER(Digital_marketing_data[[#This Row],[campaign_name]],"_"),"None")</f>
        <v>None</v>
      </c>
    </row>
    <row r="292" spans="1:14" ht="15">
      <c r="A292" s="1">
        <v>291</v>
      </c>
      <c r="B292" s="2">
        <v>44254</v>
      </c>
      <c r="C292" s="1" t="s">
        <v>16</v>
      </c>
      <c r="D292" s="1" t="s">
        <v>17</v>
      </c>
      <c r="E292" s="1">
        <v>10934</v>
      </c>
      <c r="F292" s="1">
        <v>44000</v>
      </c>
      <c r="G292" s="1">
        <v>5721.83</v>
      </c>
      <c r="H292" s="1">
        <v>440</v>
      </c>
      <c r="I292" s="1">
        <v>15</v>
      </c>
      <c r="J292" s="1">
        <v>3</v>
      </c>
      <c r="K292" s="1">
        <v>23943</v>
      </c>
      <c r="L292" s="1" t="str">
        <f>TEXT(Digital_marketing_data[[#This Row],[c_date]],"dddd")</f>
        <v>Saturday</v>
      </c>
      <c r="M292" s="1" t="str" cm="1">
        <f t="array" ref="M292">_xlfn.SWITCH(Digital_marketing_data[[#This Row],[Name of the day]],"Saturday","Weekend","Sunday","Weekend","Weekday")</f>
        <v>Weekend</v>
      </c>
      <c r="N292" s="1" t="str">
        <f>IF(OR(_xlfn.TEXTAFTER(Digital_marketing_data[[#This Row],[campaign_name]],"_")="tier1",_xlfn.TEXTAFTER(Digital_marketing_data[[#This Row],[campaign_name]],"_")="tier2"),
_xlfn.TEXTAFTER(Digital_marketing_data[[#This Row],[campaign_name]],"_"),"None")</f>
        <v>None</v>
      </c>
    </row>
    <row r="293" spans="1:14" ht="15">
      <c r="A293" s="1">
        <v>292</v>
      </c>
      <c r="B293" s="2">
        <v>44254</v>
      </c>
      <c r="C293" s="1" t="s">
        <v>18</v>
      </c>
      <c r="D293" s="1" t="s">
        <v>12</v>
      </c>
      <c r="E293" s="1">
        <v>9034945</v>
      </c>
      <c r="F293" s="1">
        <v>44112</v>
      </c>
      <c r="G293" s="1">
        <v>1832.16</v>
      </c>
      <c r="H293" s="1">
        <v>275</v>
      </c>
      <c r="I293" s="1">
        <v>6</v>
      </c>
      <c r="J293" s="1">
        <v>1</v>
      </c>
      <c r="K293" s="1">
        <v>5981</v>
      </c>
      <c r="L293" s="1" t="str">
        <f>TEXT(Digital_marketing_data[[#This Row],[c_date]],"dddd")</f>
        <v>Saturday</v>
      </c>
      <c r="M293" s="1" t="str" cm="1">
        <f t="array" ref="M293">_xlfn.SWITCH(Digital_marketing_data[[#This Row],[Name of the day]],"Saturday","Weekend","Sunday","Weekend","Weekday")</f>
        <v>Weekend</v>
      </c>
      <c r="N293" s="1" t="str">
        <f>IF(OR(_xlfn.TEXTAFTER(Digital_marketing_data[[#This Row],[campaign_name]],"_")="tier1",_xlfn.TEXTAFTER(Digital_marketing_data[[#This Row],[campaign_name]],"_")="tier2"),
_xlfn.TEXTAFTER(Digital_marketing_data[[#This Row],[campaign_name]],"_"),"None")</f>
        <v>tier1</v>
      </c>
    </row>
    <row r="294" spans="1:14" ht="15">
      <c r="A294" s="1">
        <v>293</v>
      </c>
      <c r="B294" s="2">
        <v>44254</v>
      </c>
      <c r="C294" s="1" t="s">
        <v>19</v>
      </c>
      <c r="D294" s="1" t="s">
        <v>12</v>
      </c>
      <c r="E294" s="1">
        <v>983498</v>
      </c>
      <c r="F294" s="1">
        <v>78799</v>
      </c>
      <c r="G294" s="1">
        <v>254.14</v>
      </c>
      <c r="H294" s="1">
        <v>503</v>
      </c>
      <c r="I294" s="1">
        <v>3</v>
      </c>
      <c r="J294" s="1">
        <v>0</v>
      </c>
      <c r="K294" s="1">
        <v>0</v>
      </c>
      <c r="L294" s="1" t="str">
        <f>TEXT(Digital_marketing_data[[#This Row],[c_date]],"dddd")</f>
        <v>Saturday</v>
      </c>
      <c r="M294" s="1" t="str" cm="1">
        <f t="array" ref="M294">_xlfn.SWITCH(Digital_marketing_data[[#This Row],[Name of the day]],"Saturday","Weekend","Sunday","Weekend","Weekday")</f>
        <v>Weekend</v>
      </c>
      <c r="N294" s="1" t="str">
        <f>IF(OR(_xlfn.TEXTAFTER(Digital_marketing_data[[#This Row],[campaign_name]],"_")="tier1",_xlfn.TEXTAFTER(Digital_marketing_data[[#This Row],[campaign_name]],"_")="tier2"),
_xlfn.TEXTAFTER(Digital_marketing_data[[#This Row],[campaign_name]],"_"),"None")</f>
        <v>tier2</v>
      </c>
    </row>
    <row r="295" spans="1:14" ht="15">
      <c r="A295" s="1">
        <v>294</v>
      </c>
      <c r="B295" s="2">
        <v>44254</v>
      </c>
      <c r="C295" s="1" t="s">
        <v>20</v>
      </c>
      <c r="D295" s="1" t="s">
        <v>12</v>
      </c>
      <c r="E295" s="1">
        <v>4387490</v>
      </c>
      <c r="F295" s="1">
        <v>667</v>
      </c>
      <c r="G295" s="1">
        <v>200.42</v>
      </c>
      <c r="H295" s="1">
        <v>20</v>
      </c>
      <c r="I295" s="1">
        <v>0</v>
      </c>
      <c r="J295" s="1">
        <v>0</v>
      </c>
      <c r="K295" s="1">
        <v>0</v>
      </c>
      <c r="L295" s="1" t="str">
        <f>TEXT(Digital_marketing_data[[#This Row],[c_date]],"dddd")</f>
        <v>Saturday</v>
      </c>
      <c r="M295" s="1" t="str" cm="1">
        <f t="array" ref="M295">_xlfn.SWITCH(Digital_marketing_data[[#This Row],[Name of the day]],"Saturday","Weekend","Sunday","Weekend","Weekday")</f>
        <v>Weekend</v>
      </c>
      <c r="N295" s="1" t="str">
        <f>IF(OR(_xlfn.TEXTAFTER(Digital_marketing_data[[#This Row],[campaign_name]],"_")="tier1",_xlfn.TEXTAFTER(Digital_marketing_data[[#This Row],[campaign_name]],"_")="tier2"),
_xlfn.TEXTAFTER(Digital_marketing_data[[#This Row],[campaign_name]],"_"),"None")</f>
        <v>None</v>
      </c>
    </row>
    <row r="296" spans="1:14" ht="15">
      <c r="A296" s="1">
        <v>295</v>
      </c>
      <c r="B296" s="2">
        <v>44254</v>
      </c>
      <c r="C296" s="1" t="s">
        <v>21</v>
      </c>
      <c r="D296" s="1" t="s">
        <v>12</v>
      </c>
      <c r="E296" s="1">
        <v>544756</v>
      </c>
      <c r="F296" s="1">
        <v>13693</v>
      </c>
      <c r="G296" s="1">
        <v>3098.45</v>
      </c>
      <c r="H296" s="1">
        <v>115</v>
      </c>
      <c r="I296" s="1">
        <v>2</v>
      </c>
      <c r="J296" s="1">
        <v>0</v>
      </c>
      <c r="K296" s="1">
        <v>0</v>
      </c>
      <c r="L296" s="1" t="str">
        <f>TEXT(Digital_marketing_data[[#This Row],[c_date]],"dddd")</f>
        <v>Saturday</v>
      </c>
      <c r="M296" s="1" t="str" cm="1">
        <f t="array" ref="M296">_xlfn.SWITCH(Digital_marketing_data[[#This Row],[Name of the day]],"Saturday","Weekend","Sunday","Weekend","Weekday")</f>
        <v>Weekend</v>
      </c>
      <c r="N296" s="1" t="str">
        <f>IF(OR(_xlfn.TEXTAFTER(Digital_marketing_data[[#This Row],[campaign_name]],"_")="tier1",_xlfn.TEXTAFTER(Digital_marketing_data[[#This Row],[campaign_name]],"_")="tier2"),
_xlfn.TEXTAFTER(Digital_marketing_data[[#This Row],[campaign_name]],"_"),"None")</f>
        <v>None</v>
      </c>
    </row>
    <row r="297" spans="1:14" ht="15">
      <c r="A297" s="1">
        <v>296</v>
      </c>
      <c r="B297" s="2">
        <v>44254</v>
      </c>
      <c r="C297" s="1" t="s">
        <v>22</v>
      </c>
      <c r="D297" s="1" t="s">
        <v>17</v>
      </c>
      <c r="E297" s="1">
        <v>374754</v>
      </c>
      <c r="F297" s="1">
        <v>24018</v>
      </c>
      <c r="G297" s="1">
        <v>3524.08</v>
      </c>
      <c r="H297" s="1">
        <v>298</v>
      </c>
      <c r="I297" s="1">
        <v>6</v>
      </c>
      <c r="J297" s="1">
        <v>1</v>
      </c>
      <c r="K297" s="1">
        <v>4661</v>
      </c>
      <c r="L297" s="1" t="str">
        <f>TEXT(Digital_marketing_data[[#This Row],[c_date]],"dddd")</f>
        <v>Saturday</v>
      </c>
      <c r="M297" s="1" t="str" cm="1">
        <f t="array" ref="M297">_xlfn.SWITCH(Digital_marketing_data[[#This Row],[Name of the day]],"Saturday","Weekend","Sunday","Weekend","Weekday")</f>
        <v>Weekend</v>
      </c>
      <c r="N297" s="1" t="str">
        <f>IF(OR(_xlfn.TEXTAFTER(Digital_marketing_data[[#This Row],[campaign_name]],"_")="tier1",_xlfn.TEXTAFTER(Digital_marketing_data[[#This Row],[campaign_name]],"_")="tier2"),
_xlfn.TEXTAFTER(Digital_marketing_data[[#This Row],[campaign_name]],"_"),"None")</f>
        <v>None</v>
      </c>
    </row>
    <row r="298" spans="1:14" ht="15">
      <c r="A298" s="1">
        <v>297</v>
      </c>
      <c r="B298" s="2">
        <v>44254</v>
      </c>
      <c r="C298" s="1" t="s">
        <v>23</v>
      </c>
      <c r="D298" s="1" t="s">
        <v>24</v>
      </c>
      <c r="E298" s="1">
        <v>39889</v>
      </c>
      <c r="F298" s="1">
        <v>182546</v>
      </c>
      <c r="G298" s="1">
        <v>2791.06</v>
      </c>
      <c r="H298" s="1">
        <v>426</v>
      </c>
      <c r="I298" s="1">
        <v>9</v>
      </c>
      <c r="J298" s="1">
        <v>1</v>
      </c>
      <c r="K298" s="1">
        <v>3981</v>
      </c>
      <c r="L298" s="1" t="str">
        <f>TEXT(Digital_marketing_data[[#This Row],[c_date]],"dddd")</f>
        <v>Saturday</v>
      </c>
      <c r="M298" s="1" t="str" cm="1">
        <f t="array" ref="M298">_xlfn.SWITCH(Digital_marketing_data[[#This Row],[Name of the day]],"Saturday","Weekend","Sunday","Weekend","Weekday")</f>
        <v>Weekend</v>
      </c>
      <c r="N298" s="1" t="str">
        <f>IF(OR(_xlfn.TEXTAFTER(Digital_marketing_data[[#This Row],[campaign_name]],"_")="tier1",_xlfn.TEXTAFTER(Digital_marketing_data[[#This Row],[campaign_name]],"_")="tier2"),
_xlfn.TEXTAFTER(Digital_marketing_data[[#This Row],[campaign_name]],"_"),"None")</f>
        <v>None</v>
      </c>
    </row>
    <row r="299" spans="1:14" ht="15">
      <c r="A299" s="1">
        <v>298</v>
      </c>
      <c r="B299" s="2">
        <v>44255</v>
      </c>
      <c r="C299" s="1" t="s">
        <v>11</v>
      </c>
      <c r="D299" s="1" t="s">
        <v>12</v>
      </c>
      <c r="E299" s="1">
        <v>349043</v>
      </c>
      <c r="F299" s="1">
        <v>97200</v>
      </c>
      <c r="G299" s="1">
        <v>6440.5</v>
      </c>
      <c r="H299" s="1">
        <v>486</v>
      </c>
      <c r="I299" s="1">
        <v>11</v>
      </c>
      <c r="J299" s="1">
        <v>1</v>
      </c>
      <c r="K299" s="1">
        <v>4981</v>
      </c>
      <c r="L299" s="1" t="str">
        <f>TEXT(Digital_marketing_data[[#This Row],[c_date]],"dddd")</f>
        <v>Sunday</v>
      </c>
      <c r="M299" s="1" t="str" cm="1">
        <f t="array" ref="M299">_xlfn.SWITCH(Digital_marketing_data[[#This Row],[Name of the day]],"Saturday","Weekend","Sunday","Weekend","Weekday")</f>
        <v>Weekend</v>
      </c>
      <c r="N299" s="1" t="str">
        <f>IF(OR(_xlfn.TEXTAFTER(Digital_marketing_data[[#This Row],[campaign_name]],"_")="tier1",_xlfn.TEXTAFTER(Digital_marketing_data[[#This Row],[campaign_name]],"_")="tier2"),
_xlfn.TEXTAFTER(Digital_marketing_data[[#This Row],[campaign_name]],"_"),"None")</f>
        <v>tier1</v>
      </c>
    </row>
    <row r="300" spans="1:14" ht="15">
      <c r="A300" s="1">
        <v>299</v>
      </c>
      <c r="B300" s="2">
        <v>44255</v>
      </c>
      <c r="C300" s="1" t="s">
        <v>64</v>
      </c>
      <c r="D300" s="1" t="s">
        <v>12</v>
      </c>
      <c r="E300" s="1">
        <v>348934</v>
      </c>
      <c r="F300" s="1">
        <v>132200</v>
      </c>
      <c r="G300" s="1">
        <v>8665.5499999999993</v>
      </c>
      <c r="H300" s="1">
        <v>661</v>
      </c>
      <c r="I300" s="1">
        <v>13</v>
      </c>
      <c r="J300" s="1">
        <v>1</v>
      </c>
      <c r="K300" s="1">
        <v>5509</v>
      </c>
      <c r="L300" s="1" t="str">
        <f>TEXT(Digital_marketing_data[[#This Row],[c_date]],"dddd")</f>
        <v>Sunday</v>
      </c>
      <c r="M300" s="1" t="str" cm="1">
        <f t="array" ref="M300">_xlfn.SWITCH(Digital_marketing_data[[#This Row],[Name of the day]],"Saturday","Weekend","Sunday","Weekend","Weekday")</f>
        <v>Weekend</v>
      </c>
      <c r="N300" s="1" t="str">
        <f>IF(OR(_xlfn.TEXTAFTER(Digital_marketing_data[[#This Row],[campaign_name]],"_")="tier1",_xlfn.TEXTAFTER(Digital_marketing_data[[#This Row],[campaign_name]],"_")="tier2"),
_xlfn.TEXTAFTER(Digital_marketing_data[[#This Row],[campaign_name]],"_"),"None")</f>
        <v>tier2</v>
      </c>
    </row>
    <row r="301" spans="1:14" ht="15">
      <c r="A301" s="1">
        <v>300</v>
      </c>
      <c r="B301" s="2">
        <v>44255</v>
      </c>
      <c r="C301" s="1" t="s">
        <v>13</v>
      </c>
      <c r="D301" s="1" t="s">
        <v>14</v>
      </c>
      <c r="E301" s="1">
        <v>89459845</v>
      </c>
      <c r="F301" s="1">
        <v>11554</v>
      </c>
      <c r="G301" s="1">
        <v>3529.73</v>
      </c>
      <c r="H301" s="1">
        <v>187</v>
      </c>
      <c r="I301" s="1">
        <v>5</v>
      </c>
      <c r="J301" s="1">
        <v>1</v>
      </c>
      <c r="K301" s="1">
        <v>8714</v>
      </c>
      <c r="L301" s="1" t="str">
        <f>TEXT(Digital_marketing_data[[#This Row],[c_date]],"dddd")</f>
        <v>Sunday</v>
      </c>
      <c r="M301" s="1" t="str" cm="1">
        <f t="array" ref="M301">_xlfn.SWITCH(Digital_marketing_data[[#This Row],[Name of the day]],"Saturday","Weekend","Sunday","Weekend","Weekday")</f>
        <v>Weekend</v>
      </c>
      <c r="N301" s="1" t="str">
        <f>IF(OR(_xlfn.TEXTAFTER(Digital_marketing_data[[#This Row],[campaign_name]],"_")="tier1",_xlfn.TEXTAFTER(Digital_marketing_data[[#This Row],[campaign_name]],"_")="tier2"),
_xlfn.TEXTAFTER(Digital_marketing_data[[#This Row],[campaign_name]],"_"),"None")</f>
        <v>None</v>
      </c>
    </row>
    <row r="302" spans="1:14" ht="15">
      <c r="A302" s="1">
        <v>301</v>
      </c>
      <c r="B302" s="2">
        <v>44255</v>
      </c>
      <c r="C302" s="1" t="s">
        <v>15</v>
      </c>
      <c r="D302" s="1" t="s">
        <v>14</v>
      </c>
      <c r="E302" s="1">
        <v>127823</v>
      </c>
      <c r="F302" s="1">
        <v>55625</v>
      </c>
      <c r="G302" s="1">
        <v>384.75</v>
      </c>
      <c r="H302" s="1">
        <v>487</v>
      </c>
      <c r="I302" s="1">
        <v>1</v>
      </c>
      <c r="J302" s="1">
        <v>0</v>
      </c>
      <c r="K302" s="1">
        <v>0</v>
      </c>
      <c r="L302" s="1" t="str">
        <f>TEXT(Digital_marketing_data[[#This Row],[c_date]],"dddd")</f>
        <v>Sunday</v>
      </c>
      <c r="M302" s="1" t="str" cm="1">
        <f t="array" ref="M302">_xlfn.SWITCH(Digital_marketing_data[[#This Row],[Name of the day]],"Saturday","Weekend","Sunday","Weekend","Weekday")</f>
        <v>Weekend</v>
      </c>
      <c r="N302" s="1" t="str">
        <f>IF(OR(_xlfn.TEXTAFTER(Digital_marketing_data[[#This Row],[campaign_name]],"_")="tier1",_xlfn.TEXTAFTER(Digital_marketing_data[[#This Row],[campaign_name]],"_")="tier2"),
_xlfn.TEXTAFTER(Digital_marketing_data[[#This Row],[campaign_name]],"_"),"None")</f>
        <v>None</v>
      </c>
    </row>
    <row r="303" spans="1:14" ht="15">
      <c r="A303" s="1">
        <v>302</v>
      </c>
      <c r="B303" s="2">
        <v>44255</v>
      </c>
      <c r="C303" s="1" t="s">
        <v>16</v>
      </c>
      <c r="D303" s="1" t="s">
        <v>17</v>
      </c>
      <c r="E303" s="1">
        <v>10934</v>
      </c>
      <c r="F303" s="1">
        <v>129025</v>
      </c>
      <c r="G303" s="1">
        <v>9892.77</v>
      </c>
      <c r="H303" s="1">
        <v>909</v>
      </c>
      <c r="I303" s="1">
        <v>21</v>
      </c>
      <c r="J303" s="1">
        <v>5</v>
      </c>
      <c r="K303" s="1">
        <v>37450</v>
      </c>
      <c r="L303" s="1" t="str">
        <f>TEXT(Digital_marketing_data[[#This Row],[c_date]],"dddd")</f>
        <v>Sunday</v>
      </c>
      <c r="M303" s="1" t="str" cm="1">
        <f t="array" ref="M303">_xlfn.SWITCH(Digital_marketing_data[[#This Row],[Name of the day]],"Saturday","Weekend","Sunday","Weekend","Weekday")</f>
        <v>Weekend</v>
      </c>
      <c r="N303" s="1" t="str">
        <f>IF(OR(_xlfn.TEXTAFTER(Digital_marketing_data[[#This Row],[campaign_name]],"_")="tier1",_xlfn.TEXTAFTER(Digital_marketing_data[[#This Row],[campaign_name]],"_")="tier2"),
_xlfn.TEXTAFTER(Digital_marketing_data[[#This Row],[campaign_name]],"_"),"None")</f>
        <v>None</v>
      </c>
    </row>
    <row r="304" spans="1:14" ht="15">
      <c r="A304" s="1">
        <v>303</v>
      </c>
      <c r="B304" s="2">
        <v>44255</v>
      </c>
      <c r="C304" s="1" t="s">
        <v>18</v>
      </c>
      <c r="D304" s="1" t="s">
        <v>12</v>
      </c>
      <c r="E304" s="1">
        <v>9034945</v>
      </c>
      <c r="F304" s="1">
        <v>63566</v>
      </c>
      <c r="G304" s="1">
        <v>4950.74</v>
      </c>
      <c r="H304" s="1">
        <v>546</v>
      </c>
      <c r="I304" s="1">
        <v>12</v>
      </c>
      <c r="J304" s="1">
        <v>1</v>
      </c>
      <c r="K304" s="1">
        <v>5981</v>
      </c>
      <c r="L304" s="1" t="str">
        <f>TEXT(Digital_marketing_data[[#This Row],[c_date]],"dddd")</f>
        <v>Sunday</v>
      </c>
      <c r="M304" s="1" t="str" cm="1">
        <f t="array" ref="M304">_xlfn.SWITCH(Digital_marketing_data[[#This Row],[Name of the day]],"Saturday","Weekend","Sunday","Weekend","Weekday")</f>
        <v>Weekend</v>
      </c>
      <c r="N304" s="1" t="str">
        <f>IF(OR(_xlfn.TEXTAFTER(Digital_marketing_data[[#This Row],[campaign_name]],"_")="tier1",_xlfn.TEXTAFTER(Digital_marketing_data[[#This Row],[campaign_name]],"_")="tier2"),
_xlfn.TEXTAFTER(Digital_marketing_data[[#This Row],[campaign_name]],"_"),"None")</f>
        <v>tier1</v>
      </c>
    </row>
    <row r="305" spans="1:14" ht="15">
      <c r="A305" s="1">
        <v>304</v>
      </c>
      <c r="B305" s="2">
        <v>44255</v>
      </c>
      <c r="C305" s="1" t="s">
        <v>19</v>
      </c>
      <c r="D305" s="1" t="s">
        <v>12</v>
      </c>
      <c r="E305" s="1">
        <v>983498</v>
      </c>
      <c r="F305" s="1">
        <v>775780</v>
      </c>
      <c r="G305" s="1">
        <v>760.75</v>
      </c>
      <c r="H305" s="1">
        <v>1024</v>
      </c>
      <c r="I305" s="1">
        <v>4</v>
      </c>
      <c r="J305" s="1">
        <v>0</v>
      </c>
      <c r="K305" s="1">
        <v>0</v>
      </c>
      <c r="L305" s="1" t="str">
        <f>TEXT(Digital_marketing_data[[#This Row],[c_date]],"dddd")</f>
        <v>Sunday</v>
      </c>
      <c r="M305" s="1" t="str" cm="1">
        <f t="array" ref="M305">_xlfn.SWITCH(Digital_marketing_data[[#This Row],[Name of the day]],"Saturday","Weekend","Sunday","Weekend","Weekday")</f>
        <v>Weekend</v>
      </c>
      <c r="N305" s="1" t="str">
        <f>IF(OR(_xlfn.TEXTAFTER(Digital_marketing_data[[#This Row],[campaign_name]],"_")="tier1",_xlfn.TEXTAFTER(Digital_marketing_data[[#This Row],[campaign_name]],"_")="tier2"),
_xlfn.TEXTAFTER(Digital_marketing_data[[#This Row],[campaign_name]],"_"),"None")</f>
        <v>tier2</v>
      </c>
    </row>
    <row r="306" spans="1:14" ht="15">
      <c r="A306" s="1">
        <v>305</v>
      </c>
      <c r="B306" s="2">
        <v>44255</v>
      </c>
      <c r="C306" s="1" t="s">
        <v>20</v>
      </c>
      <c r="D306" s="1" t="s">
        <v>12</v>
      </c>
      <c r="E306" s="1">
        <v>4387490</v>
      </c>
      <c r="F306" s="1">
        <v>1933</v>
      </c>
      <c r="G306" s="1">
        <v>224.81</v>
      </c>
      <c r="H306" s="1">
        <v>58</v>
      </c>
      <c r="I306" s="1">
        <v>0</v>
      </c>
      <c r="J306" s="1">
        <v>0</v>
      </c>
      <c r="K306" s="1">
        <v>0</v>
      </c>
      <c r="L306" s="1" t="str">
        <f>TEXT(Digital_marketing_data[[#This Row],[c_date]],"dddd")</f>
        <v>Sunday</v>
      </c>
      <c r="M306" s="1" t="str" cm="1">
        <f t="array" ref="M306">_xlfn.SWITCH(Digital_marketing_data[[#This Row],[Name of the day]],"Saturday","Weekend","Sunday","Weekend","Weekday")</f>
        <v>Weekend</v>
      </c>
      <c r="N306" s="1" t="str">
        <f>IF(OR(_xlfn.TEXTAFTER(Digital_marketing_data[[#This Row],[campaign_name]],"_")="tier1",_xlfn.TEXTAFTER(Digital_marketing_data[[#This Row],[campaign_name]],"_")="tier2"),
_xlfn.TEXTAFTER(Digital_marketing_data[[#This Row],[campaign_name]],"_"),"None")</f>
        <v>None</v>
      </c>
    </row>
    <row r="307" spans="1:14" ht="15">
      <c r="A307" s="1">
        <v>306</v>
      </c>
      <c r="B307" s="2">
        <v>44255</v>
      </c>
      <c r="C307" s="1" t="s">
        <v>21</v>
      </c>
      <c r="D307" s="1" t="s">
        <v>12</v>
      </c>
      <c r="E307" s="1">
        <v>544756</v>
      </c>
      <c r="F307" s="1">
        <v>25840</v>
      </c>
      <c r="G307" s="1">
        <v>6844.8</v>
      </c>
      <c r="H307" s="1">
        <v>248</v>
      </c>
      <c r="I307" s="1">
        <v>5</v>
      </c>
      <c r="J307" s="1">
        <v>1</v>
      </c>
      <c r="K307" s="1">
        <v>1491</v>
      </c>
      <c r="L307" s="1" t="str">
        <f>TEXT(Digital_marketing_data[[#This Row],[c_date]],"dddd")</f>
        <v>Sunday</v>
      </c>
      <c r="M307" s="1" t="str" cm="1">
        <f t="array" ref="M307">_xlfn.SWITCH(Digital_marketing_data[[#This Row],[Name of the day]],"Saturday","Weekend","Sunday","Weekend","Weekday")</f>
        <v>Weekend</v>
      </c>
      <c r="N307" s="1" t="str">
        <f>IF(OR(_xlfn.TEXTAFTER(Digital_marketing_data[[#This Row],[campaign_name]],"_")="tier1",_xlfn.TEXTAFTER(Digital_marketing_data[[#This Row],[campaign_name]],"_")="tier2"),
_xlfn.TEXTAFTER(Digital_marketing_data[[#This Row],[campaign_name]],"_"),"None")</f>
        <v>None</v>
      </c>
    </row>
    <row r="308" spans="1:14" ht="15">
      <c r="A308" s="1">
        <v>307</v>
      </c>
      <c r="B308" s="2">
        <v>44255</v>
      </c>
      <c r="C308" s="1" t="s">
        <v>22</v>
      </c>
      <c r="D308" s="1" t="s">
        <v>17</v>
      </c>
      <c r="E308" s="1">
        <v>374754</v>
      </c>
      <c r="F308" s="1">
        <v>94058</v>
      </c>
      <c r="G308" s="1">
        <v>4845.6499999999996</v>
      </c>
      <c r="H308" s="1">
        <v>594</v>
      </c>
      <c r="I308" s="1">
        <v>12</v>
      </c>
      <c r="J308" s="1">
        <v>1</v>
      </c>
      <c r="K308" s="1">
        <v>5008</v>
      </c>
      <c r="L308" s="1" t="str">
        <f>TEXT(Digital_marketing_data[[#This Row],[c_date]],"dddd")</f>
        <v>Sunday</v>
      </c>
      <c r="M308" s="1" t="str" cm="1">
        <f t="array" ref="M308">_xlfn.SWITCH(Digital_marketing_data[[#This Row],[Name of the day]],"Saturday","Weekend","Sunday","Weekend","Weekday")</f>
        <v>Weekend</v>
      </c>
      <c r="N308" s="1" t="str">
        <f>IF(OR(_xlfn.TEXTAFTER(Digital_marketing_data[[#This Row],[campaign_name]],"_")="tier1",_xlfn.TEXTAFTER(Digital_marketing_data[[#This Row],[campaign_name]],"_")="tier2"),
_xlfn.TEXTAFTER(Digital_marketing_data[[#This Row],[campaign_name]],"_"),"None")</f>
        <v>None</v>
      </c>
    </row>
    <row r="309" spans="1:14" ht="15">
      <c r="A309" s="1">
        <v>308</v>
      </c>
      <c r="B309" s="2">
        <v>44255</v>
      </c>
      <c r="C309" s="1" t="s">
        <v>23</v>
      </c>
      <c r="D309" s="1" t="s">
        <v>24</v>
      </c>
      <c r="E309" s="1">
        <v>39889</v>
      </c>
      <c r="F309" s="1">
        <v>8490000</v>
      </c>
      <c r="G309" s="1">
        <v>6822.62</v>
      </c>
      <c r="H309" s="1">
        <v>849</v>
      </c>
      <c r="I309" s="1">
        <v>18</v>
      </c>
      <c r="J309" s="1">
        <v>2</v>
      </c>
      <c r="K309" s="1">
        <v>7030</v>
      </c>
      <c r="L309" s="1" t="str">
        <f>TEXT(Digital_marketing_data[[#This Row],[c_date]],"dddd")</f>
        <v>Sunday</v>
      </c>
      <c r="M309" s="1" t="str" cm="1">
        <f t="array" ref="M309">_xlfn.SWITCH(Digital_marketing_data[[#This Row],[Name of the day]],"Saturday","Weekend","Sunday","Weekend","Weekday")</f>
        <v>Weekend</v>
      </c>
      <c r="N309" s="1" t="str">
        <f>IF(OR(_xlfn.TEXTAFTER(Digital_marketing_data[[#This Row],[campaign_name]],"_")="tier1",_xlfn.TEXTAFTER(Digital_marketing_data[[#This Row],[campaign_name]],"_")="tier2"),
_xlfn.TEXTAFTER(Digital_marketing_data[[#This Row],[campaign_name]],"_"),"None")</f>
        <v>None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01E3-B7B2-444A-B7E7-A9B9D5252855}">
  <dimension ref="A3:AR8"/>
  <sheetViews>
    <sheetView workbookViewId="0">
      <selection activeCell="AR4" sqref="AR4"/>
    </sheetView>
  </sheetViews>
  <sheetFormatPr defaultRowHeight="14.25"/>
  <cols>
    <col min="1" max="1" width="22.375" bestFit="1" customWidth="1"/>
    <col min="2" max="2" width="11.875" bestFit="1" customWidth="1"/>
    <col min="4" max="4" width="16.75" bestFit="1" customWidth="1"/>
    <col min="5" max="5" width="13" bestFit="1" customWidth="1"/>
    <col min="7" max="7" width="11.25" bestFit="1" customWidth="1"/>
    <col min="8" max="8" width="8.875" bestFit="1" customWidth="1"/>
    <col min="10" max="10" width="11.25" bestFit="1" customWidth="1"/>
    <col min="11" max="11" width="6.375" bestFit="1" customWidth="1"/>
    <col min="13" max="13" width="12.125" bestFit="1" customWidth="1"/>
    <col min="14" max="14" width="5.375" bestFit="1" customWidth="1"/>
    <col min="16" max="16" width="14.125" bestFit="1" customWidth="1"/>
    <col min="17" max="17" width="11.875" bestFit="1" customWidth="1"/>
    <col min="19" max="19" width="11.875" bestFit="1" customWidth="1"/>
    <col min="20" max="20" width="6" bestFit="1" customWidth="1"/>
    <col min="21" max="21" width="11.5" bestFit="1" customWidth="1"/>
    <col min="22" max="22" width="11.625" bestFit="1" customWidth="1"/>
    <col min="23" max="23" width="6" bestFit="1" customWidth="1"/>
    <col min="24" max="24" width="11.25" bestFit="1" customWidth="1"/>
    <col min="25" max="25" width="20.5" bestFit="1" customWidth="1"/>
    <col min="26" max="26" width="7" bestFit="1" customWidth="1"/>
    <col min="27" max="27" width="9.625" customWidth="1"/>
    <col min="28" max="28" width="11.875" bestFit="1" customWidth="1"/>
    <col min="29" max="29" width="6.875" bestFit="1" customWidth="1"/>
    <col min="30" max="30" width="11.5" bestFit="1" customWidth="1"/>
    <col min="31" max="31" width="11.625" bestFit="1" customWidth="1"/>
    <col min="32" max="32" width="7.875" bestFit="1" customWidth="1"/>
    <col min="33" max="33" width="11.25" bestFit="1" customWidth="1"/>
    <col min="34" max="34" width="11.625" bestFit="1" customWidth="1"/>
    <col min="35" max="35" width="6.875" bestFit="1" customWidth="1"/>
    <col min="36" max="36" width="11.25" bestFit="1" customWidth="1"/>
    <col min="37" max="37" width="11.75" bestFit="1" customWidth="1"/>
    <col min="38" max="38" width="6.875" bestFit="1" customWidth="1"/>
    <col min="39" max="39" width="11.625" bestFit="1" customWidth="1"/>
    <col min="40" max="40" width="13" bestFit="1" customWidth="1"/>
    <col min="41" max="41" width="7" bestFit="1" customWidth="1"/>
    <col min="43" max="43" width="10.875" bestFit="1" customWidth="1"/>
    <col min="44" max="44" width="13" bestFit="1" customWidth="1"/>
  </cols>
  <sheetData>
    <row r="3" spans="1:44">
      <c r="A3" s="4" t="s">
        <v>26</v>
      </c>
      <c r="B3" s="3" t="s">
        <v>25</v>
      </c>
      <c r="D3" s="4" t="s">
        <v>27</v>
      </c>
      <c r="E3" s="3" t="s">
        <v>25</v>
      </c>
      <c r="G3" s="4" t="s">
        <v>28</v>
      </c>
      <c r="H3" s="3" t="s">
        <v>25</v>
      </c>
      <c r="J3" s="4" t="s">
        <v>29</v>
      </c>
      <c r="K3" s="3" t="s">
        <v>25</v>
      </c>
      <c r="M3" s="4" t="s">
        <v>30</v>
      </c>
      <c r="N3" s="3" t="s">
        <v>25</v>
      </c>
      <c r="P3" s="4" t="s">
        <v>31</v>
      </c>
      <c r="Q3" s="3" t="s">
        <v>25</v>
      </c>
      <c r="S3" s="4" t="s">
        <v>32</v>
      </c>
      <c r="T3" s="3" t="s">
        <v>25</v>
      </c>
      <c r="V3" s="4" t="s">
        <v>33</v>
      </c>
      <c r="W3" s="3" t="s">
        <v>25</v>
      </c>
      <c r="Y3" s="4" t="s">
        <v>34</v>
      </c>
      <c r="Z3" s="3" t="s">
        <v>25</v>
      </c>
      <c r="AB3" s="4" t="s">
        <v>35</v>
      </c>
      <c r="AC3" s="3" t="s">
        <v>25</v>
      </c>
      <c r="AE3" s="4" t="s">
        <v>36</v>
      </c>
      <c r="AF3" s="3" t="s">
        <v>25</v>
      </c>
      <c r="AH3" s="4" t="s">
        <v>37</v>
      </c>
      <c r="AI3" s="3" t="s">
        <v>25</v>
      </c>
      <c r="AK3" s="4" t="s">
        <v>62</v>
      </c>
      <c r="AL3" s="3" t="s">
        <v>25</v>
      </c>
      <c r="AN3" s="4" t="s">
        <v>52</v>
      </c>
      <c r="AO3" s="3" t="s">
        <v>25</v>
      </c>
      <c r="AQ3" s="23" t="s">
        <v>91</v>
      </c>
      <c r="AR3" s="23"/>
    </row>
    <row r="4" spans="1:44">
      <c r="A4" s="3" t="s">
        <v>25</v>
      </c>
      <c r="B4" s="6">
        <v>30590879.819999997</v>
      </c>
      <c r="D4" s="3" t="s">
        <v>25</v>
      </c>
      <c r="E4" s="7">
        <v>1577722399</v>
      </c>
      <c r="G4" s="3" t="s">
        <v>25</v>
      </c>
      <c r="H4" s="7">
        <v>2999919</v>
      </c>
      <c r="J4" s="3" t="s">
        <v>25</v>
      </c>
      <c r="K4" s="7">
        <v>65579</v>
      </c>
      <c r="M4" s="3" t="s">
        <v>25</v>
      </c>
      <c r="N4" s="7">
        <v>8043</v>
      </c>
      <c r="P4" s="3" t="s">
        <v>25</v>
      </c>
      <c r="Q4" s="6">
        <v>42889366</v>
      </c>
      <c r="S4" s="3" t="s">
        <v>25</v>
      </c>
      <c r="T4" s="8">
        <v>1.9014238511802987E-3</v>
      </c>
      <c r="V4" s="3" t="s">
        <v>25</v>
      </c>
      <c r="W4" s="8">
        <v>2.1860256893602794E-2</v>
      </c>
      <c r="Y4" s="3" t="s">
        <v>25</v>
      </c>
      <c r="Z4" s="8">
        <v>0.12264596898397352</v>
      </c>
      <c r="AB4" s="3" t="s">
        <v>25</v>
      </c>
      <c r="AC4" s="5">
        <v>10.197235265352163</v>
      </c>
      <c r="AE4" s="3" t="s">
        <v>25</v>
      </c>
      <c r="AF4" s="5">
        <v>466.47371597615086</v>
      </c>
      <c r="AH4" s="3" t="s">
        <v>25</v>
      </c>
      <c r="AI4" s="6">
        <v>5332.5085167226162</v>
      </c>
      <c r="AK4" s="3" t="s">
        <v>25</v>
      </c>
      <c r="AL4" s="6">
        <v>3803.4166132040277</v>
      </c>
      <c r="AN4" s="3" t="s">
        <v>25</v>
      </c>
      <c r="AO4" s="8">
        <v>0.402031136481383</v>
      </c>
      <c r="AQ4" t="s">
        <v>87</v>
      </c>
      <c r="AR4" s="7">
        <f>E4</f>
        <v>1577722399</v>
      </c>
    </row>
    <row r="5" spans="1:44">
      <c r="AQ5" t="s">
        <v>88</v>
      </c>
      <c r="AR5" s="7">
        <f>H4</f>
        <v>2999919</v>
      </c>
    </row>
    <row r="6" spans="1:44">
      <c r="AQ6" t="s">
        <v>89</v>
      </c>
      <c r="AR6" s="7">
        <f>K4</f>
        <v>65579</v>
      </c>
    </row>
    <row r="7" spans="1:44">
      <c r="AQ7" t="s">
        <v>90</v>
      </c>
      <c r="AR7" s="7">
        <f>N4</f>
        <v>8043</v>
      </c>
    </row>
    <row r="8" spans="1:44">
      <c r="H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1E07-89EC-4AC2-81EC-3241CA033F6A}">
  <dimension ref="F1:GP33"/>
  <sheetViews>
    <sheetView topLeftCell="GM13" zoomScaleNormal="100" workbookViewId="0">
      <selection activeCell="AR4" sqref="AR4"/>
    </sheetView>
  </sheetViews>
  <sheetFormatPr defaultRowHeight="14.25"/>
  <cols>
    <col min="6" max="6" width="18.125" bestFit="1" customWidth="1"/>
    <col min="7" max="7" width="22.375" bestFit="1" customWidth="1"/>
    <col min="8" max="8" width="9.75" bestFit="1" customWidth="1"/>
    <col min="9" max="9" width="15.625" bestFit="1" customWidth="1"/>
    <col min="11" max="11" width="16.125" bestFit="1" customWidth="1"/>
    <col min="12" max="12" width="20.125" bestFit="1" customWidth="1"/>
    <col min="13" max="13" width="14.375" bestFit="1" customWidth="1"/>
    <col min="15" max="15" width="18.125" bestFit="1" customWidth="1"/>
    <col min="16" max="16" width="16.75" bestFit="1" customWidth="1"/>
    <col min="17" max="17" width="13.875" bestFit="1" customWidth="1"/>
    <col min="18" max="18" width="15.625" bestFit="1" customWidth="1"/>
    <col min="20" max="20" width="14.25" bestFit="1" customWidth="1"/>
    <col min="21" max="21" width="15.5" bestFit="1" customWidth="1"/>
    <col min="22" max="22" width="14.375" bestFit="1" customWidth="1"/>
    <col min="24" max="24" width="18.125" bestFit="1" customWidth="1"/>
    <col min="25" max="25" width="11.25" bestFit="1" customWidth="1"/>
    <col min="26" max="26" width="8.375" bestFit="1" customWidth="1"/>
    <col min="27" max="27" width="15.625" bestFit="1" customWidth="1"/>
    <col min="29" max="29" width="16.125" bestFit="1" customWidth="1"/>
    <col min="30" max="30" width="10.375" bestFit="1" customWidth="1"/>
    <col min="31" max="31" width="14.375" bestFit="1" customWidth="1"/>
    <col min="33" max="33" width="18.125" bestFit="1" customWidth="1"/>
    <col min="34" max="34" width="11.25" bestFit="1" customWidth="1"/>
    <col min="35" max="35" width="8.375" bestFit="1" customWidth="1"/>
    <col min="36" max="36" width="15.625" bestFit="1" customWidth="1"/>
    <col min="38" max="38" width="16.125" bestFit="1" customWidth="1"/>
    <col min="39" max="39" width="10.375" bestFit="1" customWidth="1"/>
    <col min="40" max="40" width="14.375" bestFit="1" customWidth="1"/>
    <col min="42" max="42" width="18.125" bestFit="1" customWidth="1"/>
    <col min="43" max="43" width="12.125" bestFit="1" customWidth="1"/>
    <col min="44" max="44" width="9.25" bestFit="1" customWidth="1"/>
    <col min="45" max="45" width="15.625" bestFit="1" customWidth="1"/>
    <col min="47" max="47" width="16.125" bestFit="1" customWidth="1"/>
    <col min="48" max="48" width="11.125" bestFit="1" customWidth="1"/>
    <col min="49" max="49" width="14.375" bestFit="1" customWidth="1"/>
    <col min="51" max="51" width="18.125" bestFit="1" customWidth="1"/>
    <col min="52" max="52" width="14.125" bestFit="1" customWidth="1"/>
    <col min="53" max="53" width="11.125" bestFit="1" customWidth="1"/>
    <col min="54" max="54" width="15.625" bestFit="1" customWidth="1"/>
    <col min="56" max="56" width="16.125" bestFit="1" customWidth="1"/>
    <col min="57" max="57" width="13" bestFit="1" customWidth="1"/>
    <col min="58" max="58" width="14.375" bestFit="1" customWidth="1"/>
    <col min="60" max="60" width="18.125" bestFit="1" customWidth="1"/>
    <col min="61" max="61" width="20.625" bestFit="1" customWidth="1"/>
    <col min="62" max="62" width="12" bestFit="1" customWidth="1"/>
    <col min="63" max="63" width="21.625" bestFit="1" customWidth="1"/>
    <col min="65" max="65" width="16.125" bestFit="1" customWidth="1"/>
    <col min="66" max="66" width="19.375" bestFit="1" customWidth="1"/>
    <col min="67" max="67" width="19.875" bestFit="1" customWidth="1"/>
    <col min="69" max="69" width="18.125" bestFit="1" customWidth="1"/>
    <col min="70" max="70" width="20.125" bestFit="1" customWidth="1"/>
    <col min="71" max="71" width="22.375" bestFit="1" customWidth="1"/>
    <col min="72" max="72" width="9.75" bestFit="1" customWidth="1"/>
    <col min="73" max="73" width="22.75" bestFit="1" customWidth="1"/>
    <col min="74" max="74" width="23.125" bestFit="1" customWidth="1"/>
    <col min="75" max="75" width="13.5" bestFit="1" customWidth="1"/>
    <col min="76" max="76" width="11.125" bestFit="1" customWidth="1"/>
    <col min="77" max="77" width="23.75" bestFit="1" customWidth="1"/>
    <col min="78" max="78" width="24.5" bestFit="1" customWidth="1"/>
    <col min="80" max="80" width="18.125" bestFit="1" customWidth="1"/>
    <col min="81" max="81" width="7.875" bestFit="1" customWidth="1"/>
    <col min="82" max="82" width="20" bestFit="1" customWidth="1"/>
    <col min="83" max="83" width="11.25" bestFit="1" customWidth="1"/>
    <col min="84" max="84" width="8.375" bestFit="1" customWidth="1"/>
    <col min="85" max="85" width="20.875" bestFit="1" customWidth="1"/>
    <col min="86" max="86" width="12.125" bestFit="1" customWidth="1"/>
    <col min="87" max="87" width="9.25" bestFit="1" customWidth="1"/>
    <col min="88" max="88" width="22.5" bestFit="1" customWidth="1"/>
    <col min="89" max="89" width="15.5" bestFit="1" customWidth="1"/>
    <col min="91" max="91" width="18.125" bestFit="1" customWidth="1"/>
    <col min="92" max="92" width="11.875" bestFit="1" customWidth="1"/>
    <col min="93" max="93" width="11.625" bestFit="1" customWidth="1"/>
    <col min="94" max="94" width="20.5" bestFit="1" customWidth="1"/>
    <col min="95" max="95" width="11.875" bestFit="1" customWidth="1"/>
    <col min="96" max="96" width="11.625" bestFit="1" customWidth="1"/>
    <col min="98" max="98" width="14.625" bestFit="1" customWidth="1"/>
    <col min="99" max="99" width="22.375" bestFit="1" customWidth="1"/>
    <col min="100" max="100" width="9.75" bestFit="1" customWidth="1"/>
    <col min="101" max="101" width="17.125" bestFit="1" customWidth="1"/>
    <col min="102" max="102" width="15.5" bestFit="1" customWidth="1"/>
    <col min="103" max="103" width="11.125" bestFit="1" customWidth="1"/>
    <col min="104" max="104" width="9.25" bestFit="1" customWidth="1"/>
    <col min="105" max="105" width="15.5" bestFit="1" customWidth="1"/>
    <col min="106" max="106" width="7.875" bestFit="1" customWidth="1"/>
    <col min="108" max="108" width="11.375" bestFit="1" customWidth="1"/>
    <col min="109" max="109" width="22.375" bestFit="1" customWidth="1"/>
    <col min="110" max="110" width="9.75" bestFit="1" customWidth="1"/>
    <col min="111" max="111" width="17.125" bestFit="1" customWidth="1"/>
    <col min="112" max="112" width="15.5" bestFit="1" customWidth="1"/>
    <col min="113" max="113" width="11.125" bestFit="1" customWidth="1"/>
    <col min="114" max="114" width="9.25" bestFit="1" customWidth="1"/>
    <col min="115" max="115" width="15.5" bestFit="1" customWidth="1"/>
    <col min="116" max="116" width="7.875" bestFit="1" customWidth="1"/>
    <col min="118" max="118" width="15.875" bestFit="1" customWidth="1"/>
    <col min="119" max="119" width="22.375" bestFit="1" customWidth="1"/>
    <col min="120" max="120" width="9.75" bestFit="1" customWidth="1"/>
    <col min="121" max="121" width="17.125" bestFit="1" customWidth="1"/>
    <col min="122" max="122" width="15.5" bestFit="1" customWidth="1"/>
    <col min="123" max="123" width="11.125" bestFit="1" customWidth="1"/>
    <col min="124" max="124" width="9.25" bestFit="1" customWidth="1"/>
    <col min="125" max="125" width="15.5" bestFit="1" customWidth="1"/>
    <col min="126" max="126" width="7.875" bestFit="1" customWidth="1"/>
    <col min="128" max="128" width="14.625" bestFit="1" customWidth="1"/>
    <col min="129" max="129" width="22.375" bestFit="1" customWidth="1"/>
    <col min="130" max="130" width="9.75" bestFit="1" customWidth="1"/>
    <col min="131" max="131" width="17.125" bestFit="1" customWidth="1"/>
    <col min="132" max="132" width="15.5" bestFit="1" customWidth="1"/>
    <col min="133" max="133" width="11.125" bestFit="1" customWidth="1"/>
    <col min="134" max="134" width="9.25" bestFit="1" customWidth="1"/>
    <col min="135" max="135" width="15.5" bestFit="1" customWidth="1"/>
    <col min="136" max="136" width="7.875" bestFit="1" customWidth="1"/>
    <col min="138" max="138" width="14.625" bestFit="1" customWidth="1"/>
    <col min="139" max="139" width="11.25" bestFit="1" customWidth="1"/>
    <col min="140" max="140" width="7.875" bestFit="1" customWidth="1"/>
    <col min="141" max="141" width="14.625" bestFit="1" customWidth="1"/>
    <col min="142" max="143" width="7.875" bestFit="1" customWidth="1"/>
    <col min="144" max="144" width="14.625" bestFit="1" customWidth="1"/>
    <col min="145" max="145" width="20.125" bestFit="1" customWidth="1"/>
    <col min="146" max="146" width="7.875" bestFit="1" customWidth="1"/>
    <col min="147" max="147" width="14.625" bestFit="1" customWidth="1"/>
    <col min="148" max="148" width="22.375" bestFit="1" customWidth="1"/>
    <col min="149" max="149" width="15.625" bestFit="1" customWidth="1"/>
    <col min="150" max="150" width="14.625" bestFit="1" customWidth="1"/>
    <col min="151" max="151" width="15.5" bestFit="1" customWidth="1"/>
    <col min="153" max="153" width="14.625" bestFit="1" customWidth="1"/>
    <col min="154" max="154" width="13.25" bestFit="1" customWidth="1"/>
    <col min="155" max="155" width="14.125" bestFit="1" customWidth="1"/>
    <col min="157" max="157" width="14.625" bestFit="1" customWidth="1"/>
    <col min="158" max="158" width="14.125" bestFit="1" customWidth="1"/>
    <col min="159" max="159" width="15.5" bestFit="1" customWidth="1"/>
    <col min="160" max="160" width="17.125" bestFit="1" customWidth="1"/>
    <col min="161" max="161" width="11.875" bestFit="1" customWidth="1"/>
    <col min="162" max="162" width="11.625" bestFit="1" customWidth="1"/>
    <col min="163" max="163" width="17.125" bestFit="1" customWidth="1"/>
    <col min="164" max="165" width="11.625" bestFit="1" customWidth="1"/>
    <col min="166" max="166" width="17.125" bestFit="1" customWidth="1"/>
    <col min="167" max="167" width="11.875" bestFit="1" customWidth="1"/>
    <col min="169" max="169" width="17.125" bestFit="1" customWidth="1"/>
    <col min="170" max="170" width="11.625" bestFit="1" customWidth="1"/>
    <col min="172" max="172" width="17.125" bestFit="1" customWidth="1"/>
    <col min="173" max="173" width="20.5" bestFit="1" customWidth="1"/>
    <col min="175" max="175" width="17.125" bestFit="1" customWidth="1"/>
    <col min="176" max="176" width="12.125" bestFit="1" customWidth="1"/>
    <col min="177" max="177" width="17.125" bestFit="1" customWidth="1"/>
    <col min="179" max="179" width="17.125" bestFit="1" customWidth="1"/>
    <col min="180" max="180" width="13" bestFit="1" customWidth="1"/>
    <col min="181" max="181" width="9.75" bestFit="1" customWidth="1"/>
    <col min="183" max="183" width="17.125" bestFit="1" customWidth="1"/>
    <col min="184" max="184" width="11.25" bestFit="1" customWidth="1"/>
    <col min="185" max="185" width="8.375" bestFit="1" customWidth="1"/>
    <col min="187" max="187" width="14.625" bestFit="1" customWidth="1"/>
    <col min="188" max="188" width="11.25" bestFit="1" customWidth="1"/>
    <col min="189" max="189" width="12.125" bestFit="1" customWidth="1"/>
    <col min="191" max="191" width="10.375" bestFit="1" customWidth="1"/>
    <col min="192" max="192" width="11.125" bestFit="1" customWidth="1"/>
    <col min="194" max="194" width="14.625" bestFit="1" customWidth="1"/>
    <col min="195" max="195" width="15.5" bestFit="1" customWidth="1"/>
    <col min="196" max="196" width="12.125" bestFit="1" customWidth="1"/>
    <col min="197" max="197" width="18.125" bestFit="1" customWidth="1"/>
    <col min="198" max="198" width="15.5" bestFit="1" customWidth="1"/>
  </cols>
  <sheetData>
    <row r="1" spans="6:198">
      <c r="F1" s="9" t="s">
        <v>1</v>
      </c>
      <c r="G1" t="s">
        <v>38</v>
      </c>
      <c r="O1" s="9" t="s">
        <v>1</v>
      </c>
      <c r="P1" t="s">
        <v>38</v>
      </c>
      <c r="X1" s="9" t="s">
        <v>1</v>
      </c>
      <c r="Y1" t="s">
        <v>38</v>
      </c>
      <c r="AG1" s="9" t="s">
        <v>1</v>
      </c>
      <c r="AH1" t="s">
        <v>38</v>
      </c>
      <c r="AP1" s="9" t="s">
        <v>1</v>
      </c>
      <c r="AQ1" t="s">
        <v>38</v>
      </c>
      <c r="AY1" s="9" t="s">
        <v>1</v>
      </c>
      <c r="AZ1" t="s">
        <v>38</v>
      </c>
      <c r="BH1" s="9" t="s">
        <v>1</v>
      </c>
      <c r="BI1" t="s">
        <v>38</v>
      </c>
      <c r="BQ1" s="9" t="s">
        <v>1</v>
      </c>
      <c r="BR1" t="s">
        <v>38</v>
      </c>
      <c r="CB1" s="9" t="s">
        <v>1</v>
      </c>
      <c r="CC1" t="s">
        <v>38</v>
      </c>
      <c r="CM1" s="9" t="s">
        <v>1</v>
      </c>
      <c r="CN1" t="s">
        <v>38</v>
      </c>
      <c r="CT1" s="9" t="s">
        <v>1</v>
      </c>
      <c r="CU1" t="s">
        <v>38</v>
      </c>
      <c r="DD1" s="9" t="s">
        <v>1</v>
      </c>
      <c r="DE1" t="s">
        <v>38</v>
      </c>
      <c r="DN1" s="9" t="s">
        <v>1</v>
      </c>
      <c r="DO1" t="s">
        <v>38</v>
      </c>
      <c r="DX1" s="9" t="s">
        <v>1</v>
      </c>
      <c r="DY1" t="s">
        <v>38</v>
      </c>
      <c r="EH1" s="9" t="s">
        <v>1</v>
      </c>
      <c r="EI1" t="s">
        <v>38</v>
      </c>
      <c r="EK1" s="9" t="s">
        <v>1</v>
      </c>
      <c r="EL1" t="s">
        <v>38</v>
      </c>
      <c r="EN1" s="9" t="s">
        <v>1</v>
      </c>
      <c r="EO1" t="s">
        <v>38</v>
      </c>
      <c r="EQ1" s="9" t="s">
        <v>3</v>
      </c>
      <c r="ER1" t="s">
        <v>38</v>
      </c>
      <c r="ET1" s="9" t="s">
        <v>3</v>
      </c>
      <c r="EU1" t="s">
        <v>38</v>
      </c>
      <c r="EW1" s="9" t="s">
        <v>3</v>
      </c>
      <c r="EX1" t="s">
        <v>38</v>
      </c>
      <c r="FA1" s="9" t="s">
        <v>3</v>
      </c>
      <c r="FB1" t="s">
        <v>38</v>
      </c>
      <c r="FD1" s="9" t="s">
        <v>1</v>
      </c>
      <c r="FE1" t="s">
        <v>38</v>
      </c>
      <c r="FG1" s="9" t="s">
        <v>1</v>
      </c>
      <c r="FH1" t="s">
        <v>38</v>
      </c>
      <c r="FJ1" s="9" t="s">
        <v>1</v>
      </c>
      <c r="FK1" t="s">
        <v>38</v>
      </c>
      <c r="FM1" s="9" t="s">
        <v>1</v>
      </c>
      <c r="FN1" t="s">
        <v>38</v>
      </c>
      <c r="FP1" s="9" t="s">
        <v>1</v>
      </c>
      <c r="FQ1" t="s">
        <v>38</v>
      </c>
      <c r="FS1" s="9" t="s">
        <v>1</v>
      </c>
      <c r="FT1" t="s">
        <v>38</v>
      </c>
      <c r="FW1" s="9" t="s">
        <v>1</v>
      </c>
      <c r="FX1" t="s">
        <v>38</v>
      </c>
      <c r="GA1" s="9" t="s">
        <v>1</v>
      </c>
      <c r="GB1" t="s">
        <v>38</v>
      </c>
      <c r="GE1" s="9" t="s">
        <v>3</v>
      </c>
      <c r="GF1" t="s">
        <v>38</v>
      </c>
      <c r="GL1" s="9" t="s">
        <v>3</v>
      </c>
      <c r="GM1" t="s">
        <v>38</v>
      </c>
      <c r="GO1" s="9" t="s">
        <v>3</v>
      </c>
      <c r="GP1" t="s">
        <v>38</v>
      </c>
    </row>
    <row r="2" spans="6:198">
      <c r="F2" s="9" t="s">
        <v>3</v>
      </c>
      <c r="G2" t="s">
        <v>38</v>
      </c>
      <c r="O2" s="9" t="s">
        <v>3</v>
      </c>
      <c r="P2" t="s">
        <v>38</v>
      </c>
      <c r="X2" s="9" t="s">
        <v>3</v>
      </c>
      <c r="Y2" t="s">
        <v>38</v>
      </c>
      <c r="AG2" s="9" t="s">
        <v>3</v>
      </c>
      <c r="AH2" t="s">
        <v>38</v>
      </c>
      <c r="AP2" s="9" t="s">
        <v>3</v>
      </c>
      <c r="AQ2" t="s">
        <v>38</v>
      </c>
      <c r="AY2" s="9" t="s">
        <v>3</v>
      </c>
      <c r="AZ2" t="s">
        <v>38</v>
      </c>
      <c r="BH2" s="9" t="s">
        <v>3</v>
      </c>
      <c r="BI2" t="s">
        <v>38</v>
      </c>
      <c r="BQ2" s="9" t="s">
        <v>3</v>
      </c>
      <c r="BR2" t="s">
        <v>38</v>
      </c>
      <c r="CB2" s="9" t="s">
        <v>3</v>
      </c>
      <c r="CC2" t="s">
        <v>38</v>
      </c>
      <c r="CM2" s="9" t="s">
        <v>3</v>
      </c>
      <c r="CN2" t="s">
        <v>38</v>
      </c>
      <c r="CT2" s="9" t="s">
        <v>3</v>
      </c>
      <c r="CU2" t="s">
        <v>38</v>
      </c>
      <c r="DD2" s="9" t="s">
        <v>3</v>
      </c>
      <c r="DE2" t="s">
        <v>38</v>
      </c>
      <c r="DN2" s="9" t="s">
        <v>3</v>
      </c>
      <c r="DO2" t="s">
        <v>38</v>
      </c>
      <c r="DX2" s="9" t="s">
        <v>2</v>
      </c>
      <c r="DY2" t="s">
        <v>38</v>
      </c>
      <c r="EH2" s="9" t="s">
        <v>2</v>
      </c>
      <c r="EI2" t="s">
        <v>38</v>
      </c>
      <c r="EK2" s="9" t="s">
        <v>2</v>
      </c>
      <c r="EL2" t="s">
        <v>38</v>
      </c>
      <c r="EN2" s="9" t="s">
        <v>2</v>
      </c>
      <c r="EO2" t="s">
        <v>38</v>
      </c>
      <c r="EQ2" s="9" t="s">
        <v>2</v>
      </c>
      <c r="ER2" t="s">
        <v>38</v>
      </c>
      <c r="ET2" s="9" t="s">
        <v>2</v>
      </c>
      <c r="EU2" t="s">
        <v>38</v>
      </c>
      <c r="EW2" s="9" t="s">
        <v>2</v>
      </c>
      <c r="EX2" t="s">
        <v>38</v>
      </c>
      <c r="FA2" s="9" t="s">
        <v>2</v>
      </c>
      <c r="FB2" t="s">
        <v>38</v>
      </c>
      <c r="FD2" s="9" t="s">
        <v>3</v>
      </c>
      <c r="FE2" t="s">
        <v>38</v>
      </c>
      <c r="FG2" s="9" t="s">
        <v>3</v>
      </c>
      <c r="FH2" t="s">
        <v>38</v>
      </c>
      <c r="FJ2" s="9" t="s">
        <v>3</v>
      </c>
      <c r="FK2" t="s">
        <v>38</v>
      </c>
      <c r="FM2" s="9" t="s">
        <v>3</v>
      </c>
      <c r="FN2" t="s">
        <v>38</v>
      </c>
      <c r="FP2" s="9" t="s">
        <v>3</v>
      </c>
      <c r="FQ2" t="s">
        <v>38</v>
      </c>
      <c r="FS2" s="9" t="s">
        <v>3</v>
      </c>
      <c r="FT2" t="s">
        <v>38</v>
      </c>
      <c r="FW2" s="9" t="s">
        <v>3</v>
      </c>
      <c r="FX2" t="s">
        <v>38</v>
      </c>
      <c r="GA2" s="9" t="s">
        <v>3</v>
      </c>
      <c r="GB2" t="s">
        <v>38</v>
      </c>
      <c r="GE2" s="9" t="s">
        <v>2</v>
      </c>
      <c r="GF2" t="s">
        <v>38</v>
      </c>
      <c r="GL2" s="9" t="s">
        <v>2</v>
      </c>
      <c r="GM2" t="s">
        <v>38</v>
      </c>
      <c r="GO2" s="9" t="s">
        <v>1</v>
      </c>
      <c r="GP2" t="s">
        <v>38</v>
      </c>
    </row>
    <row r="3" spans="6:198" ht="15" thickBot="1"/>
    <row r="4" spans="6:198" ht="15" thickBot="1">
      <c r="F4" s="9" t="s">
        <v>41</v>
      </c>
      <c r="G4" t="s">
        <v>26</v>
      </c>
      <c r="H4" t="s">
        <v>40</v>
      </c>
      <c r="I4" t="s">
        <v>42</v>
      </c>
      <c r="K4" s="17" t="str">
        <f>F4</f>
        <v>Campaigns</v>
      </c>
      <c r="L4" s="17" t="str">
        <f>G4</f>
        <v>Total Marketing Spends</v>
      </c>
      <c r="M4" s="17" t="str">
        <f>I4</f>
        <v>Running Total %</v>
      </c>
      <c r="O4" s="9" t="s">
        <v>41</v>
      </c>
      <c r="P4" t="s">
        <v>27</v>
      </c>
      <c r="Q4" t="s">
        <v>43</v>
      </c>
      <c r="R4" t="s">
        <v>42</v>
      </c>
      <c r="T4" s="17" t="str">
        <f>O4</f>
        <v>Campaigns</v>
      </c>
      <c r="U4" s="17" t="str">
        <f>P4</f>
        <v>Total Impressions</v>
      </c>
      <c r="V4" s="17" t="str">
        <f>R4</f>
        <v>Running Total %</v>
      </c>
      <c r="X4" s="9" t="s">
        <v>41</v>
      </c>
      <c r="Y4" t="s">
        <v>28</v>
      </c>
      <c r="Z4" t="s">
        <v>44</v>
      </c>
      <c r="AA4" t="s">
        <v>42</v>
      </c>
      <c r="AC4" s="17" t="str">
        <f>X4</f>
        <v>Campaigns</v>
      </c>
      <c r="AD4" s="17" t="str">
        <f>Y4</f>
        <v>Total Clicks</v>
      </c>
      <c r="AE4" s="17" t="str">
        <f>AA4</f>
        <v>Running Total %</v>
      </c>
      <c r="AG4" s="9" t="s">
        <v>41</v>
      </c>
      <c r="AH4" t="s">
        <v>29</v>
      </c>
      <c r="AI4" t="s">
        <v>45</v>
      </c>
      <c r="AJ4" t="s">
        <v>42</v>
      </c>
      <c r="AL4" s="17" t="str">
        <f>AG4</f>
        <v>Campaigns</v>
      </c>
      <c r="AM4" s="17" t="str">
        <f>AH4</f>
        <v>Total Leads</v>
      </c>
      <c r="AN4" s="17" t="str">
        <f>AJ4</f>
        <v>Running Total %</v>
      </c>
      <c r="AP4" s="9" t="s">
        <v>41</v>
      </c>
      <c r="AQ4" t="s">
        <v>30</v>
      </c>
      <c r="AR4" t="s">
        <v>46</v>
      </c>
      <c r="AS4" t="s">
        <v>42</v>
      </c>
      <c r="AU4" s="17" t="str">
        <f>AP4</f>
        <v>Campaigns</v>
      </c>
      <c r="AV4" s="17" t="str">
        <f>AQ4</f>
        <v>Total Orders</v>
      </c>
      <c r="AW4" s="17" t="str">
        <f>AS4</f>
        <v>Running Total %</v>
      </c>
      <c r="AY4" s="9" t="s">
        <v>41</v>
      </c>
      <c r="AZ4" t="s">
        <v>31</v>
      </c>
      <c r="BA4" t="s">
        <v>47</v>
      </c>
      <c r="BB4" t="s">
        <v>42</v>
      </c>
      <c r="BD4" s="17" t="str">
        <f>AY4</f>
        <v>Campaigns</v>
      </c>
      <c r="BE4" s="17" t="str">
        <f>AZ4</f>
        <v>Total Revenue</v>
      </c>
      <c r="BF4" s="17" t="str">
        <f>BB4</f>
        <v>Running Total %</v>
      </c>
      <c r="BH4" s="9" t="s">
        <v>41</v>
      </c>
      <c r="BI4" t="s">
        <v>48</v>
      </c>
      <c r="BJ4" t="s">
        <v>49</v>
      </c>
      <c r="BK4" t="s">
        <v>50</v>
      </c>
      <c r="BM4" s="17" t="str">
        <f>BH4</f>
        <v>Campaigns</v>
      </c>
      <c r="BN4" s="17" t="str">
        <f>BI4</f>
        <v>Avg Order Value(AOV)</v>
      </c>
      <c r="BO4" s="17" t="str">
        <f>BK4</f>
        <v>Rank- In terms of order</v>
      </c>
      <c r="BQ4" s="9" t="s">
        <v>41</v>
      </c>
      <c r="BR4" t="s">
        <v>51</v>
      </c>
      <c r="BS4" t="s">
        <v>26</v>
      </c>
      <c r="BT4" t="s">
        <v>40</v>
      </c>
      <c r="BU4" t="s">
        <v>56</v>
      </c>
      <c r="BV4" t="s">
        <v>54</v>
      </c>
      <c r="BW4" t="s">
        <v>53</v>
      </c>
      <c r="BX4" t="s">
        <v>47</v>
      </c>
      <c r="BY4" t="s">
        <v>57</v>
      </c>
      <c r="BZ4" t="s">
        <v>55</v>
      </c>
      <c r="CB4" s="9" t="s">
        <v>41</v>
      </c>
      <c r="CC4" t="s">
        <v>58</v>
      </c>
      <c r="CD4" t="s">
        <v>60</v>
      </c>
      <c r="CE4" t="s">
        <v>29</v>
      </c>
      <c r="CF4" t="s">
        <v>45</v>
      </c>
      <c r="CG4" t="s">
        <v>59</v>
      </c>
      <c r="CH4" t="s">
        <v>30</v>
      </c>
      <c r="CI4" t="s">
        <v>46</v>
      </c>
      <c r="CJ4" t="s">
        <v>61</v>
      </c>
      <c r="CK4" t="s">
        <v>63</v>
      </c>
      <c r="CM4" s="9" t="s">
        <v>41</v>
      </c>
      <c r="CN4" t="s">
        <v>32</v>
      </c>
      <c r="CO4" t="s">
        <v>33</v>
      </c>
      <c r="CP4" t="s">
        <v>34</v>
      </c>
      <c r="CQ4" t="s">
        <v>35</v>
      </c>
      <c r="CR4" t="s">
        <v>36</v>
      </c>
      <c r="CT4" s="9" t="s">
        <v>82</v>
      </c>
      <c r="CU4" t="s">
        <v>26</v>
      </c>
      <c r="CV4" t="s">
        <v>40</v>
      </c>
      <c r="CW4" t="s">
        <v>71</v>
      </c>
      <c r="CX4" t="s">
        <v>72</v>
      </c>
      <c r="CY4" t="s">
        <v>73</v>
      </c>
      <c r="CZ4" t="s">
        <v>46</v>
      </c>
      <c r="DA4" t="s">
        <v>63</v>
      </c>
      <c r="DB4" t="s">
        <v>58</v>
      </c>
      <c r="DD4" s="9" t="s">
        <v>81</v>
      </c>
      <c r="DE4" t="s">
        <v>26</v>
      </c>
      <c r="DF4" t="s">
        <v>40</v>
      </c>
      <c r="DG4" t="s">
        <v>71</v>
      </c>
      <c r="DH4" t="s">
        <v>72</v>
      </c>
      <c r="DI4" t="s">
        <v>73</v>
      </c>
      <c r="DJ4" t="s">
        <v>46</v>
      </c>
      <c r="DK4" t="s">
        <v>63</v>
      </c>
      <c r="DL4" t="s">
        <v>58</v>
      </c>
      <c r="DN4" s="9" t="s">
        <v>68</v>
      </c>
      <c r="DO4" t="s">
        <v>26</v>
      </c>
      <c r="DP4" t="s">
        <v>40</v>
      </c>
      <c r="DQ4" t="s">
        <v>71</v>
      </c>
      <c r="DR4" t="s">
        <v>72</v>
      </c>
      <c r="DS4" t="s">
        <v>73</v>
      </c>
      <c r="DT4" t="s">
        <v>46</v>
      </c>
      <c r="DU4" t="s">
        <v>63</v>
      </c>
      <c r="DV4" t="s">
        <v>58</v>
      </c>
      <c r="DX4" s="9" t="s">
        <v>86</v>
      </c>
      <c r="DY4" t="s">
        <v>26</v>
      </c>
      <c r="DZ4" t="s">
        <v>40</v>
      </c>
      <c r="EA4" t="s">
        <v>71</v>
      </c>
      <c r="EB4" t="s">
        <v>72</v>
      </c>
      <c r="EC4" t="s">
        <v>73</v>
      </c>
      <c r="ED4" t="s">
        <v>46</v>
      </c>
      <c r="EE4" t="s">
        <v>63</v>
      </c>
      <c r="EF4" t="s">
        <v>58</v>
      </c>
      <c r="EH4" s="9" t="s">
        <v>86</v>
      </c>
      <c r="EI4" t="s">
        <v>29</v>
      </c>
      <c r="EK4" s="9" t="s">
        <v>86</v>
      </c>
      <c r="EL4" t="s">
        <v>58</v>
      </c>
      <c r="EN4" s="9" t="s">
        <v>86</v>
      </c>
      <c r="EO4" t="s">
        <v>67</v>
      </c>
      <c r="EQ4" s="9" t="s">
        <v>92</v>
      </c>
      <c r="ER4" t="s">
        <v>26</v>
      </c>
      <c r="ET4" s="9" t="s">
        <v>92</v>
      </c>
      <c r="EU4" t="s">
        <v>72</v>
      </c>
      <c r="EW4" s="9" t="s">
        <v>92</v>
      </c>
      <c r="EX4" t="s">
        <v>93</v>
      </c>
      <c r="EY4" t="s">
        <v>31</v>
      </c>
      <c r="FA4" s="9" t="s">
        <v>92</v>
      </c>
      <c r="FB4" t="s">
        <v>31</v>
      </c>
      <c r="FD4" s="9" t="s">
        <v>65</v>
      </c>
      <c r="FE4" t="s">
        <v>32</v>
      </c>
      <c r="FG4" s="9" t="s">
        <v>65</v>
      </c>
      <c r="FH4" t="s">
        <v>33</v>
      </c>
      <c r="FJ4" s="9" t="s">
        <v>65</v>
      </c>
      <c r="FK4" t="s">
        <v>35</v>
      </c>
      <c r="FM4" s="9" t="s">
        <v>65</v>
      </c>
      <c r="FN4" t="s">
        <v>36</v>
      </c>
      <c r="FP4" s="9" t="s">
        <v>65</v>
      </c>
      <c r="FQ4" t="s">
        <v>34</v>
      </c>
      <c r="FS4" s="9" t="s">
        <v>65</v>
      </c>
      <c r="FT4" t="s">
        <v>30</v>
      </c>
      <c r="FU4" t="s">
        <v>71</v>
      </c>
      <c r="FW4" s="9" t="s">
        <v>65</v>
      </c>
      <c r="FX4" t="s">
        <v>94</v>
      </c>
      <c r="FY4" t="s">
        <v>40</v>
      </c>
      <c r="GA4" s="9" t="s">
        <v>65</v>
      </c>
      <c r="GB4" t="s">
        <v>29</v>
      </c>
      <c r="GC4" t="s">
        <v>45</v>
      </c>
      <c r="GE4" s="9" t="s">
        <v>92</v>
      </c>
      <c r="GF4" t="s">
        <v>29</v>
      </c>
      <c r="GG4" t="s">
        <v>30</v>
      </c>
      <c r="GI4" s="31" t="str">
        <f t="shared" ref="GI4" si="0">GF4</f>
        <v>Total Leads</v>
      </c>
      <c r="GJ4" s="31" t="str">
        <f t="shared" ref="GJ4" si="1">GG4</f>
        <v>Total Orders</v>
      </c>
      <c r="GL4" s="9" t="s">
        <v>92</v>
      </c>
      <c r="GM4" t="s">
        <v>63</v>
      </c>
      <c r="GO4" s="9" t="s">
        <v>92</v>
      </c>
      <c r="GP4" t="s">
        <v>63</v>
      </c>
    </row>
    <row r="5" spans="6:198">
      <c r="F5" s="10" t="s">
        <v>23</v>
      </c>
      <c r="G5" s="11">
        <v>5026674.7600000007</v>
      </c>
      <c r="H5" s="8">
        <v>0.16431939158263806</v>
      </c>
      <c r="I5" s="8">
        <v>0.16431939158263806</v>
      </c>
      <c r="K5" s="12" t="str">
        <f t="shared" ref="K5:K9" si="2">F5</f>
        <v>banner_partner</v>
      </c>
      <c r="L5" s="11">
        <f t="shared" ref="L5:L9" si="3">G5</f>
        <v>5026674.7600000007</v>
      </c>
      <c r="M5" s="13">
        <f t="shared" ref="M5:M9" si="4">I5</f>
        <v>0.16431939158263806</v>
      </c>
      <c r="O5" s="10" t="s">
        <v>23</v>
      </c>
      <c r="P5" s="7">
        <v>1068337427</v>
      </c>
      <c r="Q5" s="8">
        <v>0.67713903768948136</v>
      </c>
      <c r="R5" s="8">
        <v>0.67713903768948136</v>
      </c>
      <c r="T5" s="12" t="str">
        <f t="shared" ref="T5:T9" si="5">O5</f>
        <v>banner_partner</v>
      </c>
      <c r="U5" s="7">
        <f t="shared" ref="U5:U9" si="6">P5</f>
        <v>1068337427</v>
      </c>
      <c r="V5" s="13">
        <f t="shared" ref="V5:V9" si="7">R5</f>
        <v>0.67713903768948136</v>
      </c>
      <c r="X5" s="10" t="s">
        <v>19</v>
      </c>
      <c r="Y5" s="7">
        <v>509992</v>
      </c>
      <c r="Z5" s="8">
        <v>0.17000192338526474</v>
      </c>
      <c r="AA5" s="8">
        <v>0.17000192338526474</v>
      </c>
      <c r="AC5" s="12" t="str">
        <f t="shared" ref="AC5:AC9" si="8">X5</f>
        <v>instagram_tier2</v>
      </c>
      <c r="AD5" s="7">
        <f t="shared" ref="AD5:AD9" si="9">Y5</f>
        <v>509992</v>
      </c>
      <c r="AE5" s="13">
        <f t="shared" ref="AE5:AE9" si="10">AA5</f>
        <v>0.17000192338526474</v>
      </c>
      <c r="AG5" s="10" t="s">
        <v>19</v>
      </c>
      <c r="AH5" s="7">
        <v>10374</v>
      </c>
      <c r="AI5" s="8">
        <v>0.15819088427697892</v>
      </c>
      <c r="AJ5" s="8">
        <v>0.15819088427697892</v>
      </c>
      <c r="AL5" s="12" t="str">
        <f t="shared" ref="AL5:AL9" si="11">AG5</f>
        <v>instagram_tier2</v>
      </c>
      <c r="AM5" s="7">
        <f t="shared" ref="AM5:AM9" si="12">AH5</f>
        <v>10374</v>
      </c>
      <c r="AN5" s="13">
        <f t="shared" ref="AN5:AN9" si="13">AJ5</f>
        <v>0.15819088427697892</v>
      </c>
      <c r="AP5" s="10" t="s">
        <v>16</v>
      </c>
      <c r="AQ5" s="7">
        <v>1914</v>
      </c>
      <c r="AR5" s="8">
        <v>0.23797090637821708</v>
      </c>
      <c r="AS5" s="8">
        <v>0.23797090637821708</v>
      </c>
      <c r="AU5" s="12" t="str">
        <f t="shared" ref="AU5:AU9" si="14">AP5</f>
        <v>youtube_blogger</v>
      </c>
      <c r="AV5" s="7">
        <f t="shared" ref="AV5:AV9" si="15">AQ5</f>
        <v>1914</v>
      </c>
      <c r="AW5" s="13">
        <f t="shared" ref="AW5:AW9" si="16">AS5</f>
        <v>0.23797090637821708</v>
      </c>
      <c r="AY5" s="10" t="s">
        <v>16</v>
      </c>
      <c r="AZ5" s="11">
        <v>15311433</v>
      </c>
      <c r="BA5" s="8">
        <v>0.35699835245874234</v>
      </c>
      <c r="BB5" s="8">
        <v>0.35699835245874234</v>
      </c>
      <c r="BD5" s="12" t="str">
        <f t="shared" ref="BD5:BD9" si="17">AY5</f>
        <v>youtube_blogger</v>
      </c>
      <c r="BE5" s="11">
        <f t="shared" ref="BE5:BE9" si="18">AZ5</f>
        <v>15311433</v>
      </c>
      <c r="BF5" s="13">
        <f t="shared" ref="BF5:BF9" si="19">BB5</f>
        <v>0.35699835245874234</v>
      </c>
      <c r="BH5" s="10" t="s">
        <v>16</v>
      </c>
      <c r="BI5" s="11">
        <v>7999.7037617554861</v>
      </c>
      <c r="BJ5" s="7">
        <v>1914</v>
      </c>
      <c r="BK5">
        <v>1</v>
      </c>
      <c r="BM5" s="12" t="str">
        <f t="shared" ref="BM5:BM9" si="20">BH5</f>
        <v>youtube_blogger</v>
      </c>
      <c r="BN5" s="11">
        <f t="shared" ref="BN5:BN9" si="21">BI5</f>
        <v>7999.7037617554861</v>
      </c>
      <c r="BO5" s="20">
        <f t="shared" ref="BO5:BO9" si="22">BK5</f>
        <v>1</v>
      </c>
      <c r="BQ5" s="10" t="s">
        <v>16</v>
      </c>
      <c r="BR5" s="8">
        <v>2.7732066438861067</v>
      </c>
      <c r="BS5" s="11">
        <v>4057936.51</v>
      </c>
      <c r="BT5" s="8">
        <v>0.1326518404791667</v>
      </c>
      <c r="BU5">
        <v>4</v>
      </c>
      <c r="BV5" s="8">
        <v>0.1326518404791667</v>
      </c>
      <c r="BW5" s="11">
        <v>15311433</v>
      </c>
      <c r="BX5" s="8">
        <v>0.35699835245874234</v>
      </c>
      <c r="BY5">
        <v>1</v>
      </c>
      <c r="BZ5" s="8">
        <v>0.35699835245874234</v>
      </c>
      <c r="CB5" s="10" t="s">
        <v>16</v>
      </c>
      <c r="CC5" s="11">
        <v>2120.1340177638453</v>
      </c>
      <c r="CD5">
        <v>1</v>
      </c>
      <c r="CE5" s="7">
        <v>9931</v>
      </c>
      <c r="CF5" s="8">
        <v>0.15143567300507785</v>
      </c>
      <c r="CG5">
        <v>3</v>
      </c>
      <c r="CH5" s="7">
        <v>1914</v>
      </c>
      <c r="CI5" s="8">
        <v>0.23797090637821708</v>
      </c>
      <c r="CJ5">
        <v>1</v>
      </c>
      <c r="CK5" s="8">
        <v>0.19272983586748565</v>
      </c>
      <c r="CM5" s="10" t="s">
        <v>20</v>
      </c>
      <c r="CN5" s="8">
        <v>3.0669048874509181E-2</v>
      </c>
      <c r="CO5" s="8">
        <v>1.6892568605194631E-2</v>
      </c>
      <c r="CP5" s="8">
        <v>0.2134387351778656</v>
      </c>
      <c r="CQ5" s="22">
        <v>8.8958476330373202</v>
      </c>
      <c r="CR5" s="11">
        <v>526.6130830039524</v>
      </c>
      <c r="CT5" s="10" t="s">
        <v>69</v>
      </c>
      <c r="CU5" s="11">
        <v>22389037.980000004</v>
      </c>
      <c r="CV5" s="8">
        <v>0.73188604289054426</v>
      </c>
      <c r="CW5" s="11">
        <v>141914.24090909091</v>
      </c>
      <c r="CX5" s="11">
        <v>5417.5139684192263</v>
      </c>
      <c r="CY5" s="7">
        <v>5763</v>
      </c>
      <c r="CZ5" s="8">
        <v>0.71652368519209253</v>
      </c>
      <c r="DA5" s="8">
        <v>0.12248931964547599</v>
      </c>
      <c r="DB5" s="11">
        <v>3884.9623425299333</v>
      </c>
      <c r="DD5" s="10" t="s">
        <v>74</v>
      </c>
      <c r="DE5" s="11">
        <v>2873939.11</v>
      </c>
      <c r="DF5" s="8">
        <v>9.3947579373674955E-2</v>
      </c>
      <c r="DG5" s="11">
        <v>94992.204545454544</v>
      </c>
      <c r="DH5" s="11">
        <v>5463.6039215686278</v>
      </c>
      <c r="DI5" s="7">
        <v>765</v>
      </c>
      <c r="DJ5" s="8">
        <v>9.5113763521074229E-2</v>
      </c>
      <c r="DK5" s="8">
        <v>0.11568123393316196</v>
      </c>
      <c r="DL5" s="11">
        <v>3756.7831503267971</v>
      </c>
      <c r="DN5" s="10" t="s">
        <v>83</v>
      </c>
      <c r="DO5" s="11">
        <v>19700784.370000001</v>
      </c>
      <c r="DP5" s="8">
        <v>0.6440084262342739</v>
      </c>
      <c r="DQ5" s="11">
        <v>162321.75510204083</v>
      </c>
      <c r="DR5" s="11">
        <v>5475.9146299483646</v>
      </c>
      <c r="DS5" s="7">
        <v>5810</v>
      </c>
      <c r="DT5" s="8">
        <v>0.72236727589208005</v>
      </c>
      <c r="DU5" s="8">
        <v>0.1586998087954111</v>
      </c>
      <c r="DV5" s="11">
        <v>3390.8406833046474</v>
      </c>
      <c r="DX5" s="10" t="s">
        <v>12</v>
      </c>
      <c r="DY5" s="11">
        <v>13798500.909999993</v>
      </c>
      <c r="DZ5" s="8">
        <v>0.45106584025016117</v>
      </c>
      <c r="EA5" s="11">
        <v>70901.511904761908</v>
      </c>
      <c r="EB5" s="11">
        <v>4520.4759013282728</v>
      </c>
      <c r="EC5" s="7">
        <v>2635</v>
      </c>
      <c r="ED5" s="8">
        <v>0.32761407435036677</v>
      </c>
      <c r="EE5" s="8">
        <v>8.395997960744328E-2</v>
      </c>
      <c r="EF5" s="11">
        <v>5236.6227362428817</v>
      </c>
      <c r="EH5" s="10" t="s">
        <v>12</v>
      </c>
      <c r="EI5" s="7">
        <v>31384</v>
      </c>
      <c r="EK5" s="10" t="s">
        <v>17</v>
      </c>
      <c r="EL5" s="11">
        <v>2755.5753417385536</v>
      </c>
      <c r="EN5" s="10" t="s">
        <v>17</v>
      </c>
      <c r="EO5" s="8">
        <v>0.17793258161638822</v>
      </c>
      <c r="EQ5" s="25">
        <v>44228</v>
      </c>
      <c r="ER5" s="11">
        <v>120844.71999999999</v>
      </c>
      <c r="ET5" s="25">
        <v>44228</v>
      </c>
      <c r="EU5" s="11">
        <v>16606.909090909092</v>
      </c>
      <c r="EW5" s="25">
        <v>44237</v>
      </c>
      <c r="EX5" s="8">
        <v>2.831949861652832E-2</v>
      </c>
      <c r="EY5" s="11">
        <v>811363</v>
      </c>
      <c r="FA5" s="25">
        <v>44228</v>
      </c>
      <c r="FB5" s="11">
        <v>182676</v>
      </c>
      <c r="FD5" s="10" t="s">
        <v>74</v>
      </c>
      <c r="FE5" s="8">
        <v>1.7205589065721878E-3</v>
      </c>
      <c r="FG5" s="10" t="s">
        <v>74</v>
      </c>
      <c r="FH5" s="8">
        <v>2.0995850358926489E-2</v>
      </c>
      <c r="FJ5" s="10" t="s">
        <v>74</v>
      </c>
      <c r="FK5" s="22">
        <v>9.1245721297786755</v>
      </c>
      <c r="FM5" s="10" t="s">
        <v>74</v>
      </c>
      <c r="FN5" s="22">
        <v>434.58931044911537</v>
      </c>
      <c r="FP5" s="10" t="s">
        <v>74</v>
      </c>
      <c r="FQ5" s="8">
        <v>0.11568123393316196</v>
      </c>
      <c r="FS5" s="10" t="s">
        <v>74</v>
      </c>
      <c r="FT5" s="7">
        <v>765</v>
      </c>
      <c r="FU5" s="7">
        <v>94992.204545454544</v>
      </c>
      <c r="FW5" s="10" t="s">
        <v>74</v>
      </c>
      <c r="FX5" s="11">
        <v>2873939.11</v>
      </c>
      <c r="FY5" s="8">
        <v>9.3947579373674886E-2</v>
      </c>
      <c r="GA5" s="10" t="s">
        <v>74</v>
      </c>
      <c r="GB5" s="7">
        <v>6613</v>
      </c>
      <c r="GC5" s="8">
        <v>0.10084020799341252</v>
      </c>
      <c r="GE5" s="25">
        <v>44228</v>
      </c>
      <c r="GF5" s="7">
        <v>333</v>
      </c>
      <c r="GG5" s="7">
        <v>30</v>
      </c>
      <c r="GI5" s="7">
        <f t="shared" ref="GI5:GJ5" si="23">GF5</f>
        <v>333</v>
      </c>
      <c r="GJ5" s="7">
        <f t="shared" si="23"/>
        <v>30</v>
      </c>
      <c r="GL5" s="25">
        <v>44228</v>
      </c>
      <c r="GM5" s="8">
        <v>9.0090090090090086E-2</v>
      </c>
      <c r="GO5" s="10" t="s">
        <v>20</v>
      </c>
      <c r="GP5" s="8">
        <v>0.2134387351778656</v>
      </c>
    </row>
    <row r="6" spans="6:198">
      <c r="F6" s="10" t="s">
        <v>64</v>
      </c>
      <c r="G6" s="11">
        <v>4693870.97</v>
      </c>
      <c r="H6" s="8">
        <v>0.15344020824570059</v>
      </c>
      <c r="I6" s="8">
        <v>0.31775959982833868</v>
      </c>
      <c r="K6" s="12" t="str">
        <f t="shared" si="2"/>
        <v>facebook_tier2</v>
      </c>
      <c r="L6" s="11">
        <f t="shared" si="3"/>
        <v>4693870.97</v>
      </c>
      <c r="M6" s="13">
        <f t="shared" si="4"/>
        <v>0.31775959982833868</v>
      </c>
      <c r="O6" s="10" t="s">
        <v>19</v>
      </c>
      <c r="P6" s="7">
        <v>137806768</v>
      </c>
      <c r="Q6" s="8">
        <v>8.7345383501777868E-2</v>
      </c>
      <c r="R6" s="8">
        <v>0.76448442119125926</v>
      </c>
      <c r="T6" s="12" t="str">
        <f t="shared" si="5"/>
        <v>instagram_tier2</v>
      </c>
      <c r="U6" s="7">
        <f t="shared" si="6"/>
        <v>137806768</v>
      </c>
      <c r="V6" s="13">
        <f t="shared" si="7"/>
        <v>0.76448442119125926</v>
      </c>
      <c r="X6" s="10" t="s">
        <v>16</v>
      </c>
      <c r="Y6" s="7">
        <v>450014</v>
      </c>
      <c r="Z6" s="8">
        <v>0.15000871690202303</v>
      </c>
      <c r="AA6" s="8">
        <v>0.32001064028728776</v>
      </c>
      <c r="AC6" s="12" t="str">
        <f t="shared" si="8"/>
        <v>youtube_blogger</v>
      </c>
      <c r="AD6" s="7">
        <f t="shared" si="9"/>
        <v>450014</v>
      </c>
      <c r="AE6" s="13">
        <f t="shared" si="10"/>
        <v>0.32001064028728776</v>
      </c>
      <c r="AG6" s="10" t="s">
        <v>23</v>
      </c>
      <c r="AH6" s="7">
        <v>10149</v>
      </c>
      <c r="AI6" s="8">
        <v>0.1547599078973452</v>
      </c>
      <c r="AJ6" s="8">
        <v>0.31295079217432409</v>
      </c>
      <c r="AL6" s="12" t="str">
        <f t="shared" si="11"/>
        <v>banner_partner</v>
      </c>
      <c r="AM6" s="7">
        <f t="shared" si="12"/>
        <v>10149</v>
      </c>
      <c r="AN6" s="13">
        <f t="shared" si="13"/>
        <v>0.31295079217432409</v>
      </c>
      <c r="AP6" s="10" t="s">
        <v>23</v>
      </c>
      <c r="AQ6" s="7">
        <v>1566</v>
      </c>
      <c r="AR6" s="8">
        <v>0.19470346885490489</v>
      </c>
      <c r="AS6" s="8">
        <v>0.43267437523312197</v>
      </c>
      <c r="AU6" s="12" t="str">
        <f t="shared" si="14"/>
        <v>banner_partner</v>
      </c>
      <c r="AV6" s="7">
        <f t="shared" si="15"/>
        <v>1566</v>
      </c>
      <c r="AW6" s="13">
        <f t="shared" si="16"/>
        <v>0.43267437523312197</v>
      </c>
      <c r="AY6" s="10" t="s">
        <v>23</v>
      </c>
      <c r="AZ6" s="11">
        <v>6152960</v>
      </c>
      <c r="BA6" s="8">
        <v>0.14346120201450402</v>
      </c>
      <c r="BB6" s="8">
        <v>0.5004595544732463</v>
      </c>
      <c r="BD6" s="12" t="str">
        <f t="shared" si="17"/>
        <v>banner_partner</v>
      </c>
      <c r="BE6" s="11">
        <f t="shared" si="18"/>
        <v>6152960</v>
      </c>
      <c r="BF6" s="13">
        <f t="shared" si="19"/>
        <v>0.5004595544732463</v>
      </c>
      <c r="BH6" s="10" t="s">
        <v>13</v>
      </c>
      <c r="BI6" s="11">
        <v>7849.6334519572956</v>
      </c>
      <c r="BJ6" s="7">
        <v>281</v>
      </c>
      <c r="BK6">
        <v>7</v>
      </c>
      <c r="BM6" s="12" t="str">
        <f t="shared" si="20"/>
        <v>google_hot</v>
      </c>
      <c r="BN6" s="11">
        <f t="shared" si="21"/>
        <v>7849.6334519572956</v>
      </c>
      <c r="BO6" s="20">
        <f t="shared" si="22"/>
        <v>7</v>
      </c>
      <c r="BQ6" s="10" t="s">
        <v>20</v>
      </c>
      <c r="BR6" s="8">
        <v>1.0149608456936874</v>
      </c>
      <c r="BS6" s="11">
        <v>266466.21999999991</v>
      </c>
      <c r="BT6" s="8">
        <v>8.7106425695473808E-3</v>
      </c>
      <c r="BU6">
        <v>11</v>
      </c>
      <c r="BV6" s="8">
        <v>0.14136248304871407</v>
      </c>
      <c r="BW6" s="11">
        <v>536919</v>
      </c>
      <c r="BX6" s="8">
        <v>1.2518697525162764E-2</v>
      </c>
      <c r="BY6">
        <v>10</v>
      </c>
      <c r="BZ6" s="8">
        <v>0.36951704998390511</v>
      </c>
      <c r="CB6" s="10" t="s">
        <v>20</v>
      </c>
      <c r="CC6" s="11">
        <v>2467.279814814814</v>
      </c>
      <c r="CD6">
        <v>2</v>
      </c>
      <c r="CE6" s="7">
        <v>506</v>
      </c>
      <c r="CF6" s="8">
        <v>7.7158846581985088E-3</v>
      </c>
      <c r="CG6">
        <v>11</v>
      </c>
      <c r="CH6" s="7">
        <v>108</v>
      </c>
      <c r="CI6" s="8">
        <v>1.3427825438269302E-2</v>
      </c>
      <c r="CJ6">
        <v>11</v>
      </c>
      <c r="CK6" s="8">
        <v>0.2134387351778656</v>
      </c>
      <c r="CM6" s="10" t="s">
        <v>13</v>
      </c>
      <c r="CN6" s="8">
        <v>1.9453043026852707E-2</v>
      </c>
      <c r="CO6" s="8">
        <v>2.0355810234541579E-2</v>
      </c>
      <c r="CP6" s="8">
        <v>0.15330060010911076</v>
      </c>
      <c r="CQ6" s="22">
        <v>13.326212242359627</v>
      </c>
      <c r="CR6" s="11">
        <v>654.6638079650844</v>
      </c>
      <c r="CT6" s="10" t="s">
        <v>70</v>
      </c>
      <c r="CU6" s="11">
        <v>8201841.8399999999</v>
      </c>
      <c r="CV6" s="8">
        <v>0.2681139571094559</v>
      </c>
      <c r="CW6" s="11">
        <v>132593.55681818182</v>
      </c>
      <c r="CX6" s="11">
        <v>5117.6460526315786</v>
      </c>
      <c r="CY6" s="7">
        <v>2280</v>
      </c>
      <c r="CZ6" s="8">
        <v>0.28347631480790747</v>
      </c>
      <c r="DA6" s="8">
        <v>0.12304371289800324</v>
      </c>
      <c r="DB6" s="11">
        <v>3597.2990526315789</v>
      </c>
      <c r="DD6" s="10" t="s">
        <v>75</v>
      </c>
      <c r="DE6" s="11">
        <v>3656123.32</v>
      </c>
      <c r="DF6" s="8">
        <v>0.11951677563747828</v>
      </c>
      <c r="DG6" s="11">
        <v>103125.79545454546</v>
      </c>
      <c r="DH6" s="11">
        <v>5270.0754936120793</v>
      </c>
      <c r="DI6" s="7">
        <v>861</v>
      </c>
      <c r="DJ6" s="8">
        <v>0.10704960835509138</v>
      </c>
      <c r="DK6" s="8">
        <v>0.12328178694158076</v>
      </c>
      <c r="DL6" s="11">
        <v>4246.3685481997672</v>
      </c>
      <c r="DN6" s="10" t="s">
        <v>85</v>
      </c>
      <c r="DO6" s="11">
        <v>5760024.7200000016</v>
      </c>
      <c r="DP6" s="8">
        <v>0.18829222153441169</v>
      </c>
      <c r="DQ6" s="11">
        <v>73817.25</v>
      </c>
      <c r="DR6" s="11">
        <v>4129.636363636364</v>
      </c>
      <c r="DS6" s="7">
        <v>1001</v>
      </c>
      <c r="DT6" s="8">
        <v>0.12445604873803308</v>
      </c>
      <c r="DU6" s="8">
        <v>5.323901712583768E-2</v>
      </c>
      <c r="DV6" s="11">
        <v>5754.2704495504513</v>
      </c>
      <c r="DX6" s="10" t="s">
        <v>17</v>
      </c>
      <c r="DY6" s="11">
        <v>8305304.080000001</v>
      </c>
      <c r="DZ6" s="8">
        <v>0.27149608409007192</v>
      </c>
      <c r="EA6" s="11">
        <v>377140.83928571426</v>
      </c>
      <c r="EB6" s="11">
        <v>7007.2617783676178</v>
      </c>
      <c r="EC6" s="7">
        <v>3014</v>
      </c>
      <c r="ED6" s="8">
        <v>0.37473579510133037</v>
      </c>
      <c r="EE6" s="8">
        <v>0.17793258161638822</v>
      </c>
      <c r="EF6" s="11">
        <v>2755.5753417385536</v>
      </c>
      <c r="EH6" s="10" t="s">
        <v>17</v>
      </c>
      <c r="EI6" s="7">
        <v>16939</v>
      </c>
      <c r="EK6" s="10" t="s">
        <v>24</v>
      </c>
      <c r="EL6" s="11">
        <v>3209.8817113665395</v>
      </c>
      <c r="EN6" s="10" t="s">
        <v>24</v>
      </c>
      <c r="EO6" s="8">
        <v>0.15430091634643808</v>
      </c>
      <c r="EQ6" s="25">
        <v>44229</v>
      </c>
      <c r="ER6" s="11">
        <v>189064.91000000003</v>
      </c>
      <c r="ET6" s="25">
        <v>44229</v>
      </c>
      <c r="EU6" s="11">
        <v>28760.81818181818</v>
      </c>
      <c r="EW6" s="25">
        <v>44234</v>
      </c>
      <c r="EX6" s="8">
        <v>2.6844966151999199E-2</v>
      </c>
      <c r="EY6" s="11">
        <v>434647</v>
      </c>
      <c r="FA6" s="25">
        <v>44229</v>
      </c>
      <c r="FB6" s="11">
        <v>316369</v>
      </c>
      <c r="FD6" s="10" t="s">
        <v>75</v>
      </c>
      <c r="FE6" s="8">
        <v>1.9849390282982242E-3</v>
      </c>
      <c r="FG6" s="10" t="s">
        <v>75</v>
      </c>
      <c r="FH6" s="8">
        <v>2.2175582093153956E-2</v>
      </c>
      <c r="FJ6" s="10" t="s">
        <v>75</v>
      </c>
      <c r="FK6" s="22">
        <v>11.608915066631527</v>
      </c>
      <c r="FM6" s="10" t="s">
        <v>75</v>
      </c>
      <c r="FN6" s="22">
        <v>523.49990263459335</v>
      </c>
      <c r="FP6" s="10" t="s">
        <v>75</v>
      </c>
      <c r="FQ6" s="8">
        <v>0.12328178694158076</v>
      </c>
      <c r="FS6" s="10" t="s">
        <v>75</v>
      </c>
      <c r="FT6" s="7">
        <v>861</v>
      </c>
      <c r="FU6" s="7">
        <v>103125.79545454546</v>
      </c>
      <c r="FW6" s="10" t="s">
        <v>75</v>
      </c>
      <c r="FX6" s="11">
        <v>3656123.32</v>
      </c>
      <c r="FY6" s="8">
        <v>0.1195167756374782</v>
      </c>
      <c r="GA6" s="10" t="s">
        <v>75</v>
      </c>
      <c r="GB6" s="7">
        <v>6984</v>
      </c>
      <c r="GC6" s="8">
        <v>0.1064975068238308</v>
      </c>
      <c r="GE6" s="25">
        <v>44229</v>
      </c>
      <c r="GF6" s="7">
        <v>386</v>
      </c>
      <c r="GG6" s="7">
        <v>54</v>
      </c>
      <c r="GI6" s="7">
        <f t="shared" ref="GI6:GI32" si="24">GF6</f>
        <v>386</v>
      </c>
      <c r="GJ6" s="7">
        <f t="shared" ref="GJ6:GJ32" si="25">GG6</f>
        <v>54</v>
      </c>
      <c r="GL6" s="25">
        <v>44229</v>
      </c>
      <c r="GM6" s="8">
        <v>0.13989637305699482</v>
      </c>
      <c r="GO6" s="10" t="s">
        <v>16</v>
      </c>
      <c r="GP6" s="8">
        <v>0.19272983586748565</v>
      </c>
    </row>
    <row r="7" spans="6:198">
      <c r="F7" s="10" t="s">
        <v>22</v>
      </c>
      <c r="G7" s="11">
        <v>4247367.5700000012</v>
      </c>
      <c r="H7" s="8">
        <v>0.13884424361090511</v>
      </c>
      <c r="I7" s="8">
        <v>0.45660384343924376</v>
      </c>
      <c r="K7" s="12" t="str">
        <f t="shared" si="2"/>
        <v>instagram_blogger</v>
      </c>
      <c r="L7" s="11">
        <f t="shared" si="3"/>
        <v>4247367.5700000012</v>
      </c>
      <c r="M7" s="13">
        <f t="shared" si="4"/>
        <v>0.45660384343924376</v>
      </c>
      <c r="O7" s="10" t="s">
        <v>18</v>
      </c>
      <c r="P7" s="7">
        <v>75136799</v>
      </c>
      <c r="Q7" s="8">
        <v>4.7623586410146412E-2</v>
      </c>
      <c r="R7" s="8">
        <v>0.81210800760140567</v>
      </c>
      <c r="T7" s="12" t="str">
        <f t="shared" si="5"/>
        <v>instagram_tier1</v>
      </c>
      <c r="U7" s="7">
        <f t="shared" si="6"/>
        <v>75136799</v>
      </c>
      <c r="V7" s="13">
        <f t="shared" si="7"/>
        <v>0.81210800760140567</v>
      </c>
      <c r="X7" s="10" t="s">
        <v>23</v>
      </c>
      <c r="Y7" s="7">
        <v>420003</v>
      </c>
      <c r="Z7" s="8">
        <v>0.14000478012906348</v>
      </c>
      <c r="AA7" s="8">
        <v>0.46001542041635124</v>
      </c>
      <c r="AC7" s="12" t="str">
        <f t="shared" si="8"/>
        <v>banner_partner</v>
      </c>
      <c r="AD7" s="7">
        <f t="shared" si="9"/>
        <v>420003</v>
      </c>
      <c r="AE7" s="13">
        <f t="shared" si="10"/>
        <v>0.46001542041635124</v>
      </c>
      <c r="AG7" s="10" t="s">
        <v>16</v>
      </c>
      <c r="AH7" s="7">
        <v>9931</v>
      </c>
      <c r="AI7" s="8">
        <v>0.15143567300507785</v>
      </c>
      <c r="AJ7" s="8">
        <v>0.46438646517940196</v>
      </c>
      <c r="AL7" s="12" t="str">
        <f t="shared" si="11"/>
        <v>youtube_blogger</v>
      </c>
      <c r="AM7" s="7">
        <f t="shared" si="12"/>
        <v>9931</v>
      </c>
      <c r="AN7" s="13">
        <f t="shared" si="13"/>
        <v>0.46438646517940196</v>
      </c>
      <c r="AP7" s="10" t="s">
        <v>22</v>
      </c>
      <c r="AQ7" s="7">
        <v>1100</v>
      </c>
      <c r="AR7" s="8">
        <v>0.13676488872311326</v>
      </c>
      <c r="AS7" s="8">
        <v>0.56943926395623523</v>
      </c>
      <c r="AU7" s="12" t="str">
        <f t="shared" si="14"/>
        <v>instagram_blogger</v>
      </c>
      <c r="AV7" s="7">
        <f t="shared" si="15"/>
        <v>1100</v>
      </c>
      <c r="AW7" s="13">
        <f t="shared" si="16"/>
        <v>0.56943926395623523</v>
      </c>
      <c r="AY7" s="10" t="s">
        <v>22</v>
      </c>
      <c r="AZ7" s="11">
        <v>5808454</v>
      </c>
      <c r="BA7" s="8">
        <v>0.13542876805406728</v>
      </c>
      <c r="BB7" s="8">
        <v>0.63588832252731364</v>
      </c>
      <c r="BD7" s="12" t="str">
        <f t="shared" si="17"/>
        <v>instagram_blogger</v>
      </c>
      <c r="BE7" s="11">
        <f t="shared" si="18"/>
        <v>5808454</v>
      </c>
      <c r="BF7" s="13">
        <f t="shared" si="19"/>
        <v>0.63588832252731364</v>
      </c>
      <c r="BH7" s="10" t="s">
        <v>18</v>
      </c>
      <c r="BI7" s="11">
        <v>5994.8865435356201</v>
      </c>
      <c r="BJ7" s="7">
        <v>758</v>
      </c>
      <c r="BK7">
        <v>4</v>
      </c>
      <c r="BM7" s="12" t="str">
        <f t="shared" si="20"/>
        <v>instagram_tier1</v>
      </c>
      <c r="BN7" s="11">
        <f t="shared" si="21"/>
        <v>5994.8865435356201</v>
      </c>
      <c r="BO7" s="20">
        <f t="shared" si="22"/>
        <v>4</v>
      </c>
      <c r="BQ7" s="10" t="s">
        <v>13</v>
      </c>
      <c r="BR7" s="8">
        <v>0.8381243993952131</v>
      </c>
      <c r="BS7" s="11">
        <v>1199998.7599999998</v>
      </c>
      <c r="BT7" s="8">
        <v>3.9227337267215605E-2</v>
      </c>
      <c r="BU7">
        <v>9</v>
      </c>
      <c r="BV7" s="8">
        <v>0.18058982031592968</v>
      </c>
      <c r="BW7" s="11">
        <v>2205747</v>
      </c>
      <c r="BX7" s="8">
        <v>5.1428762085221777E-2</v>
      </c>
      <c r="BY7">
        <v>7</v>
      </c>
      <c r="BZ7" s="8">
        <v>0.4209458120691269</v>
      </c>
      <c r="CB7" s="10" t="s">
        <v>23</v>
      </c>
      <c r="CC7" s="11">
        <v>3209.8817113665395</v>
      </c>
      <c r="CD7">
        <v>3</v>
      </c>
      <c r="CE7" s="7">
        <v>10149</v>
      </c>
      <c r="CF7" s="8">
        <v>0.1547599078973452</v>
      </c>
      <c r="CG7">
        <v>2</v>
      </c>
      <c r="CH7" s="7">
        <v>1566</v>
      </c>
      <c r="CI7" s="8">
        <v>0.19470346885490489</v>
      </c>
      <c r="CJ7">
        <v>2</v>
      </c>
      <c r="CK7" s="8">
        <v>0.15430091634643808</v>
      </c>
      <c r="CM7" s="10" t="s">
        <v>16</v>
      </c>
      <c r="CN7" s="8">
        <v>1.0300557954709764E-2</v>
      </c>
      <c r="CO7" s="8">
        <v>2.2068202322594408E-2</v>
      </c>
      <c r="CP7" s="8">
        <v>0.19272983586748565</v>
      </c>
      <c r="CQ7" s="22">
        <v>9.0173561489198111</v>
      </c>
      <c r="CR7" s="11">
        <v>408.61308126069878</v>
      </c>
      <c r="CT7" s="10" t="s">
        <v>39</v>
      </c>
      <c r="CU7" s="11">
        <v>30590879.819999997</v>
      </c>
      <c r="CV7" s="8">
        <v>1</v>
      </c>
      <c r="CW7" s="11">
        <v>139251.18831168831</v>
      </c>
      <c r="CX7" s="11">
        <v>5332.5085167226162</v>
      </c>
      <c r="CY7" s="7">
        <v>8043</v>
      </c>
      <c r="CZ7" s="8">
        <v>1</v>
      </c>
      <c r="DA7" s="8">
        <v>0.12264596898397352</v>
      </c>
      <c r="DB7" s="11">
        <v>3803.4166132040277</v>
      </c>
      <c r="DD7" s="10" t="s">
        <v>76</v>
      </c>
      <c r="DE7" s="11">
        <v>5293289.3100000005</v>
      </c>
      <c r="DF7" s="8">
        <v>0.1730348829829767</v>
      </c>
      <c r="DG7" s="11">
        <v>158495.34090909091</v>
      </c>
      <c r="DH7" s="11">
        <v>5169.6034099332837</v>
      </c>
      <c r="DI7" s="7">
        <v>1349</v>
      </c>
      <c r="DJ7" s="8">
        <v>0.16772348626134526</v>
      </c>
      <c r="DK7" s="8">
        <v>0.12697665662650603</v>
      </c>
      <c r="DL7" s="11">
        <v>3923.8616085989624</v>
      </c>
      <c r="DN7" s="10" t="s">
        <v>84</v>
      </c>
      <c r="DO7" s="11">
        <v>5130070.7300000023</v>
      </c>
      <c r="DP7" s="8">
        <v>0.16769935223131494</v>
      </c>
      <c r="DQ7" s="11">
        <v>123938.14285714286</v>
      </c>
      <c r="DR7" s="11">
        <v>5633.5519480519479</v>
      </c>
      <c r="DS7" s="7">
        <v>1232</v>
      </c>
      <c r="DT7" s="8">
        <v>0.15317667536988686</v>
      </c>
      <c r="DU7" s="8">
        <v>0.1211763548736107</v>
      </c>
      <c r="DV7" s="11">
        <v>4164.0184496753263</v>
      </c>
      <c r="DX7" s="10" t="s">
        <v>24</v>
      </c>
      <c r="DY7" s="11">
        <v>5026674.7600000007</v>
      </c>
      <c r="DZ7" s="8">
        <v>0.16431939158263814</v>
      </c>
      <c r="EA7" s="11">
        <v>219748.57142857142</v>
      </c>
      <c r="EB7" s="11">
        <v>3929.0932311621968</v>
      </c>
      <c r="EC7" s="7">
        <v>1566</v>
      </c>
      <c r="ED7" s="8">
        <v>0.19470346885490489</v>
      </c>
      <c r="EE7" s="8">
        <v>0.15430091634643808</v>
      </c>
      <c r="EF7" s="11">
        <v>3209.8817113665395</v>
      </c>
      <c r="EH7" s="10" t="s">
        <v>24</v>
      </c>
      <c r="EI7" s="7">
        <v>10149</v>
      </c>
      <c r="EK7" s="10" t="s">
        <v>14</v>
      </c>
      <c r="EL7" s="11">
        <v>4179.2271376811605</v>
      </c>
      <c r="EN7" s="10" t="s">
        <v>14</v>
      </c>
      <c r="EO7" s="8">
        <v>0.11650485436893204</v>
      </c>
      <c r="EQ7" s="25">
        <v>44230</v>
      </c>
      <c r="ER7" s="11">
        <v>922808.01000000013</v>
      </c>
      <c r="ET7" s="25">
        <v>44230</v>
      </c>
      <c r="EU7" s="11">
        <v>143922</v>
      </c>
      <c r="EW7" s="25">
        <v>44240</v>
      </c>
      <c r="EX7" s="8">
        <v>2.6530326562989526E-2</v>
      </c>
      <c r="EY7" s="11">
        <v>2802893</v>
      </c>
      <c r="FA7" s="25">
        <v>44230</v>
      </c>
      <c r="FB7" s="11">
        <v>1583142</v>
      </c>
      <c r="FD7" s="10" t="s">
        <v>76</v>
      </c>
      <c r="FE7" s="8">
        <v>1.8662393097648483E-3</v>
      </c>
      <c r="FG7" s="10" t="s">
        <v>76</v>
      </c>
      <c r="FH7" s="8">
        <v>2.3609728345896742E-2</v>
      </c>
      <c r="FJ7" s="10" t="s">
        <v>76</v>
      </c>
      <c r="FK7" s="22">
        <v>11.763283383409188</v>
      </c>
      <c r="FM7" s="10" t="s">
        <v>76</v>
      </c>
      <c r="FN7" s="22">
        <v>498.23882812500005</v>
      </c>
      <c r="FP7" s="10" t="s">
        <v>76</v>
      </c>
      <c r="FQ7" s="8">
        <v>0.12697665662650603</v>
      </c>
      <c r="FS7" s="10" t="s">
        <v>76</v>
      </c>
      <c r="FT7" s="7">
        <v>1349</v>
      </c>
      <c r="FU7" s="7">
        <v>158495.34090909091</v>
      </c>
      <c r="FW7" s="10" t="s">
        <v>76</v>
      </c>
      <c r="FX7" s="11">
        <v>5293289.3100000005</v>
      </c>
      <c r="FY7" s="8">
        <v>0.17303488298297659</v>
      </c>
      <c r="GA7" s="10" t="s">
        <v>76</v>
      </c>
      <c r="GB7" s="7">
        <v>10624</v>
      </c>
      <c r="GC7" s="8">
        <v>0.16200308025434973</v>
      </c>
      <c r="GE7" s="25">
        <v>44230</v>
      </c>
      <c r="GF7" s="7">
        <v>2282</v>
      </c>
      <c r="GG7" s="7">
        <v>273</v>
      </c>
      <c r="GI7" s="7">
        <f t="shared" si="24"/>
        <v>2282</v>
      </c>
      <c r="GJ7" s="7">
        <f t="shared" si="25"/>
        <v>273</v>
      </c>
      <c r="GL7" s="25">
        <v>44230</v>
      </c>
      <c r="GM7" s="8">
        <v>0.1196319018404908</v>
      </c>
      <c r="GO7" s="10" t="s">
        <v>22</v>
      </c>
      <c r="GP7" s="8">
        <v>0.1569634703196347</v>
      </c>
    </row>
    <row r="8" spans="6:198">
      <c r="F8" s="10" t="s">
        <v>16</v>
      </c>
      <c r="G8" s="11">
        <v>4057936.51</v>
      </c>
      <c r="H8" s="8">
        <v>0.1326518404791667</v>
      </c>
      <c r="I8" s="8">
        <v>0.58925568391841054</v>
      </c>
      <c r="K8" s="12" t="str">
        <f t="shared" si="2"/>
        <v>youtube_blogger</v>
      </c>
      <c r="L8" s="11">
        <f t="shared" si="3"/>
        <v>4057936.51</v>
      </c>
      <c r="M8" s="13">
        <f t="shared" si="4"/>
        <v>0.58925568391841054</v>
      </c>
      <c r="O8" s="10" t="s">
        <v>64</v>
      </c>
      <c r="P8" s="7">
        <v>69623161</v>
      </c>
      <c r="Q8" s="8">
        <v>4.4128904453742249E-2</v>
      </c>
      <c r="R8" s="8">
        <v>0.85623691205514796</v>
      </c>
      <c r="T8" s="12" t="str">
        <f t="shared" si="5"/>
        <v>facebook_tier2</v>
      </c>
      <c r="U8" s="7">
        <f t="shared" si="6"/>
        <v>69623161</v>
      </c>
      <c r="V8" s="13">
        <f t="shared" si="7"/>
        <v>0.85623691205514796</v>
      </c>
      <c r="X8" s="10" t="s">
        <v>64</v>
      </c>
      <c r="Y8" s="7">
        <v>329973</v>
      </c>
      <c r="Z8" s="8">
        <v>0.10999396983718561</v>
      </c>
      <c r="AA8" s="8">
        <v>0.57000939025353681</v>
      </c>
      <c r="AC8" s="12" t="str">
        <f t="shared" si="8"/>
        <v>facebook_tier2</v>
      </c>
      <c r="AD8" s="7">
        <f t="shared" si="9"/>
        <v>329973</v>
      </c>
      <c r="AE8" s="13">
        <f t="shared" si="10"/>
        <v>0.57000939025353681</v>
      </c>
      <c r="AG8" s="10" t="s">
        <v>64</v>
      </c>
      <c r="AH8" s="7">
        <v>8428</v>
      </c>
      <c r="AI8" s="8">
        <v>0.12851675078912456</v>
      </c>
      <c r="AJ8" s="8">
        <v>0.59290321596852646</v>
      </c>
      <c r="AL8" s="12" t="str">
        <f t="shared" si="11"/>
        <v>facebook_tier2</v>
      </c>
      <c r="AM8" s="7">
        <f t="shared" si="12"/>
        <v>8428</v>
      </c>
      <c r="AN8" s="13">
        <f t="shared" si="13"/>
        <v>0.59290321596852646</v>
      </c>
      <c r="AP8" s="10" t="s">
        <v>18</v>
      </c>
      <c r="AQ8" s="7">
        <v>758</v>
      </c>
      <c r="AR8" s="8">
        <v>9.4243441501927136E-2</v>
      </c>
      <c r="AS8" s="8">
        <v>0.66368270545816233</v>
      </c>
      <c r="AU8" s="12" t="str">
        <f t="shared" si="14"/>
        <v>instagram_tier1</v>
      </c>
      <c r="AV8" s="7">
        <f t="shared" si="15"/>
        <v>758</v>
      </c>
      <c r="AW8" s="13">
        <f t="shared" si="16"/>
        <v>0.66368270545816233</v>
      </c>
      <c r="AY8" s="10" t="s">
        <v>18</v>
      </c>
      <c r="AZ8" s="11">
        <v>4544124</v>
      </c>
      <c r="BA8" s="8">
        <v>0.10594989909620021</v>
      </c>
      <c r="BB8" s="8">
        <v>0.74183822162351387</v>
      </c>
      <c r="BD8" s="12" t="str">
        <f t="shared" si="17"/>
        <v>instagram_tier1</v>
      </c>
      <c r="BE8" s="11">
        <f t="shared" si="18"/>
        <v>4544124</v>
      </c>
      <c r="BF8" s="13">
        <f t="shared" si="19"/>
        <v>0.74183822162351387</v>
      </c>
      <c r="BH8" s="10" t="s">
        <v>22</v>
      </c>
      <c r="BI8" s="11">
        <v>5280.4127272727274</v>
      </c>
      <c r="BJ8" s="7">
        <v>1100</v>
      </c>
      <c r="BK8">
        <v>3</v>
      </c>
      <c r="BM8" s="12" t="str">
        <f t="shared" si="20"/>
        <v>instagram_blogger</v>
      </c>
      <c r="BN8" s="11">
        <f t="shared" si="21"/>
        <v>5280.4127272727274</v>
      </c>
      <c r="BO8" s="20">
        <f t="shared" si="22"/>
        <v>3</v>
      </c>
      <c r="BQ8" s="10" t="s">
        <v>18</v>
      </c>
      <c r="BR8" s="8">
        <v>0.77139683439674955</v>
      </c>
      <c r="BS8" s="11">
        <v>2565277.2500000005</v>
      </c>
      <c r="BT8" s="8">
        <v>8.3857583210890485E-2</v>
      </c>
      <c r="BU8">
        <v>6</v>
      </c>
      <c r="BV8" s="8">
        <v>0.26444740352682017</v>
      </c>
      <c r="BW8" s="11">
        <v>4544124</v>
      </c>
      <c r="BX8" s="8">
        <v>0.10594989909620021</v>
      </c>
      <c r="BY8">
        <v>4</v>
      </c>
      <c r="BZ8" s="8">
        <v>0.52689571116532707</v>
      </c>
      <c r="CB8" s="10" t="s">
        <v>18</v>
      </c>
      <c r="CC8" s="11">
        <v>3384.2707783641167</v>
      </c>
      <c r="CD8">
        <v>4</v>
      </c>
      <c r="CE8" s="7">
        <v>6632</v>
      </c>
      <c r="CF8" s="8">
        <v>0.1011299348876927</v>
      </c>
      <c r="CG8">
        <v>6</v>
      </c>
      <c r="CH8" s="7">
        <v>758</v>
      </c>
      <c r="CI8" s="8">
        <v>9.4243441501927136E-2</v>
      </c>
      <c r="CJ8">
        <v>4</v>
      </c>
      <c r="CK8" s="8">
        <v>0.11429433051869722</v>
      </c>
      <c r="CM8" s="10" t="s">
        <v>21</v>
      </c>
      <c r="CN8" s="8">
        <v>9.4514747197150095E-3</v>
      </c>
      <c r="CO8" s="8">
        <v>1.5906742659067427E-2</v>
      </c>
      <c r="CP8" s="8">
        <v>0.15400733368255631</v>
      </c>
      <c r="CQ8" s="22">
        <v>22.013958937439586</v>
      </c>
      <c r="CR8" s="11">
        <v>1383.9388370874801</v>
      </c>
      <c r="DD8" s="10" t="s">
        <v>77</v>
      </c>
      <c r="DE8" s="11">
        <v>4312783.4700000007</v>
      </c>
      <c r="DF8" s="8">
        <v>0.14098265546387947</v>
      </c>
      <c r="DG8" s="11">
        <v>135362.97727272726</v>
      </c>
      <c r="DH8" s="11">
        <v>5346.4730700179534</v>
      </c>
      <c r="DI8" s="7">
        <v>1114</v>
      </c>
      <c r="DJ8" s="8">
        <v>0.13850553276140742</v>
      </c>
      <c r="DK8" s="8">
        <v>0.10806091764477641</v>
      </c>
      <c r="DL8" s="11">
        <v>3871.4393806104135</v>
      </c>
      <c r="DN8" s="10" t="s">
        <v>39</v>
      </c>
      <c r="DO8" s="11">
        <v>30590879.819999989</v>
      </c>
      <c r="DP8" s="8">
        <v>1</v>
      </c>
      <c r="DQ8" s="11">
        <v>139251.18831168831</v>
      </c>
      <c r="DR8" s="11">
        <v>5332.5085167226162</v>
      </c>
      <c r="DS8" s="7">
        <v>8043</v>
      </c>
      <c r="DT8" s="8">
        <v>1</v>
      </c>
      <c r="DU8" s="8">
        <v>0.12264596898397352</v>
      </c>
      <c r="DV8" s="11">
        <v>3803.4166132040268</v>
      </c>
      <c r="DX8" s="10" t="s">
        <v>14</v>
      </c>
      <c r="DY8" s="11">
        <v>3460400.0700000008</v>
      </c>
      <c r="DZ8" s="8">
        <v>0.11311868407712905</v>
      </c>
      <c r="EA8" s="11">
        <v>66161.875</v>
      </c>
      <c r="EB8" s="11">
        <v>4474.7161835748793</v>
      </c>
      <c r="EC8" s="7">
        <v>828</v>
      </c>
      <c r="ED8" s="8">
        <v>0.10294666169339799</v>
      </c>
      <c r="EE8" s="8">
        <v>0.11650485436893204</v>
      </c>
      <c r="EF8" s="11">
        <v>4179.2271376811605</v>
      </c>
      <c r="EH8" s="10" t="s">
        <v>14</v>
      </c>
      <c r="EI8" s="7">
        <v>7107</v>
      </c>
      <c r="EK8" s="10" t="s">
        <v>12</v>
      </c>
      <c r="EL8" s="11">
        <v>5236.6227362428817</v>
      </c>
      <c r="EN8" s="10" t="s">
        <v>12</v>
      </c>
      <c r="EO8" s="8">
        <v>8.395997960744328E-2</v>
      </c>
      <c r="EQ8" s="25">
        <v>44231</v>
      </c>
      <c r="ER8" s="11">
        <v>1168337.3499999999</v>
      </c>
      <c r="ET8" s="25">
        <v>44231</v>
      </c>
      <c r="EU8" s="11">
        <v>148536.27272727274</v>
      </c>
      <c r="EW8" s="25">
        <v>44230</v>
      </c>
      <c r="EX8" s="8">
        <v>2.5363446405548391E-2</v>
      </c>
      <c r="EY8" s="11">
        <v>1583142</v>
      </c>
      <c r="FA8" s="25">
        <v>44231</v>
      </c>
      <c r="FB8" s="11">
        <v>1633899</v>
      </c>
      <c r="FD8" s="10" t="s">
        <v>77</v>
      </c>
      <c r="FE8" s="8">
        <v>9.2925746809001397E-4</v>
      </c>
      <c r="FG8" s="10" t="s">
        <v>77</v>
      </c>
      <c r="FH8" s="8">
        <v>1.998042464943648E-2</v>
      </c>
      <c r="FJ8" s="10" t="s">
        <v>77</v>
      </c>
      <c r="FK8" s="22">
        <v>8.3588364682966549</v>
      </c>
      <c r="FM8" s="10" t="s">
        <v>77</v>
      </c>
      <c r="FN8" s="22">
        <v>418.35129207488609</v>
      </c>
      <c r="FP8" s="10" t="s">
        <v>77</v>
      </c>
      <c r="FQ8" s="8">
        <v>0.10806091764477641</v>
      </c>
      <c r="FS8" s="10" t="s">
        <v>77</v>
      </c>
      <c r="FT8" s="7">
        <v>1114</v>
      </c>
      <c r="FU8" s="7">
        <v>135362.97727272726</v>
      </c>
      <c r="FW8" s="10" t="s">
        <v>77</v>
      </c>
      <c r="FX8" s="11">
        <v>4312783.4700000007</v>
      </c>
      <c r="FY8" s="8">
        <v>0.14098265546387936</v>
      </c>
      <c r="GA8" s="10" t="s">
        <v>77</v>
      </c>
      <c r="GB8" s="7">
        <v>10309</v>
      </c>
      <c r="GC8" s="8">
        <v>0.15719971332286251</v>
      </c>
      <c r="GE8" s="25">
        <v>44231</v>
      </c>
      <c r="GF8" s="7">
        <v>2393</v>
      </c>
      <c r="GG8" s="7">
        <v>314</v>
      </c>
      <c r="GI8" s="7">
        <f t="shared" si="24"/>
        <v>2393</v>
      </c>
      <c r="GJ8" s="7">
        <f t="shared" si="25"/>
        <v>314</v>
      </c>
      <c r="GL8" s="25">
        <v>44231</v>
      </c>
      <c r="GM8" s="8">
        <v>0.13121604680317592</v>
      </c>
      <c r="GO8" s="10" t="s">
        <v>23</v>
      </c>
      <c r="GP8" s="8">
        <v>0.15430091634643808</v>
      </c>
    </row>
    <row r="9" spans="6:198" ht="15" thickBot="1">
      <c r="F9" s="10" t="s">
        <v>21</v>
      </c>
      <c r="G9" s="11">
        <v>2641939.2399999998</v>
      </c>
      <c r="H9" s="8">
        <v>8.6363623914887444E-2</v>
      </c>
      <c r="I9" s="8">
        <v>0.67561930783329793</v>
      </c>
      <c r="K9" s="14" t="str">
        <f t="shared" si="2"/>
        <v>facebook_lal</v>
      </c>
      <c r="L9" s="18">
        <f t="shared" si="3"/>
        <v>2641939.2399999998</v>
      </c>
      <c r="M9" s="16">
        <f t="shared" si="4"/>
        <v>0.67561930783329793</v>
      </c>
      <c r="O9" s="10" t="s">
        <v>15</v>
      </c>
      <c r="P9" s="7">
        <v>67669259</v>
      </c>
      <c r="Q9" s="8">
        <v>4.2890472394187008E-2</v>
      </c>
      <c r="R9" s="8">
        <v>0.89912738444933493</v>
      </c>
      <c r="T9" s="14" t="str">
        <f t="shared" si="5"/>
        <v>google_wide</v>
      </c>
      <c r="U9" s="15">
        <f t="shared" si="6"/>
        <v>67669259</v>
      </c>
      <c r="V9" s="16">
        <f t="shared" si="7"/>
        <v>0.89912738444933493</v>
      </c>
      <c r="X9" s="10" t="s">
        <v>22</v>
      </c>
      <c r="Y9" s="7">
        <v>299959</v>
      </c>
      <c r="Z9" s="8">
        <v>9.9989033037225339E-2</v>
      </c>
      <c r="AA9" s="8">
        <v>0.6699984232907622</v>
      </c>
      <c r="AC9" s="14" t="str">
        <f t="shared" si="8"/>
        <v>instagram_blogger</v>
      </c>
      <c r="AD9" s="15">
        <f t="shared" si="9"/>
        <v>299959</v>
      </c>
      <c r="AE9" s="16">
        <f t="shared" si="10"/>
        <v>0.6699984232907622</v>
      </c>
      <c r="AG9" s="10" t="s">
        <v>22</v>
      </c>
      <c r="AH9" s="7">
        <v>7008</v>
      </c>
      <c r="AI9" s="8">
        <v>0.1068634776376584</v>
      </c>
      <c r="AJ9" s="8">
        <v>0.69976669360618493</v>
      </c>
      <c r="AL9" s="14" t="str">
        <f t="shared" si="11"/>
        <v>instagram_blogger</v>
      </c>
      <c r="AM9" s="15">
        <f t="shared" si="12"/>
        <v>7008</v>
      </c>
      <c r="AN9" s="16">
        <f t="shared" si="13"/>
        <v>0.69976669360618493</v>
      </c>
      <c r="AP9" s="10" t="s">
        <v>64</v>
      </c>
      <c r="AQ9" s="7">
        <v>688</v>
      </c>
      <c r="AR9" s="8">
        <v>8.5540221310456299E-2</v>
      </c>
      <c r="AS9" s="8">
        <v>0.74922292676861868</v>
      </c>
      <c r="AU9" s="14" t="str">
        <f t="shared" si="14"/>
        <v>facebook_tier2</v>
      </c>
      <c r="AV9" s="15">
        <f t="shared" si="15"/>
        <v>688</v>
      </c>
      <c r="AW9" s="16">
        <f t="shared" si="16"/>
        <v>0.74922292676861868</v>
      </c>
      <c r="AY9" s="10" t="s">
        <v>64</v>
      </c>
      <c r="AZ9" s="11">
        <v>3463306</v>
      </c>
      <c r="BA9" s="8">
        <v>8.0749759742310023E-2</v>
      </c>
      <c r="BB9" s="8">
        <v>0.82258798136582389</v>
      </c>
      <c r="BD9" s="14" t="str">
        <f t="shared" si="17"/>
        <v>facebook_tier2</v>
      </c>
      <c r="BE9" s="18">
        <f t="shared" si="18"/>
        <v>3463306</v>
      </c>
      <c r="BF9" s="16">
        <f t="shared" si="19"/>
        <v>0.82258798136582389</v>
      </c>
      <c r="BH9" s="10" t="s">
        <v>11</v>
      </c>
      <c r="BI9" s="11">
        <v>5055.7215189873414</v>
      </c>
      <c r="BJ9" s="7">
        <v>474</v>
      </c>
      <c r="BK9">
        <v>6</v>
      </c>
      <c r="BM9" s="14" t="str">
        <f t="shared" si="20"/>
        <v>facebook_tier1</v>
      </c>
      <c r="BN9" s="18">
        <f t="shared" si="21"/>
        <v>5055.7215189873414</v>
      </c>
      <c r="BO9" s="21">
        <f t="shared" si="22"/>
        <v>6</v>
      </c>
      <c r="BQ9" s="10" t="s">
        <v>22</v>
      </c>
      <c r="BR9" s="8">
        <v>0.36754210796971321</v>
      </c>
      <c r="BS9" s="11">
        <v>4247367.5700000012</v>
      </c>
      <c r="BT9" s="8">
        <v>0.13884424361090511</v>
      </c>
      <c r="BU9">
        <v>3</v>
      </c>
      <c r="BV9" s="8">
        <v>0.40329164713772531</v>
      </c>
      <c r="BW9" s="11">
        <v>5808454</v>
      </c>
      <c r="BX9" s="8">
        <v>0.13542876805406728</v>
      </c>
      <c r="BY9">
        <v>3</v>
      </c>
      <c r="BZ9" s="8">
        <v>0.66232447921939441</v>
      </c>
      <c r="CB9" s="10" t="s">
        <v>19</v>
      </c>
      <c r="CC9" s="11">
        <v>3406.2420127795522</v>
      </c>
      <c r="CD9">
        <v>5</v>
      </c>
      <c r="CE9" s="7">
        <v>10374</v>
      </c>
      <c r="CF9" s="8">
        <v>0.15819088427697892</v>
      </c>
      <c r="CG9">
        <v>1</v>
      </c>
      <c r="CH9" s="7">
        <v>313</v>
      </c>
      <c r="CI9" s="8">
        <v>3.8915827427576773E-2</v>
      </c>
      <c r="CJ9">
        <v>8</v>
      </c>
      <c r="CK9" s="8">
        <v>3.0171582803161751E-2</v>
      </c>
      <c r="CM9" s="10" t="s">
        <v>22</v>
      </c>
      <c r="CN9" s="8">
        <v>8.7932512304685819E-3</v>
      </c>
      <c r="CO9" s="8">
        <v>2.3363192969705859E-2</v>
      </c>
      <c r="CP9" s="8">
        <v>0.1569634703196347</v>
      </c>
      <c r="CQ9" s="22">
        <v>14.159827076367108</v>
      </c>
      <c r="CR9" s="11">
        <v>606.07413955479467</v>
      </c>
      <c r="DD9" s="10" t="s">
        <v>78</v>
      </c>
      <c r="DE9" s="11">
        <v>6252902.7700000014</v>
      </c>
      <c r="DF9" s="8">
        <v>0.20440414943253518</v>
      </c>
      <c r="DG9" s="11">
        <v>217594.88636363635</v>
      </c>
      <c r="DH9" s="11">
        <v>5719.3399044205498</v>
      </c>
      <c r="DI9" s="7">
        <v>1674</v>
      </c>
      <c r="DJ9" s="8">
        <v>0.2081312942931742</v>
      </c>
      <c r="DK9" s="8">
        <v>0.13371675053918045</v>
      </c>
      <c r="DL9" s="11">
        <v>3735.3063142174442</v>
      </c>
      <c r="DX9" s="10" t="s">
        <v>39</v>
      </c>
      <c r="DY9" s="11">
        <v>30590879.819999985</v>
      </c>
      <c r="DZ9" s="8">
        <v>1</v>
      </c>
      <c r="EA9" s="11">
        <v>139251.18831168831</v>
      </c>
      <c r="EB9" s="11">
        <v>5332.5085167226162</v>
      </c>
      <c r="EC9" s="7">
        <v>8043</v>
      </c>
      <c r="ED9" s="8">
        <v>1</v>
      </c>
      <c r="EE9" s="8">
        <v>0.12264596898397352</v>
      </c>
      <c r="EF9" s="11">
        <v>3803.4166132040264</v>
      </c>
      <c r="EH9" s="10" t="s">
        <v>39</v>
      </c>
      <c r="EI9" s="7">
        <v>65579</v>
      </c>
      <c r="EK9" s="10" t="s">
        <v>39</v>
      </c>
      <c r="EL9" s="11">
        <v>3803.4166132040264</v>
      </c>
      <c r="EN9" s="10" t="s">
        <v>39</v>
      </c>
      <c r="EO9" s="8">
        <v>0.12264596898397352</v>
      </c>
      <c r="EQ9" s="25">
        <v>44232</v>
      </c>
      <c r="ER9" s="11">
        <v>1883989.74</v>
      </c>
      <c r="ET9" s="25">
        <v>44232</v>
      </c>
      <c r="EU9" s="11">
        <v>245883.90909090909</v>
      </c>
      <c r="EW9" s="25">
        <v>44232</v>
      </c>
      <c r="EX9" s="8">
        <v>2.5211820624095889E-2</v>
      </c>
      <c r="EY9" s="11">
        <v>2704723</v>
      </c>
      <c r="FA9" s="25">
        <v>44232</v>
      </c>
      <c r="FB9" s="11">
        <v>2704723</v>
      </c>
      <c r="FD9" s="10" t="s">
        <v>78</v>
      </c>
      <c r="FE9" s="8">
        <v>3.5605082255499351E-3</v>
      </c>
      <c r="FG9" s="10" t="s">
        <v>78</v>
      </c>
      <c r="FH9" s="8">
        <v>2.0353913238579276E-2</v>
      </c>
      <c r="FJ9" s="10" t="s">
        <v>78</v>
      </c>
      <c r="FK9" s="22">
        <v>10.166230567126131</v>
      </c>
      <c r="FM9" s="10" t="s">
        <v>78</v>
      </c>
      <c r="FN9" s="22">
        <v>499.47302260563953</v>
      </c>
      <c r="FP9" s="10" t="s">
        <v>78</v>
      </c>
      <c r="FQ9" s="8">
        <v>0.13371675053918045</v>
      </c>
      <c r="FS9" s="10" t="s">
        <v>78</v>
      </c>
      <c r="FT9" s="7">
        <v>1674</v>
      </c>
      <c r="FU9" s="7">
        <v>217594.88636363635</v>
      </c>
      <c r="FW9" s="10" t="s">
        <v>78</v>
      </c>
      <c r="FX9" s="11">
        <v>6252902.7700000014</v>
      </c>
      <c r="FY9" s="8">
        <v>0.20440414943253504</v>
      </c>
      <c r="GA9" s="10" t="s">
        <v>78</v>
      </c>
      <c r="GB9" s="7">
        <v>12519</v>
      </c>
      <c r="GC9" s="8">
        <v>0.1908995257628204</v>
      </c>
      <c r="GE9" s="25">
        <v>44232</v>
      </c>
      <c r="GF9" s="7">
        <v>3782</v>
      </c>
      <c r="GG9" s="7">
        <v>475</v>
      </c>
      <c r="GI9" s="7">
        <f t="shared" si="24"/>
        <v>3782</v>
      </c>
      <c r="GJ9" s="7">
        <f t="shared" si="25"/>
        <v>475</v>
      </c>
      <c r="GL9" s="25">
        <v>44232</v>
      </c>
      <c r="GM9" s="8">
        <v>0.12559492332099417</v>
      </c>
      <c r="GO9" s="10" t="s">
        <v>21</v>
      </c>
      <c r="GP9" s="8">
        <v>0.15400733368255631</v>
      </c>
    </row>
    <row r="10" spans="6:198">
      <c r="F10" s="10" t="s">
        <v>18</v>
      </c>
      <c r="G10" s="11">
        <v>2565277.2500000005</v>
      </c>
      <c r="H10" s="8">
        <v>8.3857583210890485E-2</v>
      </c>
      <c r="I10" s="8">
        <v>0.75947689104418836</v>
      </c>
      <c r="O10" s="10" t="s">
        <v>11</v>
      </c>
      <c r="P10" s="7">
        <v>63044882</v>
      </c>
      <c r="Q10" s="8">
        <v>3.9959426347727221E-2</v>
      </c>
      <c r="R10" s="8">
        <v>0.93908681079706213</v>
      </c>
      <c r="X10" s="10" t="s">
        <v>18</v>
      </c>
      <c r="Y10" s="7">
        <v>269961</v>
      </c>
      <c r="Z10" s="8">
        <v>8.998942971460229E-2</v>
      </c>
      <c r="AA10" s="8">
        <v>0.75998785300536453</v>
      </c>
      <c r="AG10" s="10" t="s">
        <v>18</v>
      </c>
      <c r="AH10" s="7">
        <v>6632</v>
      </c>
      <c r="AI10" s="8">
        <v>0.1011299348876927</v>
      </c>
      <c r="AJ10" s="8">
        <v>0.80089662849387766</v>
      </c>
      <c r="AP10" s="10" t="s">
        <v>15</v>
      </c>
      <c r="AQ10" s="7">
        <v>547</v>
      </c>
      <c r="AR10" s="8">
        <v>6.8009449210493594E-2</v>
      </c>
      <c r="AS10" s="8">
        <v>0.81723237597911225</v>
      </c>
      <c r="AY10" s="10" t="s">
        <v>11</v>
      </c>
      <c r="AZ10" s="11">
        <v>2396412</v>
      </c>
      <c r="BA10" s="8">
        <v>5.5874269626648244E-2</v>
      </c>
      <c r="BB10" s="8">
        <v>0.8784622509924721</v>
      </c>
      <c r="BH10" s="10" t="s">
        <v>64</v>
      </c>
      <c r="BI10" s="11">
        <v>5033.875</v>
      </c>
      <c r="BJ10" s="7">
        <v>688</v>
      </c>
      <c r="BK10">
        <v>5</v>
      </c>
      <c r="BQ10" s="10" t="s">
        <v>23</v>
      </c>
      <c r="BR10" s="8">
        <v>0.22406168964072765</v>
      </c>
      <c r="BS10" s="11">
        <v>5026674.7600000007</v>
      </c>
      <c r="BT10" s="8">
        <v>0.16431939158263806</v>
      </c>
      <c r="BU10">
        <v>1</v>
      </c>
      <c r="BV10" s="8">
        <v>0.56761103872036345</v>
      </c>
      <c r="BW10" s="11">
        <v>6152960</v>
      </c>
      <c r="BX10" s="8">
        <v>0.14346120201450402</v>
      </c>
      <c r="BY10">
        <v>2</v>
      </c>
      <c r="BZ10" s="8">
        <v>0.80578568123389838</v>
      </c>
      <c r="CB10" s="10" t="s">
        <v>22</v>
      </c>
      <c r="CC10" s="11">
        <v>3861.2432454545465</v>
      </c>
      <c r="CD10">
        <v>6</v>
      </c>
      <c r="CE10" s="7">
        <v>7008</v>
      </c>
      <c r="CF10" s="8">
        <v>0.1068634776376584</v>
      </c>
      <c r="CG10">
        <v>5</v>
      </c>
      <c r="CH10" s="7">
        <v>1100</v>
      </c>
      <c r="CI10" s="8">
        <v>0.13676488872311326</v>
      </c>
      <c r="CJ10">
        <v>3</v>
      </c>
      <c r="CK10" s="8">
        <v>0.1569634703196347</v>
      </c>
      <c r="CM10" s="10" t="s">
        <v>64</v>
      </c>
      <c r="CN10" s="8">
        <v>4.7394142302731703E-3</v>
      </c>
      <c r="CO10" s="8">
        <v>2.554148369715098E-2</v>
      </c>
      <c r="CP10" s="8">
        <v>8.1632653061224483E-2</v>
      </c>
      <c r="CQ10" s="22">
        <v>14.225015289129717</v>
      </c>
      <c r="CR10" s="11">
        <v>556.93770408163266</v>
      </c>
      <c r="CT10" t="str">
        <f>CT5</f>
        <v>Weekday</v>
      </c>
      <c r="CU10" s="11">
        <f>CW5</f>
        <v>141914.24090909091</v>
      </c>
      <c r="CV10" s="7">
        <f>CY5</f>
        <v>5763</v>
      </c>
      <c r="DD10" s="10" t="s">
        <v>79</v>
      </c>
      <c r="DE10" s="11">
        <v>5659464.5699999994</v>
      </c>
      <c r="DF10" s="8">
        <v>0.18500496237116734</v>
      </c>
      <c r="DG10" s="11">
        <v>193713.68181818182</v>
      </c>
      <c r="DH10" s="11">
        <v>5232.2909760589318</v>
      </c>
      <c r="DI10" s="7">
        <v>1629</v>
      </c>
      <c r="DJ10" s="8">
        <v>0.20253636702722866</v>
      </c>
      <c r="DK10" s="8">
        <v>0.12766457680250784</v>
      </c>
      <c r="DL10" s="11">
        <v>3474.1955616942905</v>
      </c>
      <c r="EQ10" s="25">
        <v>44233</v>
      </c>
      <c r="ER10" s="11">
        <v>305983.26</v>
      </c>
      <c r="ET10" s="25">
        <v>44233</v>
      </c>
      <c r="EU10" s="11">
        <v>37836.272727272728</v>
      </c>
      <c r="EW10" s="25">
        <v>44243</v>
      </c>
      <c r="EX10" s="8">
        <v>2.3643735493522351E-2</v>
      </c>
      <c r="EY10" s="11">
        <v>3620594</v>
      </c>
      <c r="FA10" s="25">
        <v>44233</v>
      </c>
      <c r="FB10" s="11">
        <v>416199</v>
      </c>
      <c r="FD10" s="10" t="s">
        <v>79</v>
      </c>
      <c r="FE10" s="8">
        <v>3.2575035775245444E-3</v>
      </c>
      <c r="FG10" s="10" t="s">
        <v>79</v>
      </c>
      <c r="FH10" s="8">
        <v>2.350016114922418E-2</v>
      </c>
      <c r="FJ10" s="10" t="s">
        <v>79</v>
      </c>
      <c r="FK10" s="22">
        <v>10.423066568442376</v>
      </c>
      <c r="FM10" s="10" t="s">
        <v>79</v>
      </c>
      <c r="FN10" s="22">
        <v>443.53170611285259</v>
      </c>
      <c r="FP10" s="10" t="s">
        <v>79</v>
      </c>
      <c r="FQ10" s="8">
        <v>0.12766457680250784</v>
      </c>
      <c r="FS10" s="10" t="s">
        <v>79</v>
      </c>
      <c r="FT10" s="7">
        <v>1629</v>
      </c>
      <c r="FU10" s="7">
        <v>193713.68181818182</v>
      </c>
      <c r="FW10" s="10" t="s">
        <v>79</v>
      </c>
      <c r="FX10" s="11">
        <v>5659464.5699999994</v>
      </c>
      <c r="FY10" s="8">
        <v>0.18500496237116723</v>
      </c>
      <c r="GA10" s="10" t="s">
        <v>79</v>
      </c>
      <c r="GB10" s="7">
        <v>12760</v>
      </c>
      <c r="GC10" s="8">
        <v>0.19457448268500588</v>
      </c>
      <c r="GE10" s="25">
        <v>44233</v>
      </c>
      <c r="GF10" s="7">
        <v>628</v>
      </c>
      <c r="GG10" s="7">
        <v>75</v>
      </c>
      <c r="GI10" s="7">
        <f t="shared" si="24"/>
        <v>628</v>
      </c>
      <c r="GJ10" s="7">
        <f t="shared" si="25"/>
        <v>75</v>
      </c>
      <c r="GL10" s="25">
        <v>44233</v>
      </c>
      <c r="GM10" s="8">
        <v>0.11942675159235669</v>
      </c>
      <c r="GO10" s="10" t="s">
        <v>13</v>
      </c>
      <c r="GP10" s="8">
        <v>0.15330060010911076</v>
      </c>
    </row>
    <row r="11" spans="6:198">
      <c r="F11" s="10" t="s">
        <v>11</v>
      </c>
      <c r="G11" s="11">
        <v>2564793.4800000009</v>
      </c>
      <c r="H11" s="8">
        <v>8.3841769020424367E-2</v>
      </c>
      <c r="I11" s="8">
        <v>0.84331866006461276</v>
      </c>
      <c r="O11" s="10" t="s">
        <v>16</v>
      </c>
      <c r="P11" s="7">
        <v>43688313</v>
      </c>
      <c r="Q11" s="8">
        <v>2.7690747768866531E-2</v>
      </c>
      <c r="R11" s="8">
        <v>0.96677755856592873</v>
      </c>
      <c r="X11" s="10" t="s">
        <v>15</v>
      </c>
      <c r="Y11" s="7">
        <v>240006</v>
      </c>
      <c r="Z11" s="8">
        <v>8.0004160112323031E-2</v>
      </c>
      <c r="AA11" s="8">
        <v>0.83999201311768756</v>
      </c>
      <c r="AG11" s="10" t="s">
        <v>15</v>
      </c>
      <c r="AH11" s="7">
        <v>5274</v>
      </c>
      <c r="AI11" s="8">
        <v>8.0422086338614501E-2</v>
      </c>
      <c r="AJ11" s="8">
        <v>0.88131871483249213</v>
      </c>
      <c r="AP11" s="10" t="s">
        <v>11</v>
      </c>
      <c r="AQ11" s="7">
        <v>474</v>
      </c>
      <c r="AR11" s="8">
        <v>5.893323386795972E-2</v>
      </c>
      <c r="AS11" s="8">
        <v>0.87616560984707204</v>
      </c>
      <c r="AY11" s="10" t="s">
        <v>13</v>
      </c>
      <c r="AZ11" s="11">
        <v>2205747</v>
      </c>
      <c r="BA11" s="8">
        <v>5.1428762085221777E-2</v>
      </c>
      <c r="BB11" s="8">
        <v>0.92989101307769395</v>
      </c>
      <c r="BH11" s="10" t="s">
        <v>20</v>
      </c>
      <c r="BI11" s="11">
        <v>4971.4722222222226</v>
      </c>
      <c r="BJ11" s="7">
        <v>108</v>
      </c>
      <c r="BK11">
        <v>10</v>
      </c>
      <c r="BQ11" s="10" t="s">
        <v>11</v>
      </c>
      <c r="BR11" s="8">
        <v>-6.565108704190907E-2</v>
      </c>
      <c r="BS11" s="11">
        <v>2564793.4800000009</v>
      </c>
      <c r="BT11" s="8">
        <v>8.3841769020424367E-2</v>
      </c>
      <c r="BU11">
        <v>7</v>
      </c>
      <c r="BV11" s="8">
        <v>0.65145280774078773</v>
      </c>
      <c r="BW11" s="11">
        <v>2396412</v>
      </c>
      <c r="BX11" s="8">
        <v>5.5874269626648244E-2</v>
      </c>
      <c r="BY11">
        <v>6</v>
      </c>
      <c r="BZ11" s="8">
        <v>0.8616599508605467</v>
      </c>
      <c r="CB11" s="10" t="s">
        <v>15</v>
      </c>
      <c r="CC11" s="11">
        <v>4132.3607129798911</v>
      </c>
      <c r="CD11">
        <v>7</v>
      </c>
      <c r="CE11" s="7">
        <v>5274</v>
      </c>
      <c r="CF11" s="8">
        <v>8.0422086338614501E-2</v>
      </c>
      <c r="CG11">
        <v>7</v>
      </c>
      <c r="CH11" s="7">
        <v>547</v>
      </c>
      <c r="CI11" s="8">
        <v>6.8009449210493594E-2</v>
      </c>
      <c r="CJ11">
        <v>6</v>
      </c>
      <c r="CK11" s="8">
        <v>0.10371634433067881</v>
      </c>
      <c r="CM11" s="10" t="s">
        <v>11</v>
      </c>
      <c r="CN11" s="8">
        <v>3.806764203317884E-3</v>
      </c>
      <c r="CO11" s="8">
        <v>1.472935078355146E-2</v>
      </c>
      <c r="CP11" s="8">
        <v>0.13408769448373409</v>
      </c>
      <c r="CQ11" s="22">
        <v>10.686773084663562</v>
      </c>
      <c r="CR11" s="11">
        <v>725.5427100424331</v>
      </c>
      <c r="CT11" t="str">
        <f>CT6</f>
        <v>Weekend</v>
      </c>
      <c r="CU11" s="11">
        <f>CW6</f>
        <v>132593.55681818182</v>
      </c>
      <c r="CV11" s="7">
        <f>CY6</f>
        <v>2280</v>
      </c>
      <c r="DD11" s="10" t="s">
        <v>80</v>
      </c>
      <c r="DE11" s="11">
        <v>2542377.2700000005</v>
      </c>
      <c r="DF11" s="8">
        <v>8.31089947382887E-2</v>
      </c>
      <c r="DG11" s="11">
        <v>71473.431818181823</v>
      </c>
      <c r="DH11" s="11">
        <v>4830.7695852534562</v>
      </c>
      <c r="DI11" s="7">
        <v>651</v>
      </c>
      <c r="DJ11" s="8">
        <v>8.0939947780678853E-2</v>
      </c>
      <c r="DK11" s="8">
        <v>0.11282495667244367</v>
      </c>
      <c r="DL11" s="11">
        <v>3905.3414285714293</v>
      </c>
      <c r="EQ11" s="25">
        <v>44234</v>
      </c>
      <c r="ER11" s="11">
        <v>306417.68</v>
      </c>
      <c r="ET11" s="25">
        <v>44234</v>
      </c>
      <c r="EU11" s="11">
        <v>39513.36363636364</v>
      </c>
      <c r="EW11" s="25">
        <v>44254</v>
      </c>
      <c r="EX11" s="8">
        <v>2.3521505376344086E-2</v>
      </c>
      <c r="EY11" s="11">
        <v>42789</v>
      </c>
      <c r="FA11" s="25">
        <v>44234</v>
      </c>
      <c r="FB11" s="11">
        <v>434647</v>
      </c>
      <c r="FD11" s="10" t="s">
        <v>80</v>
      </c>
      <c r="FE11" s="8">
        <v>2.4550699478048045E-3</v>
      </c>
      <c r="FG11" s="10" t="s">
        <v>80</v>
      </c>
      <c r="FH11" s="8">
        <v>2.3452329178030411E-2</v>
      </c>
      <c r="FJ11" s="10" t="s">
        <v>80</v>
      </c>
      <c r="FK11" s="22">
        <v>10.333564754035063</v>
      </c>
      <c r="FM11" s="10" t="s">
        <v>80</v>
      </c>
      <c r="FN11" s="22">
        <v>440.6199774696708</v>
      </c>
      <c r="FP11" s="10" t="s">
        <v>80</v>
      </c>
      <c r="FQ11" s="8">
        <v>0.11282495667244367</v>
      </c>
      <c r="FS11" s="10" t="s">
        <v>80</v>
      </c>
      <c r="FT11" s="7">
        <v>651</v>
      </c>
      <c r="FU11" s="7">
        <v>71473.431818181823</v>
      </c>
      <c r="FW11" s="10" t="s">
        <v>80</v>
      </c>
      <c r="FX11" s="11">
        <v>2542377.2700000005</v>
      </c>
      <c r="FY11" s="8">
        <v>8.3108994738288644E-2</v>
      </c>
      <c r="GA11" s="10" t="s">
        <v>80</v>
      </c>
      <c r="GB11" s="7">
        <v>5770</v>
      </c>
      <c r="GC11" s="8">
        <v>8.7985483157718175E-2</v>
      </c>
      <c r="GE11" s="25">
        <v>44234</v>
      </c>
      <c r="GF11" s="7">
        <v>805</v>
      </c>
      <c r="GG11" s="7">
        <v>86</v>
      </c>
      <c r="GI11" s="7">
        <f t="shared" si="24"/>
        <v>805</v>
      </c>
      <c r="GJ11" s="7">
        <f t="shared" si="25"/>
        <v>86</v>
      </c>
      <c r="GL11" s="25">
        <v>44234</v>
      </c>
      <c r="GM11" s="8">
        <v>0.10683229813664596</v>
      </c>
      <c r="GO11" s="10" t="s">
        <v>11</v>
      </c>
      <c r="GP11" s="8">
        <v>0.13408769448373409</v>
      </c>
    </row>
    <row r="12" spans="6:198">
      <c r="F12" s="10" t="s">
        <v>15</v>
      </c>
      <c r="G12" s="11">
        <v>2260401.3100000005</v>
      </c>
      <c r="H12" s="8">
        <v>7.3891346809913383E-2</v>
      </c>
      <c r="I12" s="8">
        <v>0.91721000687452614</v>
      </c>
      <c r="O12" s="10" t="s">
        <v>22</v>
      </c>
      <c r="P12" s="7">
        <v>34112411</v>
      </c>
      <c r="Q12" s="8">
        <v>2.1621301074017395E-2</v>
      </c>
      <c r="R12" s="8">
        <v>0.98839885963994611</v>
      </c>
      <c r="X12" s="10" t="s">
        <v>11</v>
      </c>
      <c r="Y12" s="7">
        <v>239997</v>
      </c>
      <c r="Z12" s="8">
        <v>8.000116003132085E-2</v>
      </c>
      <c r="AA12" s="8">
        <v>0.9199931731490083</v>
      </c>
      <c r="AG12" s="10" t="s">
        <v>11</v>
      </c>
      <c r="AH12" s="7">
        <v>3535</v>
      </c>
      <c r="AI12" s="8">
        <v>5.3904451120023178E-2</v>
      </c>
      <c r="AJ12" s="8">
        <v>0.93522316595251531</v>
      </c>
      <c r="AP12" s="10" t="s">
        <v>19</v>
      </c>
      <c r="AQ12" s="7">
        <v>313</v>
      </c>
      <c r="AR12" s="8">
        <v>3.8915827427576773E-2</v>
      </c>
      <c r="AS12" s="8">
        <v>0.91508143727464875</v>
      </c>
      <c r="AY12" s="10" t="s">
        <v>15</v>
      </c>
      <c r="AZ12" s="11">
        <v>1499318</v>
      </c>
      <c r="BA12" s="8">
        <v>3.4957802826929174E-2</v>
      </c>
      <c r="BB12" s="8">
        <v>0.96484881590462312</v>
      </c>
      <c r="BH12" s="10" t="s">
        <v>23</v>
      </c>
      <c r="BI12" s="11">
        <v>3929.0932311621968</v>
      </c>
      <c r="BJ12" s="7">
        <v>1566</v>
      </c>
      <c r="BK12">
        <v>2</v>
      </c>
      <c r="BQ12" s="10" t="s">
        <v>64</v>
      </c>
      <c r="BR12" s="8">
        <v>-0.26216420900040205</v>
      </c>
      <c r="BS12" s="11">
        <v>4693870.97</v>
      </c>
      <c r="BT12" s="8">
        <v>0.15344020824570059</v>
      </c>
      <c r="BU12">
        <v>2</v>
      </c>
      <c r="BV12" s="8">
        <v>0.80489301598648832</v>
      </c>
      <c r="BW12" s="11">
        <v>3463306</v>
      </c>
      <c r="BX12" s="8">
        <v>8.0749759742310023E-2</v>
      </c>
      <c r="BY12">
        <v>5</v>
      </c>
      <c r="BZ12" s="8">
        <v>0.94240971060285661</v>
      </c>
      <c r="CB12" s="10" t="s">
        <v>13</v>
      </c>
      <c r="CC12" s="11">
        <v>4270.4582206405685</v>
      </c>
      <c r="CD12">
        <v>8</v>
      </c>
      <c r="CE12" s="7">
        <v>1833</v>
      </c>
      <c r="CF12" s="8">
        <v>2.795102090608274E-2</v>
      </c>
      <c r="CG12">
        <v>10</v>
      </c>
      <c r="CH12" s="7">
        <v>281</v>
      </c>
      <c r="CI12" s="8">
        <v>3.4937212482904392E-2</v>
      </c>
      <c r="CJ12">
        <v>10</v>
      </c>
      <c r="CK12" s="8">
        <v>0.15330060010911076</v>
      </c>
      <c r="CM12" s="10" t="s">
        <v>19</v>
      </c>
      <c r="CN12" s="8">
        <v>3.7007761476562603E-3</v>
      </c>
      <c r="CO12" s="8">
        <v>2.0341495552871416E-2</v>
      </c>
      <c r="CP12" s="8">
        <v>3.0171582803161751E-2</v>
      </c>
      <c r="CQ12" s="22">
        <v>2.0905303416524177</v>
      </c>
      <c r="CR12" s="11">
        <v>102.7717129361866</v>
      </c>
      <c r="DD12" s="10" t="s">
        <v>39</v>
      </c>
      <c r="DE12" s="11">
        <v>30590879.819999982</v>
      </c>
      <c r="DF12" s="8">
        <v>1</v>
      </c>
      <c r="DG12" s="11">
        <v>139251.18831168831</v>
      </c>
      <c r="DH12" s="11">
        <v>5332.5085167226162</v>
      </c>
      <c r="DI12" s="7">
        <v>8043</v>
      </c>
      <c r="DJ12" s="8">
        <v>1</v>
      </c>
      <c r="DK12" s="8">
        <v>0.12264596898397352</v>
      </c>
      <c r="DL12" s="11">
        <v>3803.4166132040259</v>
      </c>
      <c r="DX12" t="str">
        <f>DX5</f>
        <v>social</v>
      </c>
      <c r="DY12" s="11">
        <f>DY5</f>
        <v>13798500.909999993</v>
      </c>
      <c r="EC12" s="7">
        <f>EC5</f>
        <v>2635</v>
      </c>
      <c r="EF12" s="11">
        <f>EF5</f>
        <v>5236.6227362428817</v>
      </c>
      <c r="EQ12" s="25">
        <v>44235</v>
      </c>
      <c r="ER12" s="11">
        <v>228203.44999999998</v>
      </c>
      <c r="ET12" s="25">
        <v>44235</v>
      </c>
      <c r="EU12" s="11">
        <v>28059.545454545456</v>
      </c>
      <c r="EW12" s="25">
        <v>44241</v>
      </c>
      <c r="EX12" s="8">
        <v>2.3241858681942694E-2</v>
      </c>
      <c r="EY12" s="11">
        <v>2197128</v>
      </c>
      <c r="FA12" s="25">
        <v>44235</v>
      </c>
      <c r="FB12" s="11">
        <v>308655</v>
      </c>
      <c r="FD12" s="10" t="s">
        <v>39</v>
      </c>
      <c r="FE12" s="8">
        <v>1.9014238511802987E-3</v>
      </c>
      <c r="FG12" s="10" t="s">
        <v>39</v>
      </c>
      <c r="FH12" s="8">
        <v>2.1860256893602794E-2</v>
      </c>
      <c r="FJ12" s="10" t="s">
        <v>39</v>
      </c>
      <c r="FK12" s="22">
        <v>10.197235265352159</v>
      </c>
      <c r="FM12" s="10" t="s">
        <v>39</v>
      </c>
      <c r="FN12" s="22">
        <v>466.47371597615063</v>
      </c>
      <c r="FP12" s="10" t="s">
        <v>39</v>
      </c>
      <c r="FQ12" s="8">
        <v>0.12264596898397352</v>
      </c>
      <c r="FS12" s="10" t="s">
        <v>39</v>
      </c>
      <c r="FT12" s="7">
        <v>8043</v>
      </c>
      <c r="FU12" s="7">
        <v>139251.18831168831</v>
      </c>
      <c r="FW12" s="10" t="s">
        <v>39</v>
      </c>
      <c r="FX12" s="11">
        <v>30590879.820000004</v>
      </c>
      <c r="FY12" s="8">
        <v>1</v>
      </c>
      <c r="GA12" s="10" t="s">
        <v>39</v>
      </c>
      <c r="GB12" s="7">
        <v>65579</v>
      </c>
      <c r="GC12" s="8">
        <v>1</v>
      </c>
      <c r="GE12" s="25">
        <v>44235</v>
      </c>
      <c r="GF12" s="7">
        <v>530</v>
      </c>
      <c r="GG12" s="7">
        <v>60</v>
      </c>
      <c r="GI12" s="7">
        <f t="shared" si="24"/>
        <v>530</v>
      </c>
      <c r="GJ12" s="7">
        <f t="shared" si="25"/>
        <v>60</v>
      </c>
      <c r="GL12" s="25">
        <v>44235</v>
      </c>
      <c r="GM12" s="8">
        <v>0.11320754716981132</v>
      </c>
      <c r="GO12" s="10" t="s">
        <v>18</v>
      </c>
      <c r="GP12" s="8">
        <v>0.11429433051869722</v>
      </c>
    </row>
    <row r="13" spans="6:198">
      <c r="F13" s="10" t="s">
        <v>13</v>
      </c>
      <c r="G13" s="11">
        <v>1199998.7599999998</v>
      </c>
      <c r="H13" s="8">
        <v>3.9227337267215605E-2</v>
      </c>
      <c r="I13" s="8">
        <v>0.95643734414174164</v>
      </c>
      <c r="O13" s="10" t="s">
        <v>21</v>
      </c>
      <c r="P13" s="7">
        <v>12697701</v>
      </c>
      <c r="Q13" s="8">
        <v>8.0481211447895537E-3</v>
      </c>
      <c r="R13" s="8">
        <v>0.99644698078473559</v>
      </c>
      <c r="X13" s="10" t="s">
        <v>21</v>
      </c>
      <c r="Y13" s="7">
        <v>120012</v>
      </c>
      <c r="Z13" s="8">
        <v>4.0005080137163702E-2</v>
      </c>
      <c r="AA13" s="8">
        <v>0.95999825328617205</v>
      </c>
      <c r="AG13" s="10" t="s">
        <v>21</v>
      </c>
      <c r="AH13" s="7">
        <v>1909</v>
      </c>
      <c r="AI13" s="8">
        <v>2.9109928483203464E-2</v>
      </c>
      <c r="AJ13" s="8">
        <v>0.9643330944357188</v>
      </c>
      <c r="AP13" s="10" t="s">
        <v>21</v>
      </c>
      <c r="AQ13" s="7">
        <v>294</v>
      </c>
      <c r="AR13" s="8">
        <v>3.6553524804177548E-2</v>
      </c>
      <c r="AS13" s="8">
        <v>0.95163496207882636</v>
      </c>
      <c r="AY13" s="10" t="s">
        <v>19</v>
      </c>
      <c r="AZ13" s="11">
        <v>670460</v>
      </c>
      <c r="BA13" s="8">
        <v>1.5632313147272914E-2</v>
      </c>
      <c r="BB13" s="8">
        <v>0.98048112905189599</v>
      </c>
      <c r="BH13" s="10" t="s">
        <v>15</v>
      </c>
      <c r="BI13" s="11">
        <v>2740.9835466179161</v>
      </c>
      <c r="BJ13" s="7">
        <v>547</v>
      </c>
      <c r="BK13">
        <v>8</v>
      </c>
      <c r="BQ13" s="10" t="s">
        <v>15</v>
      </c>
      <c r="BR13" s="8">
        <v>-0.33670273797532013</v>
      </c>
      <c r="BS13" s="11">
        <v>2260401.3100000005</v>
      </c>
      <c r="BT13" s="8">
        <v>7.3891346809913383E-2</v>
      </c>
      <c r="BU13">
        <v>8</v>
      </c>
      <c r="BV13" s="8">
        <v>0.87878436279640171</v>
      </c>
      <c r="BW13" s="11">
        <v>1499318</v>
      </c>
      <c r="BX13" s="8">
        <v>3.4957802826929174E-2</v>
      </c>
      <c r="BY13">
        <v>8</v>
      </c>
      <c r="BZ13" s="8">
        <v>0.97736751342978578</v>
      </c>
      <c r="CB13" s="10" t="s">
        <v>11</v>
      </c>
      <c r="CC13" s="11">
        <v>5410.9567088607619</v>
      </c>
      <c r="CD13">
        <v>9</v>
      </c>
      <c r="CE13" s="7">
        <v>3535</v>
      </c>
      <c r="CF13" s="8">
        <v>5.3904451120023178E-2</v>
      </c>
      <c r="CG13">
        <v>8</v>
      </c>
      <c r="CH13" s="7">
        <v>474</v>
      </c>
      <c r="CI13" s="8">
        <v>5.893323386795972E-2</v>
      </c>
      <c r="CJ13">
        <v>7</v>
      </c>
      <c r="CK13" s="8">
        <v>0.13408769448373409</v>
      </c>
      <c r="CM13" s="10" t="s">
        <v>18</v>
      </c>
      <c r="CN13" s="8">
        <v>3.5929265498787087E-3</v>
      </c>
      <c r="CO13" s="8">
        <v>2.4566511459062607E-2</v>
      </c>
      <c r="CP13" s="8">
        <v>0.11429433051869722</v>
      </c>
      <c r="CQ13" s="22">
        <v>9.5023994206570599</v>
      </c>
      <c r="CR13" s="11">
        <v>386.80296290711709</v>
      </c>
      <c r="DX13" t="str">
        <f t="shared" ref="DX13:DY15" si="26">DX6</f>
        <v>influencer</v>
      </c>
      <c r="DY13" s="11">
        <f t="shared" si="26"/>
        <v>8305304.080000001</v>
      </c>
      <c r="EC13" s="7">
        <f t="shared" ref="EC13:EC15" si="27">EC6</f>
        <v>3014</v>
      </c>
      <c r="EF13" s="11">
        <f t="shared" ref="EF13:EF15" si="28">EF6</f>
        <v>2755.5753417385536</v>
      </c>
      <c r="EQ13" s="25">
        <v>44236</v>
      </c>
      <c r="ER13" s="11">
        <v>313716.54000000004</v>
      </c>
      <c r="ET13" s="25">
        <v>44236</v>
      </c>
      <c r="EU13" s="11">
        <v>39811.181818181816</v>
      </c>
      <c r="EW13" s="25">
        <v>44248</v>
      </c>
      <c r="EX13" s="8">
        <v>2.2653074821773603E-2</v>
      </c>
      <c r="EY13" s="11">
        <v>436892</v>
      </c>
      <c r="FA13" s="25">
        <v>44236</v>
      </c>
      <c r="FB13" s="11">
        <v>437923</v>
      </c>
      <c r="GE13" s="25">
        <v>44236</v>
      </c>
      <c r="GF13" s="7">
        <v>641</v>
      </c>
      <c r="GG13" s="7">
        <v>82</v>
      </c>
      <c r="GI13" s="7">
        <f t="shared" si="24"/>
        <v>641</v>
      </c>
      <c r="GJ13" s="7">
        <f t="shared" si="25"/>
        <v>82</v>
      </c>
      <c r="GL13" s="25">
        <v>44236</v>
      </c>
      <c r="GM13" s="8">
        <v>0.12792511700468018</v>
      </c>
      <c r="GO13" s="10" t="s">
        <v>15</v>
      </c>
      <c r="GP13" s="8">
        <v>0.10371634433067881</v>
      </c>
    </row>
    <row r="14" spans="6:198">
      <c r="F14" s="10" t="s">
        <v>19</v>
      </c>
      <c r="G14" s="11">
        <v>1066153.7499999998</v>
      </c>
      <c r="H14" s="8">
        <v>3.4852013288710952E-2</v>
      </c>
      <c r="I14" s="8">
        <v>0.99128935743045266</v>
      </c>
      <c r="O14" s="10" t="s">
        <v>13</v>
      </c>
      <c r="P14" s="7">
        <v>4628993</v>
      </c>
      <c r="Q14" s="8">
        <v>2.9339717829536881E-3</v>
      </c>
      <c r="R14" s="8">
        <v>0.99938095256768933</v>
      </c>
      <c r="X14" s="10" t="s">
        <v>13</v>
      </c>
      <c r="Y14" s="7">
        <v>90048</v>
      </c>
      <c r="Z14" s="8">
        <v>3.0016810453882256E-2</v>
      </c>
      <c r="AA14" s="8">
        <v>0.99001506374005432</v>
      </c>
      <c r="AG14" s="10" t="s">
        <v>13</v>
      </c>
      <c r="AH14" s="7">
        <v>1833</v>
      </c>
      <c r="AI14" s="8">
        <v>2.795102090608274E-2</v>
      </c>
      <c r="AJ14" s="8">
        <v>0.9922841153418015</v>
      </c>
      <c r="AL14" s="19"/>
      <c r="AP14" s="10" t="s">
        <v>13</v>
      </c>
      <c r="AQ14" s="7">
        <v>281</v>
      </c>
      <c r="AR14" s="8">
        <v>3.4937212482904392E-2</v>
      </c>
      <c r="AS14" s="8">
        <v>0.98657217456173074</v>
      </c>
      <c r="AY14" s="10" t="s">
        <v>20</v>
      </c>
      <c r="AZ14" s="11">
        <v>536919</v>
      </c>
      <c r="BA14" s="8">
        <v>1.2518697525162764E-2</v>
      </c>
      <c r="BB14" s="8">
        <v>0.99299982657705876</v>
      </c>
      <c r="BH14" s="10" t="s">
        <v>19</v>
      </c>
      <c r="BI14" s="11">
        <v>2142.0447284345046</v>
      </c>
      <c r="BJ14" s="7">
        <v>313</v>
      </c>
      <c r="BK14">
        <v>9</v>
      </c>
      <c r="BQ14" s="10" t="s">
        <v>19</v>
      </c>
      <c r="BR14" s="8">
        <v>-0.37114135742616844</v>
      </c>
      <c r="BS14" s="11">
        <v>1066153.7499999998</v>
      </c>
      <c r="BT14" s="8">
        <v>3.4852013288710952E-2</v>
      </c>
      <c r="BU14">
        <v>10</v>
      </c>
      <c r="BV14" s="8">
        <v>0.91363637608511272</v>
      </c>
      <c r="BW14" s="11">
        <v>670460</v>
      </c>
      <c r="BX14" s="8">
        <v>1.5632313147272914E-2</v>
      </c>
      <c r="BY14">
        <v>9</v>
      </c>
      <c r="BZ14" s="8">
        <v>0.99299982657705876</v>
      </c>
      <c r="CB14" s="10" t="s">
        <v>64</v>
      </c>
      <c r="CC14" s="11">
        <v>6822.4868749999996</v>
      </c>
      <c r="CD14">
        <v>10</v>
      </c>
      <c r="CE14" s="7">
        <v>8428</v>
      </c>
      <c r="CF14" s="8">
        <v>0.12851675078912456</v>
      </c>
      <c r="CG14">
        <v>4</v>
      </c>
      <c r="CH14" s="7">
        <v>688</v>
      </c>
      <c r="CI14" s="8">
        <v>8.5540221310456299E-2</v>
      </c>
      <c r="CJ14">
        <v>5</v>
      </c>
      <c r="CK14" s="8">
        <v>8.1632653061224483E-2</v>
      </c>
      <c r="CM14" s="10" t="s">
        <v>15</v>
      </c>
      <c r="CN14" s="8">
        <v>3.5467508222603709E-3</v>
      </c>
      <c r="CO14" s="8">
        <v>2.197445063873403E-2</v>
      </c>
      <c r="CP14" s="8">
        <v>0.10371634433067881</v>
      </c>
      <c r="CQ14" s="22">
        <v>9.4181033390831921</v>
      </c>
      <c r="CR14" s="11">
        <v>428.59334660599177</v>
      </c>
      <c r="DX14" t="str">
        <f t="shared" si="26"/>
        <v>media</v>
      </c>
      <c r="DY14" s="11">
        <f t="shared" si="26"/>
        <v>5026674.7600000007</v>
      </c>
      <c r="EC14" s="7">
        <f t="shared" si="27"/>
        <v>1566</v>
      </c>
      <c r="EF14" s="11">
        <f t="shared" si="28"/>
        <v>3209.8817113665395</v>
      </c>
      <c r="EQ14" s="25">
        <v>44237</v>
      </c>
      <c r="ER14" s="11">
        <v>729951.8</v>
      </c>
      <c r="ET14" s="25">
        <v>44237</v>
      </c>
      <c r="EU14" s="11">
        <v>73760.272727272721</v>
      </c>
      <c r="EW14" s="25">
        <v>44247</v>
      </c>
      <c r="EX14" s="8">
        <v>2.2450873089509035E-2</v>
      </c>
      <c r="EY14" s="11">
        <v>5261521</v>
      </c>
      <c r="FA14" s="25">
        <v>44237</v>
      </c>
      <c r="FB14" s="11">
        <v>811363</v>
      </c>
      <c r="GE14" s="25">
        <v>44237</v>
      </c>
      <c r="GF14" s="7">
        <v>1699</v>
      </c>
      <c r="GG14" s="7">
        <v>193</v>
      </c>
      <c r="GI14" s="7">
        <f t="shared" si="24"/>
        <v>1699</v>
      </c>
      <c r="GJ14" s="7">
        <f t="shared" si="25"/>
        <v>193</v>
      </c>
      <c r="GL14" s="25">
        <v>44237</v>
      </c>
      <c r="GM14" s="8">
        <v>0.11359623307828134</v>
      </c>
      <c r="GO14" s="10" t="s">
        <v>64</v>
      </c>
      <c r="GP14" s="8">
        <v>8.1632653061224483E-2</v>
      </c>
    </row>
    <row r="15" spans="6:198">
      <c r="F15" s="10" t="s">
        <v>20</v>
      </c>
      <c r="G15" s="11">
        <v>266466.21999999991</v>
      </c>
      <c r="H15" s="8">
        <v>8.7106425695473808E-3</v>
      </c>
      <c r="I15" s="8">
        <v>1</v>
      </c>
      <c r="O15" s="10" t="s">
        <v>20</v>
      </c>
      <c r="P15" s="7">
        <v>976685</v>
      </c>
      <c r="Q15" s="8">
        <v>6.1904743231068243E-4</v>
      </c>
      <c r="R15" s="8">
        <v>1</v>
      </c>
      <c r="X15" s="10" t="s">
        <v>20</v>
      </c>
      <c r="Y15" s="7">
        <v>29954</v>
      </c>
      <c r="Z15" s="8">
        <v>9.9849362599456846E-3</v>
      </c>
      <c r="AA15" s="8">
        <v>1</v>
      </c>
      <c r="AG15" s="10" t="s">
        <v>20</v>
      </c>
      <c r="AH15" s="7">
        <v>506</v>
      </c>
      <c r="AI15" s="8">
        <v>7.7158846581985088E-3</v>
      </c>
      <c r="AJ15" s="8">
        <v>1</v>
      </c>
      <c r="AP15" s="10" t="s">
        <v>20</v>
      </c>
      <c r="AQ15" s="7">
        <v>108</v>
      </c>
      <c r="AR15" s="8">
        <v>1.3427825438269302E-2</v>
      </c>
      <c r="AS15" s="8">
        <v>1</v>
      </c>
      <c r="AY15" s="10" t="s">
        <v>21</v>
      </c>
      <c r="AZ15" s="11">
        <v>300233</v>
      </c>
      <c r="BA15" s="8">
        <v>7.0001734229412482E-3</v>
      </c>
      <c r="BB15" s="8">
        <v>1</v>
      </c>
      <c r="BH15" s="10" t="s">
        <v>21</v>
      </c>
      <c r="BI15" s="11">
        <v>1021.2006802721088</v>
      </c>
      <c r="BJ15" s="7">
        <v>294</v>
      </c>
      <c r="BK15">
        <v>11</v>
      </c>
      <c r="BQ15" s="10" t="s">
        <v>21</v>
      </c>
      <c r="BR15" s="8">
        <v>-0.88635885509615275</v>
      </c>
      <c r="BS15" s="11">
        <v>2641939.2399999998</v>
      </c>
      <c r="BT15" s="8">
        <v>8.6363623914887444E-2</v>
      </c>
      <c r="BU15">
        <v>5</v>
      </c>
      <c r="BV15" s="8">
        <v>1.0000000000000002</v>
      </c>
      <c r="BW15" s="11">
        <v>300233</v>
      </c>
      <c r="BX15" s="8">
        <v>7.0001734229412482E-3</v>
      </c>
      <c r="BY15">
        <v>11</v>
      </c>
      <c r="BZ15" s="8">
        <v>1</v>
      </c>
      <c r="CB15" s="10" t="s">
        <v>21</v>
      </c>
      <c r="CC15" s="11">
        <v>8986.1878911564618</v>
      </c>
      <c r="CD15">
        <v>11</v>
      </c>
      <c r="CE15" s="7">
        <v>1909</v>
      </c>
      <c r="CF15" s="8">
        <v>2.9109928483203464E-2</v>
      </c>
      <c r="CG15">
        <v>9</v>
      </c>
      <c r="CH15" s="7">
        <v>294</v>
      </c>
      <c r="CI15" s="8">
        <v>3.6553524804177548E-2</v>
      </c>
      <c r="CJ15">
        <v>9</v>
      </c>
      <c r="CK15" s="8">
        <v>0.15400733368255631</v>
      </c>
      <c r="CM15" s="10" t="s">
        <v>23</v>
      </c>
      <c r="CN15" s="8">
        <v>3.9313702710894541E-4</v>
      </c>
      <c r="CO15" s="8">
        <v>2.4164113113477759E-2</v>
      </c>
      <c r="CP15" s="8">
        <v>0.15430091634643808</v>
      </c>
      <c r="CQ15" s="22">
        <v>11.968187751039876</v>
      </c>
      <c r="CR15" s="11">
        <v>495.28768942752987</v>
      </c>
      <c r="DD15" t="str">
        <f>DD5</f>
        <v>Monday</v>
      </c>
      <c r="DE15" s="11">
        <f>DG5</f>
        <v>94992.204545454544</v>
      </c>
      <c r="DF15" s="7">
        <f>DI5</f>
        <v>765</v>
      </c>
      <c r="DX15" t="str">
        <f t="shared" si="26"/>
        <v>search</v>
      </c>
      <c r="DY15" s="11">
        <f t="shared" si="26"/>
        <v>3460400.0700000008</v>
      </c>
      <c r="EC15" s="7">
        <f t="shared" si="27"/>
        <v>828</v>
      </c>
      <c r="EF15" s="11">
        <f t="shared" si="28"/>
        <v>4179.2271376811605</v>
      </c>
      <c r="EQ15" s="25">
        <v>44238</v>
      </c>
      <c r="ER15" s="11">
        <v>919245.87</v>
      </c>
      <c r="ET15" s="25">
        <v>44238</v>
      </c>
      <c r="EU15" s="11">
        <v>142109.90909090909</v>
      </c>
      <c r="EW15" s="25">
        <v>44228</v>
      </c>
      <c r="EX15" s="8">
        <v>2.221332799679808E-2</v>
      </c>
      <c r="EY15" s="11">
        <v>182676</v>
      </c>
      <c r="FA15" s="25">
        <v>44238</v>
      </c>
      <c r="FB15" s="11">
        <v>1563209</v>
      </c>
      <c r="GE15" s="25">
        <v>44238</v>
      </c>
      <c r="GF15" s="7">
        <v>1976</v>
      </c>
      <c r="GG15" s="7">
        <v>260</v>
      </c>
      <c r="GI15" s="7">
        <f t="shared" si="24"/>
        <v>1976</v>
      </c>
      <c r="GJ15" s="7">
        <f t="shared" si="25"/>
        <v>260</v>
      </c>
      <c r="GL15" s="25">
        <v>44238</v>
      </c>
      <c r="GM15" s="8">
        <v>0.13157894736842105</v>
      </c>
      <c r="GO15" s="10" t="s">
        <v>19</v>
      </c>
      <c r="GP15" s="8">
        <v>3.0171582803161751E-2</v>
      </c>
    </row>
    <row r="16" spans="6:198">
      <c r="F16" s="10" t="s">
        <v>39</v>
      </c>
      <c r="G16" s="11">
        <v>30590879.82</v>
      </c>
      <c r="H16" s="8">
        <v>1</v>
      </c>
      <c r="I16" s="8"/>
      <c r="O16" s="10" t="s">
        <v>39</v>
      </c>
      <c r="P16" s="7">
        <v>1577722399</v>
      </c>
      <c r="Q16" s="8">
        <v>1</v>
      </c>
      <c r="R16" s="8"/>
      <c r="X16" s="10" t="s">
        <v>39</v>
      </c>
      <c r="Y16" s="7">
        <v>2999919</v>
      </c>
      <c r="Z16" s="8">
        <v>1</v>
      </c>
      <c r="AA16" s="8"/>
      <c r="AG16" s="10" t="s">
        <v>39</v>
      </c>
      <c r="AH16" s="7">
        <v>65579</v>
      </c>
      <c r="AI16" s="8">
        <v>1</v>
      </c>
      <c r="AJ16" s="8"/>
      <c r="AP16" s="10" t="s">
        <v>39</v>
      </c>
      <c r="AQ16" s="7">
        <v>8043</v>
      </c>
      <c r="AR16" s="8">
        <v>1</v>
      </c>
      <c r="AS16" s="8"/>
      <c r="AY16" s="10" t="s">
        <v>39</v>
      </c>
      <c r="AZ16" s="11">
        <v>42889366</v>
      </c>
      <c r="BA16" s="8">
        <v>1</v>
      </c>
      <c r="BB16" s="8"/>
      <c r="BH16" s="10" t="s">
        <v>39</v>
      </c>
      <c r="BI16" s="11">
        <v>5332.5085167226162</v>
      </c>
      <c r="BJ16" s="7">
        <v>8043</v>
      </c>
      <c r="BQ16" s="10" t="s">
        <v>39</v>
      </c>
      <c r="BR16" s="8">
        <v>0.40203113648138233</v>
      </c>
      <c r="BS16" s="11">
        <v>30590879.82</v>
      </c>
      <c r="BT16" s="8">
        <v>1</v>
      </c>
      <c r="BU16" s="8"/>
      <c r="BV16" s="8"/>
      <c r="BW16" s="11">
        <v>42889366</v>
      </c>
      <c r="BX16" s="8">
        <v>1</v>
      </c>
      <c r="BZ16" s="8"/>
      <c r="CB16" s="10" t="s">
        <v>39</v>
      </c>
      <c r="CC16" s="11">
        <v>3803.41661320403</v>
      </c>
      <c r="CD16" s="11"/>
      <c r="CE16" s="7">
        <v>65579</v>
      </c>
      <c r="CF16" s="8">
        <v>1</v>
      </c>
      <c r="CG16" s="11"/>
      <c r="CH16" s="7">
        <v>8043</v>
      </c>
      <c r="CI16" s="8">
        <v>1</v>
      </c>
      <c r="CK16" s="8">
        <v>0.12264596898397352</v>
      </c>
      <c r="CM16" s="10" t="s">
        <v>39</v>
      </c>
      <c r="CN16" s="8">
        <v>1.9014238511802987E-3</v>
      </c>
      <c r="CO16" s="8">
        <v>2.1860256893602794E-2</v>
      </c>
      <c r="CP16" s="8">
        <v>0.12264596898397352</v>
      </c>
      <c r="CQ16" s="22">
        <v>10.197235265352168</v>
      </c>
      <c r="CR16" s="11">
        <v>466.47371597615108</v>
      </c>
      <c r="DD16" t="str">
        <f t="shared" ref="DD16:DD21" si="29">DD6</f>
        <v>Tuesday</v>
      </c>
      <c r="DE16" s="11">
        <f t="shared" ref="DE16:DE21" si="30">DG6</f>
        <v>103125.79545454546</v>
      </c>
      <c r="DF16" s="7">
        <f t="shared" ref="DF16:DF21" si="31">DI6</f>
        <v>861</v>
      </c>
      <c r="EQ16" s="25">
        <v>44239</v>
      </c>
      <c r="ER16" s="11">
        <v>1155208.8000000003</v>
      </c>
      <c r="ET16" s="25">
        <v>44239</v>
      </c>
      <c r="EU16" s="11">
        <v>150678.54545454544</v>
      </c>
      <c r="EW16" s="25">
        <v>44244</v>
      </c>
      <c r="EX16" s="8">
        <v>2.221069980185552E-2</v>
      </c>
      <c r="EY16" s="11">
        <v>4139131</v>
      </c>
      <c r="FA16" s="25">
        <v>44239</v>
      </c>
      <c r="FB16" s="11">
        <v>1657464</v>
      </c>
      <c r="GE16" s="25">
        <v>44239</v>
      </c>
      <c r="GF16" s="7">
        <v>2497</v>
      </c>
      <c r="GG16" s="7">
        <v>314</v>
      </c>
      <c r="GI16" s="7">
        <f t="shared" si="24"/>
        <v>2497</v>
      </c>
      <c r="GJ16" s="7">
        <f t="shared" si="25"/>
        <v>314</v>
      </c>
      <c r="GL16" s="25">
        <v>44239</v>
      </c>
      <c r="GM16" s="8">
        <v>0.12575090108129755</v>
      </c>
      <c r="GO16" s="10" t="s">
        <v>39</v>
      </c>
      <c r="GP16" s="8">
        <v>0.12264596898397352</v>
      </c>
    </row>
    <row r="17" spans="69:195">
      <c r="DD17" t="str">
        <f t="shared" si="29"/>
        <v>Wednesday</v>
      </c>
      <c r="DE17" s="11">
        <f t="shared" si="30"/>
        <v>158495.34090909091</v>
      </c>
      <c r="DF17" s="7">
        <f t="shared" si="31"/>
        <v>1349</v>
      </c>
      <c r="DY17" s="11"/>
      <c r="EQ17" s="25">
        <v>44240</v>
      </c>
      <c r="ER17" s="11">
        <v>1825406.8800000004</v>
      </c>
      <c r="ET17" s="25">
        <v>44240</v>
      </c>
      <c r="EU17" s="11">
        <v>254808.45454545456</v>
      </c>
      <c r="EW17" s="25">
        <v>44252</v>
      </c>
      <c r="EX17" s="8">
        <v>2.2181454302868581E-2</v>
      </c>
      <c r="EY17" s="11">
        <v>99303</v>
      </c>
      <c r="FA17" s="25">
        <v>44240</v>
      </c>
      <c r="FB17" s="11">
        <v>2802893</v>
      </c>
      <c r="GE17" s="25">
        <v>44240</v>
      </c>
      <c r="GF17" s="7">
        <v>3980</v>
      </c>
      <c r="GG17" s="7">
        <v>524</v>
      </c>
      <c r="GI17" s="7">
        <f t="shared" si="24"/>
        <v>3980</v>
      </c>
      <c r="GJ17" s="7">
        <f t="shared" si="25"/>
        <v>524</v>
      </c>
      <c r="GL17" s="25">
        <v>44240</v>
      </c>
      <c r="GM17" s="8">
        <v>0.13165829145728644</v>
      </c>
    </row>
    <row r="18" spans="69:195">
      <c r="BQ18" t="str">
        <f>BQ5</f>
        <v>youtube_blogger</v>
      </c>
      <c r="BR18" s="8">
        <f>BR5</f>
        <v>2.7732066438861067</v>
      </c>
      <c r="DD18" t="str">
        <f t="shared" si="29"/>
        <v>Thursday</v>
      </c>
      <c r="DE18" s="11">
        <f t="shared" si="30"/>
        <v>135362.97727272726</v>
      </c>
      <c r="DF18" s="7">
        <f t="shared" si="31"/>
        <v>1114</v>
      </c>
      <c r="DY18" s="11"/>
      <c r="EQ18" s="25">
        <v>44241</v>
      </c>
      <c r="ER18" s="11">
        <v>1881081.54</v>
      </c>
      <c r="ET18" s="25">
        <v>44241</v>
      </c>
      <c r="EU18" s="11">
        <v>199738.90909090909</v>
      </c>
      <c r="EW18" s="25">
        <v>44238</v>
      </c>
      <c r="EX18" s="8">
        <v>2.1958483353336E-2</v>
      </c>
      <c r="EY18" s="11">
        <v>1563209</v>
      </c>
      <c r="FA18" s="25">
        <v>44241</v>
      </c>
      <c r="FB18" s="11">
        <v>2197128</v>
      </c>
      <c r="GE18" s="25">
        <v>44241</v>
      </c>
      <c r="GF18" s="7">
        <v>4183</v>
      </c>
      <c r="GG18" s="7">
        <v>466</v>
      </c>
      <c r="GI18" s="7">
        <f t="shared" si="24"/>
        <v>4183</v>
      </c>
      <c r="GJ18" s="7">
        <f t="shared" si="25"/>
        <v>466</v>
      </c>
      <c r="GL18" s="25">
        <v>44241</v>
      </c>
      <c r="GM18" s="8">
        <v>0.1114032990676548</v>
      </c>
    </row>
    <row r="19" spans="69:195">
      <c r="BQ19" t="str">
        <f t="shared" ref="BQ19:BR19" si="32">BQ6</f>
        <v>facebook_retargeting</v>
      </c>
      <c r="BR19" s="8">
        <f t="shared" si="32"/>
        <v>1.0149608456936874</v>
      </c>
      <c r="DD19" t="str">
        <f t="shared" si="29"/>
        <v>Friday</v>
      </c>
      <c r="DE19" s="11">
        <f t="shared" si="30"/>
        <v>217594.88636363635</v>
      </c>
      <c r="DF19" s="7">
        <f t="shared" si="31"/>
        <v>1674</v>
      </c>
      <c r="DY19" s="11"/>
      <c r="EQ19" s="25">
        <v>44242</v>
      </c>
      <c r="ER19" s="11">
        <v>1941196.56</v>
      </c>
      <c r="ET19" s="25">
        <v>44242</v>
      </c>
      <c r="EU19" s="11">
        <v>254106.54545454544</v>
      </c>
      <c r="EW19" s="25">
        <v>44253</v>
      </c>
      <c r="EX19" s="8">
        <v>2.1746381162030551E-2</v>
      </c>
      <c r="EY19" s="11">
        <v>238748</v>
      </c>
      <c r="FA19" s="25">
        <v>44242</v>
      </c>
      <c r="FB19" s="11">
        <v>2795172</v>
      </c>
      <c r="GE19" s="25">
        <v>44242</v>
      </c>
      <c r="GF19" s="7">
        <v>4542</v>
      </c>
      <c r="GG19" s="7">
        <v>516</v>
      </c>
      <c r="GI19" s="7">
        <f t="shared" si="24"/>
        <v>4542</v>
      </c>
      <c r="GJ19" s="7">
        <f t="shared" si="25"/>
        <v>516</v>
      </c>
      <c r="GL19" s="25">
        <v>44242</v>
      </c>
      <c r="GM19" s="8">
        <v>0.11360634081902246</v>
      </c>
    </row>
    <row r="20" spans="69:195">
      <c r="BQ20" t="str">
        <f t="shared" ref="BQ20:BR20" si="33">BQ7</f>
        <v>google_hot</v>
      </c>
      <c r="BR20" s="8">
        <f t="shared" si="33"/>
        <v>0.8381243993952131</v>
      </c>
      <c r="DD20" t="str">
        <f t="shared" si="29"/>
        <v>Saturday</v>
      </c>
      <c r="DE20" s="11">
        <f t="shared" si="30"/>
        <v>193713.68181818182</v>
      </c>
      <c r="DF20" s="7">
        <f t="shared" si="31"/>
        <v>1629</v>
      </c>
      <c r="DY20" s="11"/>
      <c r="EQ20" s="25">
        <v>44243</v>
      </c>
      <c r="ER20" s="11">
        <v>3035499</v>
      </c>
      <c r="ET20" s="25">
        <v>44243</v>
      </c>
      <c r="EU20" s="11">
        <v>329144.90909090912</v>
      </c>
      <c r="EW20" s="25">
        <v>44242</v>
      </c>
      <c r="EX20" s="8">
        <v>2.1627335580823952E-2</v>
      </c>
      <c r="EY20" s="11">
        <v>2795172</v>
      </c>
      <c r="FA20" s="25">
        <v>44243</v>
      </c>
      <c r="FB20" s="11">
        <v>3620594</v>
      </c>
      <c r="GE20" s="25">
        <v>44243</v>
      </c>
      <c r="GF20" s="7">
        <v>5674</v>
      </c>
      <c r="GG20" s="7">
        <v>692</v>
      </c>
      <c r="GI20" s="7">
        <f t="shared" si="24"/>
        <v>5674</v>
      </c>
      <c r="GJ20" s="7">
        <f t="shared" si="25"/>
        <v>692</v>
      </c>
      <c r="GL20" s="25">
        <v>44243</v>
      </c>
      <c r="GM20" s="8">
        <v>0.12195981670778992</v>
      </c>
    </row>
    <row r="21" spans="69:195">
      <c r="BQ21" t="str">
        <f t="shared" ref="BQ21:BR21" si="34">BQ8</f>
        <v>instagram_tier1</v>
      </c>
      <c r="BR21" s="8">
        <f t="shared" si="34"/>
        <v>0.77139683439674955</v>
      </c>
      <c r="DD21" t="str">
        <f t="shared" si="29"/>
        <v>Sunday</v>
      </c>
      <c r="DE21" s="11">
        <f t="shared" si="30"/>
        <v>71473.431818181823</v>
      </c>
      <c r="DF21" s="7">
        <f t="shared" si="31"/>
        <v>651</v>
      </c>
      <c r="EQ21" s="25">
        <v>44244</v>
      </c>
      <c r="ER21" s="11">
        <v>3271291.5</v>
      </c>
      <c r="ET21" s="25">
        <v>44244</v>
      </c>
      <c r="EU21" s="11">
        <v>376284.63636363635</v>
      </c>
      <c r="EW21" s="25">
        <v>44251</v>
      </c>
      <c r="EX21" s="8">
        <v>2.1524006263952289E-2</v>
      </c>
      <c r="EY21" s="11">
        <v>440159</v>
      </c>
      <c r="FA21" s="25">
        <v>44244</v>
      </c>
      <c r="FB21" s="11">
        <v>4139131</v>
      </c>
      <c r="GE21" s="25">
        <v>44244</v>
      </c>
      <c r="GF21" s="7">
        <v>5997</v>
      </c>
      <c r="GG21" s="7">
        <v>794</v>
      </c>
      <c r="GI21" s="7">
        <f t="shared" si="24"/>
        <v>5997</v>
      </c>
      <c r="GJ21" s="7">
        <f t="shared" si="25"/>
        <v>794</v>
      </c>
      <c r="GL21" s="25">
        <v>44244</v>
      </c>
      <c r="GM21" s="8">
        <v>0.13239953309988328</v>
      </c>
    </row>
    <row r="22" spans="69:195">
      <c r="BQ22" t="str">
        <f t="shared" ref="BQ22:BR22" si="35">BQ9</f>
        <v>instagram_blogger</v>
      </c>
      <c r="BR22" s="8">
        <f t="shared" si="35"/>
        <v>0.36754210796971321</v>
      </c>
      <c r="EQ22" s="25">
        <v>44245</v>
      </c>
      <c r="ER22" s="11">
        <v>2158494.2000000002</v>
      </c>
      <c r="ET22" s="25">
        <v>44245</v>
      </c>
      <c r="EU22" s="11">
        <v>241778.18181818182</v>
      </c>
      <c r="EW22" s="25">
        <v>44236</v>
      </c>
      <c r="EX22" s="8">
        <v>2.138306034626547E-2</v>
      </c>
      <c r="EY22" s="11">
        <v>437923</v>
      </c>
      <c r="FA22" s="25">
        <v>44245</v>
      </c>
      <c r="FB22" s="11">
        <v>2659560</v>
      </c>
      <c r="GE22" s="25">
        <v>44245</v>
      </c>
      <c r="GF22" s="7">
        <v>5807</v>
      </c>
      <c r="GG22" s="7">
        <v>520</v>
      </c>
      <c r="GI22" s="7">
        <f t="shared" si="24"/>
        <v>5807</v>
      </c>
      <c r="GJ22" s="7">
        <f t="shared" si="25"/>
        <v>520</v>
      </c>
      <c r="GL22" s="25">
        <v>44245</v>
      </c>
      <c r="GM22" s="8">
        <v>8.9547098329602198E-2</v>
      </c>
    </row>
    <row r="23" spans="69:195">
      <c r="BQ23" t="str">
        <f t="shared" ref="BQ23:BR23" si="36">BQ10</f>
        <v>banner_partner</v>
      </c>
      <c r="BR23" s="8">
        <f t="shared" si="36"/>
        <v>0.22406168964072765</v>
      </c>
      <c r="EQ23" s="25">
        <v>44246</v>
      </c>
      <c r="ER23" s="11">
        <v>3091011.34</v>
      </c>
      <c r="ET23" s="25">
        <v>44246</v>
      </c>
      <c r="EU23" s="11">
        <v>452112.72727272729</v>
      </c>
      <c r="EW23" s="25">
        <v>44233</v>
      </c>
      <c r="EX23" s="8">
        <v>2.093612481664222E-2</v>
      </c>
      <c r="EY23" s="11">
        <v>416199</v>
      </c>
      <c r="FA23" s="25">
        <v>44246</v>
      </c>
      <c r="FB23" s="11">
        <v>4973240</v>
      </c>
      <c r="GE23" s="25">
        <v>44246</v>
      </c>
      <c r="GF23" s="7">
        <v>5914</v>
      </c>
      <c r="GG23" s="7">
        <v>847</v>
      </c>
      <c r="GI23" s="7">
        <f t="shared" si="24"/>
        <v>5914</v>
      </c>
      <c r="GJ23" s="7">
        <f t="shared" si="25"/>
        <v>847</v>
      </c>
      <c r="GL23" s="25">
        <v>44246</v>
      </c>
      <c r="GM23" s="8">
        <v>0.14321947920189382</v>
      </c>
    </row>
    <row r="24" spans="69:195">
      <c r="BQ24" t="str">
        <f t="shared" ref="BQ24:BR24" si="37">BQ11</f>
        <v>facebook_tier1</v>
      </c>
      <c r="BR24" s="8">
        <f t="shared" si="37"/>
        <v>-6.565108704190907E-2</v>
      </c>
      <c r="EQ24" s="25">
        <v>44247</v>
      </c>
      <c r="ER24" s="11">
        <v>3499171.7</v>
      </c>
      <c r="ET24" s="25">
        <v>44247</v>
      </c>
      <c r="EU24" s="11">
        <v>478320.09090909088</v>
      </c>
      <c r="EW24" s="25">
        <v>44239</v>
      </c>
      <c r="EX24" s="8">
        <v>2.080503920212633E-2</v>
      </c>
      <c r="EY24" s="11">
        <v>1657464</v>
      </c>
      <c r="FA24" s="25">
        <v>44247</v>
      </c>
      <c r="FB24" s="11">
        <v>5261521</v>
      </c>
      <c r="GE24" s="25">
        <v>44247</v>
      </c>
      <c r="GF24" s="7">
        <v>8082</v>
      </c>
      <c r="GG24" s="7">
        <v>1023</v>
      </c>
      <c r="GI24" s="7">
        <f t="shared" si="24"/>
        <v>8082</v>
      </c>
      <c r="GJ24" s="7">
        <f t="shared" si="25"/>
        <v>1023</v>
      </c>
      <c r="GL24" s="25">
        <v>44247</v>
      </c>
      <c r="GM24" s="8">
        <v>0.12657757980697848</v>
      </c>
    </row>
    <row r="25" spans="69:195">
      <c r="BQ25" t="str">
        <f t="shared" ref="BQ25:BR25" si="38">BQ12</f>
        <v>facebook_tier2</v>
      </c>
      <c r="BR25" s="8">
        <f t="shared" si="38"/>
        <v>-0.26216420900040205</v>
      </c>
      <c r="EQ25" s="25">
        <v>44248</v>
      </c>
      <c r="ER25" s="11">
        <v>301515.38</v>
      </c>
      <c r="ET25" s="25">
        <v>44248</v>
      </c>
      <c r="EU25" s="11">
        <v>39717.454545454544</v>
      </c>
      <c r="EW25" s="25">
        <v>44249</v>
      </c>
      <c r="EX25" s="8">
        <v>2.0129307471838966E-2</v>
      </c>
      <c r="EY25" s="11">
        <v>893154</v>
      </c>
      <c r="FA25" s="25">
        <v>44248</v>
      </c>
      <c r="FB25" s="11">
        <v>436892</v>
      </c>
      <c r="GE25" s="25">
        <v>44248</v>
      </c>
      <c r="GF25" s="7">
        <v>680</v>
      </c>
      <c r="GG25" s="7">
        <v>86</v>
      </c>
      <c r="GI25" s="7">
        <f t="shared" si="24"/>
        <v>680</v>
      </c>
      <c r="GJ25" s="7">
        <f t="shared" si="25"/>
        <v>86</v>
      </c>
      <c r="GL25" s="25">
        <v>44248</v>
      </c>
      <c r="GM25" s="8">
        <v>0.12647058823529411</v>
      </c>
    </row>
    <row r="26" spans="69:195">
      <c r="BQ26" t="str">
        <f t="shared" ref="BQ26:BR26" si="39">BQ13</f>
        <v>google_wide</v>
      </c>
      <c r="BR26" s="8">
        <f t="shared" si="39"/>
        <v>-0.33670273797532013</v>
      </c>
      <c r="EQ26" s="25">
        <v>44249</v>
      </c>
      <c r="ER26" s="11">
        <v>583694.38</v>
      </c>
      <c r="ET26" s="25">
        <v>44249</v>
      </c>
      <c r="EU26" s="11">
        <v>81195.818181818177</v>
      </c>
      <c r="EW26" s="25">
        <v>44231</v>
      </c>
      <c r="EX26" s="8">
        <v>1.9945655797826232E-2</v>
      </c>
      <c r="EY26" s="11">
        <v>1633899</v>
      </c>
      <c r="FA26" s="25">
        <v>44249</v>
      </c>
      <c r="FB26" s="11">
        <v>893154</v>
      </c>
      <c r="GE26" s="25">
        <v>44249</v>
      </c>
      <c r="GF26" s="7">
        <v>1208</v>
      </c>
      <c r="GG26" s="7">
        <v>159</v>
      </c>
      <c r="GI26" s="7">
        <f t="shared" si="24"/>
        <v>1208</v>
      </c>
      <c r="GJ26" s="7">
        <f t="shared" si="25"/>
        <v>159</v>
      </c>
      <c r="GL26" s="25">
        <v>44249</v>
      </c>
      <c r="GM26" s="8">
        <v>0.1316225165562914</v>
      </c>
    </row>
    <row r="27" spans="69:195">
      <c r="BQ27" t="str">
        <f t="shared" ref="BQ27:BR27" si="40">BQ14</f>
        <v>instagram_tier2</v>
      </c>
      <c r="BR27" s="8">
        <f t="shared" si="40"/>
        <v>-0.37114135742616844</v>
      </c>
      <c r="EQ27" s="25">
        <v>44250</v>
      </c>
      <c r="ER27" s="11">
        <v>117842.87</v>
      </c>
      <c r="ET27" s="25">
        <v>44250</v>
      </c>
      <c r="EU27" s="11">
        <v>14786.272727272728</v>
      </c>
      <c r="EW27" s="25">
        <v>44245</v>
      </c>
      <c r="EX27" s="8">
        <v>1.935698928315472E-2</v>
      </c>
      <c r="EY27" s="11">
        <v>2659560</v>
      </c>
      <c r="FA27" s="25">
        <v>44250</v>
      </c>
      <c r="FB27" s="11">
        <v>162649</v>
      </c>
      <c r="GE27" s="25">
        <v>44250</v>
      </c>
      <c r="GF27" s="7">
        <v>283</v>
      </c>
      <c r="GG27" s="7">
        <v>33</v>
      </c>
      <c r="GI27" s="7">
        <f t="shared" si="24"/>
        <v>283</v>
      </c>
      <c r="GJ27" s="7">
        <f t="shared" si="25"/>
        <v>33</v>
      </c>
      <c r="GL27" s="25">
        <v>44250</v>
      </c>
      <c r="GM27" s="8">
        <v>0.1166077738515901</v>
      </c>
    </row>
    <row r="28" spans="69:195">
      <c r="BQ28" t="str">
        <f t="shared" ref="BQ28:BR28" si="41">BQ15</f>
        <v>facebook_lal</v>
      </c>
      <c r="BR28" s="8">
        <f t="shared" si="41"/>
        <v>-0.88635885509615275</v>
      </c>
      <c r="EQ28" s="25">
        <v>44251</v>
      </c>
      <c r="ER28" s="11">
        <v>369238</v>
      </c>
      <c r="ET28" s="25">
        <v>44251</v>
      </c>
      <c r="EU28" s="11">
        <v>40014.454545454544</v>
      </c>
      <c r="EW28" s="25">
        <v>44250</v>
      </c>
      <c r="EX28" s="8">
        <v>1.8856609808102345E-2</v>
      </c>
      <c r="EY28" s="11">
        <v>162649</v>
      </c>
      <c r="FA28" s="25">
        <v>44251</v>
      </c>
      <c r="FB28" s="11">
        <v>440159</v>
      </c>
      <c r="GE28" s="25">
        <v>44251</v>
      </c>
      <c r="GF28" s="7">
        <v>646</v>
      </c>
      <c r="GG28" s="7">
        <v>89</v>
      </c>
      <c r="GI28" s="7">
        <f t="shared" si="24"/>
        <v>646</v>
      </c>
      <c r="GJ28" s="7">
        <f t="shared" si="25"/>
        <v>89</v>
      </c>
      <c r="GL28" s="25">
        <v>44251</v>
      </c>
      <c r="GM28" s="8">
        <v>0.13777089783281735</v>
      </c>
    </row>
    <row r="29" spans="69:195">
      <c r="EQ29" s="25">
        <v>44252</v>
      </c>
      <c r="ER29" s="11">
        <v>66706.05</v>
      </c>
      <c r="ET29" s="25">
        <v>44252</v>
      </c>
      <c r="EU29" s="11">
        <v>9027.545454545454</v>
      </c>
      <c r="EW29" s="25">
        <v>44246</v>
      </c>
      <c r="EX29" s="8">
        <v>1.7918660069626446E-2</v>
      </c>
      <c r="EY29" s="11">
        <v>4973240</v>
      </c>
      <c r="FA29" s="25">
        <v>44252</v>
      </c>
      <c r="FB29" s="11">
        <v>99303</v>
      </c>
      <c r="GE29" s="25">
        <v>44252</v>
      </c>
      <c r="GF29" s="7">
        <v>133</v>
      </c>
      <c r="GG29" s="7">
        <v>20</v>
      </c>
      <c r="GI29" s="7">
        <f t="shared" si="24"/>
        <v>133</v>
      </c>
      <c r="GJ29" s="7">
        <f t="shared" si="25"/>
        <v>20</v>
      </c>
      <c r="GL29" s="25">
        <v>44252</v>
      </c>
      <c r="GM29" s="8">
        <v>0.15037593984962405</v>
      </c>
    </row>
    <row r="30" spans="69:195">
      <c r="EQ30" s="25">
        <v>44253</v>
      </c>
      <c r="ER30" s="11">
        <v>122692.88999999998</v>
      </c>
      <c r="ET30" s="25">
        <v>44253</v>
      </c>
      <c r="EU30" s="11">
        <v>21704.363636363636</v>
      </c>
      <c r="EW30" s="25">
        <v>44235</v>
      </c>
      <c r="EX30" s="8">
        <v>1.7694978632478632E-2</v>
      </c>
      <c r="EY30" s="11">
        <v>308655</v>
      </c>
      <c r="FA30" s="25">
        <v>44253</v>
      </c>
      <c r="FB30" s="11">
        <v>238748</v>
      </c>
      <c r="GE30" s="25">
        <v>44253</v>
      </c>
      <c r="GF30" s="7">
        <v>326</v>
      </c>
      <c r="GG30" s="7">
        <v>38</v>
      </c>
      <c r="GI30" s="7">
        <f t="shared" si="24"/>
        <v>326</v>
      </c>
      <c r="GJ30" s="7">
        <f t="shared" si="25"/>
        <v>38</v>
      </c>
      <c r="GL30" s="25">
        <v>44253</v>
      </c>
      <c r="GM30" s="8">
        <v>0.1165644171779141</v>
      </c>
    </row>
    <row r="31" spans="69:195">
      <c r="EQ31" s="25">
        <v>44254</v>
      </c>
      <c r="ER31" s="11">
        <v>28902.73</v>
      </c>
      <c r="ET31" s="25">
        <v>44254</v>
      </c>
      <c r="EU31" s="11">
        <v>3889.909090909091</v>
      </c>
      <c r="EW31" s="25">
        <v>44255</v>
      </c>
      <c r="EX31" s="8">
        <v>1.6862291287816168E-2</v>
      </c>
      <c r="EY31" s="11">
        <v>76164</v>
      </c>
      <c r="FA31" s="25">
        <v>44254</v>
      </c>
      <c r="FB31" s="11">
        <v>42789</v>
      </c>
      <c r="GE31" s="25">
        <v>44254</v>
      </c>
      <c r="GF31" s="7">
        <v>70</v>
      </c>
      <c r="GG31" s="7">
        <v>7</v>
      </c>
      <c r="GI31" s="7">
        <f t="shared" si="24"/>
        <v>70</v>
      </c>
      <c r="GJ31" s="7">
        <f t="shared" si="25"/>
        <v>7</v>
      </c>
      <c r="GL31" s="25">
        <v>44254</v>
      </c>
      <c r="GM31" s="8">
        <v>0.1</v>
      </c>
    </row>
    <row r="32" spans="69:195">
      <c r="EQ32" s="25">
        <v>44255</v>
      </c>
      <c r="ER32" s="11">
        <v>53362.670000000006</v>
      </c>
      <c r="ET32" s="25">
        <v>44255</v>
      </c>
      <c r="EU32" s="11">
        <v>6924</v>
      </c>
      <c r="EW32" s="25">
        <v>44229</v>
      </c>
      <c r="EX32" s="8">
        <v>1.2876538679654402E-2</v>
      </c>
      <c r="EY32" s="11">
        <v>316369</v>
      </c>
      <c r="FA32" s="25">
        <v>44255</v>
      </c>
      <c r="FB32" s="11">
        <v>76164</v>
      </c>
      <c r="GE32" s="25">
        <v>44255</v>
      </c>
      <c r="GF32" s="7">
        <v>102</v>
      </c>
      <c r="GG32" s="7">
        <v>13</v>
      </c>
      <c r="GI32" s="7">
        <f t="shared" si="24"/>
        <v>102</v>
      </c>
      <c r="GJ32" s="7">
        <f t="shared" si="25"/>
        <v>13</v>
      </c>
      <c r="GL32" s="25">
        <v>44255</v>
      </c>
      <c r="GM32" s="8">
        <v>0.12745098039215685</v>
      </c>
    </row>
    <row r="33" spans="147:195">
      <c r="EQ33" s="25" t="s">
        <v>39</v>
      </c>
      <c r="ER33" s="11">
        <v>30590879.82</v>
      </c>
      <c r="ET33" s="25" t="s">
        <v>39</v>
      </c>
      <c r="EU33" s="11">
        <v>139251.18831168831</v>
      </c>
      <c r="EW33" s="25" t="s">
        <v>39</v>
      </c>
      <c r="EX33" s="8">
        <v>2.1860256893602794E-2</v>
      </c>
      <c r="EY33" s="11">
        <v>42889366</v>
      </c>
      <c r="FA33" s="25" t="s">
        <v>39</v>
      </c>
      <c r="FB33" s="11">
        <v>42889366</v>
      </c>
      <c r="GE33" s="25" t="s">
        <v>39</v>
      </c>
      <c r="GF33" s="7">
        <v>65579</v>
      </c>
      <c r="GG33" s="7">
        <v>8043</v>
      </c>
      <c r="GL33" s="25" t="s">
        <v>39</v>
      </c>
      <c r="GM33" s="8">
        <v>0.12264596898397352</v>
      </c>
    </row>
  </sheetData>
  <conditionalFormatting pivot="1" sqref="BX5:BX15">
    <cfRule type="top10" dxfId="108" priority="16" rank="3"/>
  </conditionalFormatting>
  <conditionalFormatting pivot="1" sqref="BT5:BT15">
    <cfRule type="top10" dxfId="107" priority="15" rank="3"/>
  </conditionalFormatting>
  <conditionalFormatting pivot="1" sqref="BR5:BR15">
    <cfRule type="top10" dxfId="106" priority="14" bottom="1" rank="5"/>
  </conditionalFormatting>
  <conditionalFormatting pivot="1" sqref="BU5:BU15">
    <cfRule type="top10" dxfId="105" priority="13" bottom="1" rank="3"/>
  </conditionalFormatting>
  <conditionalFormatting pivot="1" sqref="BY5:BY15">
    <cfRule type="top10" dxfId="104" priority="12" bottom="1" rank="3"/>
  </conditionalFormatting>
  <conditionalFormatting pivot="1" sqref="CD5:CD15">
    <cfRule type="top10" dxfId="103" priority="6" bottom="1" rank="3"/>
  </conditionalFormatting>
  <conditionalFormatting pivot="1" sqref="CF5:CF15">
    <cfRule type="top10" dxfId="102" priority="5" rank="3"/>
  </conditionalFormatting>
  <conditionalFormatting pivot="1" sqref="CG5:CG15">
    <cfRule type="top10" dxfId="101" priority="4" bottom="1" rank="3"/>
  </conditionalFormatting>
  <conditionalFormatting pivot="1" sqref="CI5:CI15">
    <cfRule type="top10" dxfId="100" priority="3" rank="3"/>
  </conditionalFormatting>
  <conditionalFormatting pivot="1" sqref="CJ5:CJ15">
    <cfRule type="top10" dxfId="99" priority="2" bottom="1" rank="3"/>
  </conditionalFormatting>
  <conditionalFormatting pivot="1" sqref="CK5:CK15">
    <cfRule type="top10" dxfId="98" priority="1" rank="3"/>
  </conditionalFormatting>
  <pageMargins left="0.7" right="0.7" top="0.75" bottom="0.75" header="0.3" footer="0.3"/>
  <drawing r:id="rId33"/>
  <extLst>
    <ext xmlns:x14="http://schemas.microsoft.com/office/spreadsheetml/2009/9/main" uri="{A8765BA9-456A-4dab-B4F3-ACF838C121DE}">
      <x14:slicerList>
        <x14:slicer r:id="rId3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2DC1-5CD6-432A-82AC-3BFF418B8087}">
  <dimension ref="BD2:BK34"/>
  <sheetViews>
    <sheetView showGridLines="0" tabSelected="1" topLeftCell="N1" zoomScaleNormal="100" workbookViewId="0">
      <selection activeCell="X5" sqref="X5"/>
    </sheetView>
  </sheetViews>
  <sheetFormatPr defaultRowHeight="14.25"/>
  <cols>
    <col min="1" max="18" width="9" style="24"/>
    <col min="19" max="19" width="10.875" style="24" bestFit="1" customWidth="1"/>
    <col min="20" max="20" width="15" style="24" bestFit="1" customWidth="1"/>
    <col min="21" max="21" width="10.875" style="24" bestFit="1" customWidth="1"/>
    <col min="22" max="55" width="9" style="24"/>
    <col min="56" max="56" width="18.125" style="24" bestFit="1" customWidth="1"/>
    <col min="57" max="57" width="11" style="24" bestFit="1" customWidth="1"/>
    <col min="58" max="58" width="10.625" style="24" bestFit="1" customWidth="1"/>
    <col min="59" max="59" width="18.625" style="24" bestFit="1" customWidth="1"/>
    <col min="60" max="60" width="11.125" style="24" bestFit="1" customWidth="1"/>
    <col min="61" max="61" width="10.75" style="24" bestFit="1" customWidth="1"/>
    <col min="62" max="16384" width="9" style="24"/>
  </cols>
  <sheetData>
    <row r="2" spans="56:61" ht="15" thickBot="1"/>
    <row r="3" spans="56:61" ht="15" thickBot="1">
      <c r="BD3" s="28" t="str">
        <f>'Campaign Wise'!CM4</f>
        <v>Campaigns</v>
      </c>
      <c r="BE3" s="28" t="str">
        <f>'Campaign Wise'!CN4</f>
        <v>Overall CTR</v>
      </c>
      <c r="BF3" s="28" t="str">
        <f>'Campaign Wise'!CO4</f>
        <v>Overall CTL</v>
      </c>
      <c r="BG3" s="28" t="str">
        <f>'Campaign Wise'!CP4</f>
        <v>Overall Lead to Order</v>
      </c>
      <c r="BH3" s="28" t="str">
        <f>'Campaign Wise'!CQ4</f>
        <v>Overall CPC</v>
      </c>
      <c r="BI3" s="28" t="str">
        <f>'Campaign Wise'!CR4</f>
        <v>Overall CPL</v>
      </c>
    </row>
    <row r="4" spans="56:61">
      <c r="BD4" s="24" t="str">
        <f>'Campaign Wise'!CM5</f>
        <v>facebook_retargeting</v>
      </c>
      <c r="BE4" s="26">
        <f>'Campaign Wise'!CN5</f>
        <v>3.0669048874509181E-2</v>
      </c>
      <c r="BF4" s="26">
        <f>'Campaign Wise'!CO5</f>
        <v>1.6892568605194631E-2</v>
      </c>
      <c r="BG4" s="26">
        <f>'Campaign Wise'!CP5</f>
        <v>0.2134387351778656</v>
      </c>
      <c r="BH4" s="27">
        <f>'Campaign Wise'!CQ5</f>
        <v>8.8958476330373202</v>
      </c>
      <c r="BI4" s="27">
        <f>'Campaign Wise'!CR5</f>
        <v>526.6130830039524</v>
      </c>
    </row>
    <row r="5" spans="56:61">
      <c r="BD5" s="24" t="str">
        <f>'Campaign Wise'!CM6</f>
        <v>google_hot</v>
      </c>
      <c r="BE5" s="26">
        <f>'Campaign Wise'!CN6</f>
        <v>1.9453043026852707E-2</v>
      </c>
      <c r="BF5" s="26">
        <f>'Campaign Wise'!CO6</f>
        <v>2.0355810234541579E-2</v>
      </c>
      <c r="BG5" s="26">
        <f>'Campaign Wise'!CP6</f>
        <v>0.15330060010911076</v>
      </c>
      <c r="BH5" s="27">
        <f>'Campaign Wise'!CQ6</f>
        <v>13.326212242359627</v>
      </c>
      <c r="BI5" s="27">
        <f>'Campaign Wise'!CR6</f>
        <v>654.6638079650844</v>
      </c>
    </row>
    <row r="6" spans="56:61">
      <c r="BD6" s="24" t="str">
        <f>'Campaign Wise'!CM7</f>
        <v>youtube_blogger</v>
      </c>
      <c r="BE6" s="26">
        <f>'Campaign Wise'!CN7</f>
        <v>1.0300557954709764E-2</v>
      </c>
      <c r="BF6" s="26">
        <f>'Campaign Wise'!CO7</f>
        <v>2.2068202322594408E-2</v>
      </c>
      <c r="BG6" s="26">
        <f>'Campaign Wise'!CP7</f>
        <v>0.19272983586748565</v>
      </c>
      <c r="BH6" s="27">
        <f>'Campaign Wise'!CQ7</f>
        <v>9.0173561489198111</v>
      </c>
      <c r="BI6" s="27">
        <f>'Campaign Wise'!CR7</f>
        <v>408.61308126069878</v>
      </c>
    </row>
    <row r="7" spans="56:61">
      <c r="BD7" s="24" t="str">
        <f>'Campaign Wise'!CM8</f>
        <v>facebook_lal</v>
      </c>
      <c r="BE7" s="26">
        <f>'Campaign Wise'!CN8</f>
        <v>9.4514747197150095E-3</v>
      </c>
      <c r="BF7" s="26">
        <f>'Campaign Wise'!CO8</f>
        <v>1.5906742659067427E-2</v>
      </c>
      <c r="BG7" s="26">
        <f>'Campaign Wise'!CP8</f>
        <v>0.15400733368255631</v>
      </c>
      <c r="BH7" s="27">
        <f>'Campaign Wise'!CQ8</f>
        <v>22.013958937439586</v>
      </c>
      <c r="BI7" s="27">
        <f>'Campaign Wise'!CR8</f>
        <v>1383.9388370874801</v>
      </c>
    </row>
    <row r="8" spans="56:61">
      <c r="BD8" s="24" t="str">
        <f>'Campaign Wise'!CM9</f>
        <v>instagram_blogger</v>
      </c>
      <c r="BE8" s="26">
        <f>'Campaign Wise'!CN9</f>
        <v>8.7932512304685819E-3</v>
      </c>
      <c r="BF8" s="26">
        <f>'Campaign Wise'!CO9</f>
        <v>2.3363192969705859E-2</v>
      </c>
      <c r="BG8" s="26">
        <f>'Campaign Wise'!CP9</f>
        <v>0.1569634703196347</v>
      </c>
      <c r="BH8" s="27">
        <f>'Campaign Wise'!CQ9</f>
        <v>14.159827076367108</v>
      </c>
      <c r="BI8" s="27">
        <f>'Campaign Wise'!CR9</f>
        <v>606.07413955479467</v>
      </c>
    </row>
    <row r="9" spans="56:61">
      <c r="BD9" s="24" t="str">
        <f>'Campaign Wise'!CM10</f>
        <v>facebook_tier2</v>
      </c>
      <c r="BE9" s="26">
        <f>'Campaign Wise'!CN10</f>
        <v>4.7394142302731703E-3</v>
      </c>
      <c r="BF9" s="26">
        <f>'Campaign Wise'!CO10</f>
        <v>2.554148369715098E-2</v>
      </c>
      <c r="BG9" s="26">
        <f>'Campaign Wise'!CP10</f>
        <v>8.1632653061224483E-2</v>
      </c>
      <c r="BH9" s="27">
        <f>'Campaign Wise'!CQ10</f>
        <v>14.225015289129717</v>
      </c>
      <c r="BI9" s="27">
        <f>'Campaign Wise'!CR10</f>
        <v>556.93770408163266</v>
      </c>
    </row>
    <row r="10" spans="56:61">
      <c r="BD10" s="24" t="str">
        <f>'Campaign Wise'!CM11</f>
        <v>facebook_tier1</v>
      </c>
      <c r="BE10" s="26">
        <f>'Campaign Wise'!CN11</f>
        <v>3.806764203317884E-3</v>
      </c>
      <c r="BF10" s="26">
        <f>'Campaign Wise'!CO11</f>
        <v>1.472935078355146E-2</v>
      </c>
      <c r="BG10" s="26">
        <f>'Campaign Wise'!CP11</f>
        <v>0.13408769448373409</v>
      </c>
      <c r="BH10" s="27">
        <f>'Campaign Wise'!CQ11</f>
        <v>10.686773084663562</v>
      </c>
      <c r="BI10" s="27">
        <f>'Campaign Wise'!CR11</f>
        <v>725.5427100424331</v>
      </c>
    </row>
    <row r="11" spans="56:61">
      <c r="BD11" s="24" t="str">
        <f>'Campaign Wise'!CM12</f>
        <v>instagram_tier2</v>
      </c>
      <c r="BE11" s="26">
        <f>'Campaign Wise'!CN12</f>
        <v>3.7007761476562603E-3</v>
      </c>
      <c r="BF11" s="26">
        <f>'Campaign Wise'!CO12</f>
        <v>2.0341495552871416E-2</v>
      </c>
      <c r="BG11" s="26">
        <f>'Campaign Wise'!CP12</f>
        <v>3.0171582803161751E-2</v>
      </c>
      <c r="BH11" s="27">
        <f>'Campaign Wise'!CQ12</f>
        <v>2.0905303416524177</v>
      </c>
      <c r="BI11" s="27">
        <f>'Campaign Wise'!CR12</f>
        <v>102.7717129361866</v>
      </c>
    </row>
    <row r="12" spans="56:61">
      <c r="BD12" s="24" t="str">
        <f>'Campaign Wise'!CM13</f>
        <v>instagram_tier1</v>
      </c>
      <c r="BE12" s="26">
        <f>'Campaign Wise'!CN13</f>
        <v>3.5929265498787087E-3</v>
      </c>
      <c r="BF12" s="26">
        <f>'Campaign Wise'!CO13</f>
        <v>2.4566511459062607E-2</v>
      </c>
      <c r="BG12" s="26">
        <f>'Campaign Wise'!CP13</f>
        <v>0.11429433051869722</v>
      </c>
      <c r="BH12" s="27">
        <f>'Campaign Wise'!CQ13</f>
        <v>9.5023994206570599</v>
      </c>
      <c r="BI12" s="27">
        <f>'Campaign Wise'!CR13</f>
        <v>386.80296290711709</v>
      </c>
    </row>
    <row r="13" spans="56:61">
      <c r="BD13" s="24" t="str">
        <f>'Campaign Wise'!CM14</f>
        <v>google_wide</v>
      </c>
      <c r="BE13" s="26">
        <f>'Campaign Wise'!CN14</f>
        <v>3.5467508222603709E-3</v>
      </c>
      <c r="BF13" s="26">
        <f>'Campaign Wise'!CO14</f>
        <v>2.197445063873403E-2</v>
      </c>
      <c r="BG13" s="26">
        <f>'Campaign Wise'!CP14</f>
        <v>0.10371634433067881</v>
      </c>
      <c r="BH13" s="27">
        <f>'Campaign Wise'!CQ14</f>
        <v>9.4181033390831921</v>
      </c>
      <c r="BI13" s="27">
        <f>'Campaign Wise'!CR14</f>
        <v>428.59334660599177</v>
      </c>
    </row>
    <row r="14" spans="56:61" ht="15" thickBot="1">
      <c r="BD14" s="24" t="str">
        <f>'Campaign Wise'!CM15</f>
        <v>banner_partner</v>
      </c>
      <c r="BE14" s="26">
        <f>'Campaign Wise'!CN15</f>
        <v>3.9313702710894541E-4</v>
      </c>
      <c r="BF14" s="26">
        <f>'Campaign Wise'!CO15</f>
        <v>2.4164113113477759E-2</v>
      </c>
      <c r="BG14" s="26">
        <f>'Campaign Wise'!CP15</f>
        <v>0.15430091634643808</v>
      </c>
      <c r="BH14" s="27">
        <f>'Campaign Wise'!CQ15</f>
        <v>11.968187751039876</v>
      </c>
      <c r="BI14" s="27">
        <f>'Campaign Wise'!CR15</f>
        <v>495.28768942752987</v>
      </c>
    </row>
    <row r="15" spans="56:61" ht="15" thickBot="1">
      <c r="BD15" s="28" t="str">
        <f>'Campaign Wise'!CM16</f>
        <v>Grand Total</v>
      </c>
      <c r="BE15" s="29">
        <f>'Campaign Wise'!CN16</f>
        <v>1.9014238511802987E-3</v>
      </c>
      <c r="BF15" s="29">
        <f>'Campaign Wise'!CO16</f>
        <v>2.1860256893602794E-2</v>
      </c>
      <c r="BG15" s="29">
        <f>'Campaign Wise'!CP16</f>
        <v>0.12264596898397352</v>
      </c>
      <c r="BH15" s="30">
        <f>'Campaign Wise'!CQ16</f>
        <v>10.197235265352168</v>
      </c>
      <c r="BI15" s="30">
        <f>'Campaign Wise'!CR16</f>
        <v>466.47371597615108</v>
      </c>
    </row>
    <row r="34" spans="63:63">
      <c r="BK34" s="24" t="s">
        <v>95</v>
      </c>
    </row>
  </sheetData>
  <conditionalFormatting sqref="BE4:BE15">
    <cfRule type="expression" dxfId="9" priority="5">
      <formula>BE4=MIN($BE$4:$BE$15)</formula>
    </cfRule>
    <cfRule type="expression" dxfId="8" priority="10">
      <formula>BE4=MAX($BE$4:$BE$15)</formula>
    </cfRule>
  </conditionalFormatting>
  <conditionalFormatting sqref="BF4:BF15">
    <cfRule type="expression" dxfId="7" priority="4">
      <formula>BF4=MIN($BF$4:$BF$15)</formula>
    </cfRule>
    <cfRule type="expression" dxfId="6" priority="9">
      <formula>BF4=MAX($BF$4:$BF$15)</formula>
    </cfRule>
  </conditionalFormatting>
  <conditionalFormatting sqref="BG4:BG15">
    <cfRule type="expression" dxfId="5" priority="3">
      <formula>BG4=MIN($BG$4:$BG$15)</formula>
    </cfRule>
    <cfRule type="expression" dxfId="4" priority="8">
      <formula>BG4=MAX($BG$4:$BG$15)</formula>
    </cfRule>
  </conditionalFormatting>
  <conditionalFormatting sqref="BH4:BH15">
    <cfRule type="expression" dxfId="3" priority="2">
      <formula>BH4=MIN($BH$4:$BH$15)</formula>
    </cfRule>
    <cfRule type="expression" dxfId="2" priority="7">
      <formula>BH4=MAX($BH$4:$BH$15)</formula>
    </cfRule>
  </conditionalFormatting>
  <conditionalFormatting sqref="BI4:BI15">
    <cfRule type="expression" dxfId="1" priority="1">
      <formula>BI4=MIN($BI$4:$BI$15)</formula>
    </cfRule>
    <cfRule type="expression" dxfId="0" priority="6">
      <formula>BI4=MAX($BI$4:$BI$15)</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Raw Data</vt:lpstr>
      <vt:lpstr>Aggregate</vt:lpstr>
      <vt:lpstr>Campaign Wise</vt:lpstr>
      <vt:lpstr>Dashboard</vt:lpstr>
      <vt:lpstr>Top_5_campaign_AOV</vt:lpstr>
      <vt:lpstr>Top_5_campaign_clicks</vt:lpstr>
      <vt:lpstr>Top_5_campaign_impressions</vt:lpstr>
      <vt:lpstr>Top_5_campaign_leads</vt:lpstr>
      <vt:lpstr>Top_5_campaign_mkt_spends</vt:lpstr>
      <vt:lpstr>Top_5_campaign_orders</vt:lpstr>
      <vt:lpstr>Top_5_campaign_revenue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at4iqsn</cp:lastModifiedBy>
  <dcterms:created xsi:type="dcterms:W3CDTF">2025-02-10T16:01:51Z</dcterms:created>
  <dcterms:modified xsi:type="dcterms:W3CDTF">2025-03-22T05:46:03Z</dcterms:modified>
</cp:coreProperties>
</file>