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058715\Desktop\"/>
    </mc:Choice>
  </mc:AlternateContent>
  <xr:revisionPtr revIDLastSave="0" documentId="13_ncr:1_{E474D9FC-CA0D-4029-BF05-7F03D017808D}" xr6:coauthVersionLast="47" xr6:coauthVersionMax="47" xr10:uidLastSave="{00000000-0000-0000-0000-000000000000}"/>
  <bookViews>
    <workbookView xWindow="-108" yWindow="-108" windowWidth="23256" windowHeight="14016" xr2:uid="{194C03EA-4436-4D55-A78E-36559B30B36F}"/>
  </bookViews>
  <sheets>
    <sheet name="Density Altitude" sheetId="2" r:id="rId1"/>
  </sheets>
  <definedNames>
    <definedName name="e">'Density Altitude'!$B$6</definedName>
    <definedName name="ExternalData_1" localSheetId="0" hidden="1">'Density Altitude'!$D$1:$E$9</definedName>
    <definedName name="Pmb">'Density Altitude'!$B$5</definedName>
    <definedName name="T">'Density Altitude'!$B$3</definedName>
    <definedName name="Td">'Density Altitude'!$B$4</definedName>
    <definedName name="Tv">'Density Altitude'!$B$7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6" i="2" s="1"/>
  <c r="B3" i="2"/>
  <c r="B7" i="2" l="1"/>
  <c r="B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B6265-5ECF-4D21-9357-605401420039}" keepAlive="1" name="Query - Table 0" description="Connection to the 'Table 0' query in the workbook." type="5" refreshedVersion="8" background="1" refreshOnLoa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<sst xmlns="http://schemas.openxmlformats.org/spreadsheetml/2006/main" count="10" uniqueCount="10">
  <si>
    <t>e</t>
  </si>
  <si>
    <t>Tv</t>
  </si>
  <si>
    <t>Validation:</t>
  </si>
  <si>
    <t>https://www.weather.gov/epz/wxcalc_densityaltitude</t>
  </si>
  <si>
    <t>Density Altitude</t>
  </si>
  <si>
    <t>https://aviationweather.gov/metar/data?ids=kiah&amp;format=decoded</t>
  </si>
  <si>
    <t>Source:</t>
  </si>
  <si>
    <t>Temperature</t>
  </si>
  <si>
    <t>Dewpoint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</si>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</sst>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381001</xdr:colOff>
      <xdr:row>1</xdr:row>
      <xdr:rowOff>87914</xdr:rowOff>
    </xdr:from>
    <xdr:to>
      <xdr:col>11</xdr:col>
      <xdr:colOff>505030</xdr:colOff>
      <xdr:row>25</xdr:row>
      <xdr:rowOff>30479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87CAF-C67E-69B6-2121-EE9B2C350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6021" y="270794"/>
          <a:ext cx="3781629" cy="43469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refreshOnLoad="1" removeDataOnSave="1" connectionId="1" xr16:uid="{5FEA407F-F19C-446D-BF31-B5940AEF671E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14C5F-403C-48A9-B5C9-EB9D164E2C35}" name="Table_0" displayName="Table_0" ref="D1:E9" tableType="queryTable" headerRowCount="0" totalsRowShown="0">
  <tableColumns count="2">
    <tableColumn id="1" xr3:uid="{BD6B7F40-5BD0-473C-A18B-5398BCD55CBF}" uniqueName="1" name="Column1" queryTableFieldId="1" dataDxfId="1"/>
    <tableColumn id="2" xr3:uid="{F5F8E645-A195-4F3A-BBA1-21E700CD4665}" uniqueName="2" name="Column2" queryTableFieldId="2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viationweather.gov/metar/data?ids=kiah&amp;format=decoded" TargetMode="External"/><Relationship Id="rId1" Type="http://schemas.openxmlformats.org/officeDocument/2006/relationships/hyperlink" Target="https://www.weather.gov/epz/wxcalc_densityaltitude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0C5A-E2C7-4417-A270-0669593E8034}">
  <sheetPr codeName="Sheet1"/>
  <dimension ref="A1:E12"/>
  <sheetViews>
    <sheetView tabSelected="1" workbookViewId="0"/>
  </sheetViews>
  <sheetFormatPr defaultRowHeight="14.4" x14ac:dyDescent="0.3"/>
  <cols>
    <col min="1" max="1" width="13.88671875" bestFit="1" customWidth="1"/>
    <col min="2" max="2" width="12" style="3" bestFit="1" customWidth="1"/>
    <col min="4" max="4" width="17.6640625" bestFit="1" customWidth="1"/>
    <col min="5" max="5" width="80.88671875" bestFit="1" customWidth="1"/>
  </cols>
  <sheetData>
    <row r="1" spans="1:5" x14ac:dyDescent="0.3">
      <c r="D1" s="1"/>
      <c r="E1" s="1"/>
    </row>
    <row r="2" spans="1:5" x14ac:dyDescent="0.3">
      <c r="D2" s="1"/>
      <c r="E2" s="1"/>
    </row>
    <row r="3" spans="1:5" x14ac:dyDescent="0.3">
      <c r="A3" t="s">
        <v>7</v>
      </c>
      <c r="B3" s="3" t="str">
        <f>MID(E3,1,FIND("°",E3)-1)</f>
        <v>33.9</v>
      </c>
      <c r="D3" s="1"/>
      <c r="E3" s="1"/>
    </row>
    <row r="4" spans="1:5" x14ac:dyDescent="0.3">
      <c r="A4" t="s">
        <v>8</v>
      </c>
      <c r="B4" s="3" t="str">
        <f>MID(E4,1,FIND("°",E4)-1)</f>
        <v>23.3</v>
      </c>
      <c r="D4" s="1"/>
      <c r="E4" s="1"/>
    </row>
    <row r="5" spans="1:5" x14ac:dyDescent="0.3">
      <c r="A5" t="s">
        <v>9</v>
      </c>
      <c r="B5" s="3" t="str">
        <f>MID(E5,1+FIND("(",E5 ),FIND(" mb",E5)-FIND("(",E5 ))</f>
        <v xml:space="preserve">1014.3 </v>
      </c>
      <c r="D5" s="1"/>
      <c r="E5" s="1"/>
    </row>
    <row r="6" spans="1:5" x14ac:dyDescent="0.3">
      <c r="A6" t="s">
        <v>0</v>
      </c>
      <c r="B6" s="3">
        <f>6.11*POWER(10,((7.5*Td)/(237.7+Td)))</f>
        <v>28.548378108426142</v>
      </c>
      <c r="D6" s="1"/>
      <c r="E6" s="1"/>
    </row>
    <row r="7" spans="1:5" x14ac:dyDescent="0.3">
      <c r="A7" t="s">
        <v>1</v>
      </c>
      <c r="B7" s="3">
        <f>(T+273.16)/(1-(0.378*e/Pmb))</f>
        <v>310.3619868387911</v>
      </c>
      <c r="D7" s="1"/>
      <c r="E7" s="1"/>
    </row>
    <row r="8" spans="1:5" ht="15" thickBot="1" x14ac:dyDescent="0.35">
      <c r="D8" s="1"/>
      <c r="E8" s="1"/>
    </row>
    <row r="9" spans="1:5" ht="15" thickBot="1" x14ac:dyDescent="0.35">
      <c r="A9" s="4" t="s">
        <v>4</v>
      </c>
      <c r="B9" s="5">
        <f>INT(145366*(1-POWER((Pmb* 0.51163678)/(Tv*1.8),0.235)))</f>
        <v>2496</v>
      </c>
      <c r="D9" s="1"/>
      <c r="E9" s="1"/>
    </row>
    <row r="11" spans="1:5" x14ac:dyDescent="0.3">
      <c r="D11" t="s">
        <v>6</v>
      </c>
      <c r="E11" s="2" t="s">
        <v>5</v>
      </c>
    </row>
    <row r="12" spans="1:5" x14ac:dyDescent="0.3">
      <c r="D12" t="s">
        <v>2</v>
      </c>
      <c r="E12" s="2" t="s">
        <v>3</v>
      </c>
    </row>
  </sheetData>
  <phoneticPr fontId="1" type="noConversion"/>
  <hyperlinks>
    <hyperlink ref="E12" r:id="rId1" xr:uid="{38559D9E-756A-45D4-A80D-87C1AF98EB88}"/>
    <hyperlink ref="E11" r:id="rId2" xr:uid="{C9B747F9-322A-42E8-AE82-12DE9E87912B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7 6 7 9 b 2 - d c c f - 4 1 4 9 - b 9 8 1 - 4 1 1 d 7 e 4 7 c 3 0 d "   x m l n s = " h t t p : / / s c h e m a s . m i c r o s o f t . c o m / D a t a M a s h u p " > A A A A A N w D A A B Q S w M E F A A C A A g A z 2 3 s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z 2 3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t 7 F a 0 i H Z I 1 g A A A D Y B A A A T A B w A R m 9 y b X V s Y X M v U 2 V j d G l v b j E u b S C i G A A o o B Q A A A A A A A A A A A A A A A A A A A A A A A A A A A B t j s F q w z A Q R O 8 G / 8 O i Q L H B 2 E 6 P D a Y H 5 w M C M f R Q e t h Y G 0 v U l o K 0 S V u M / 7 1 S 3 B 4 K 3 c s u b 5 a Z 8 d S z t g a O 6 9 7 u 0 i R N v E J H E j a i w 9 N I U A t o Y C R O E w h z t F f X U y A v d C o P O F A W j 9 Y a J s M + E 4 r 5 4 p + q C m 8 a o + U H I S t y 5 W B v 1 U S M r p L I + K y l b 9 4 1 q o e z d R N y I 6 m 3 k q T I 8 2 L N 2 Y e v O s S s e X O 9 v E b y 9 q N u R K v Q D K F l 9 3 W h W P D e t e w c G h 8 t W z t e J x N F n 9 2 t i n k W K 9 y K A j g I w P T J S w G / / P E P X / I 0 0 e b f t N 0 3 U E s B A i 0 A F A A C A A g A z 2 3 s V m / 8 c y u k A A A A 9 g A A A B I A A A A A A A A A A A A A A A A A A A A A A E N v b m Z p Z y 9 Q Y W N r Y W d l L n h t b F B L A Q I t A B Q A A g A I A M 9 t 7 F Y P y u m r p A A A A O k A A A A T A A A A A A A A A A A A A A A A A P A A A A B b Q 2 9 u d G V u d F 9 U e X B l c 1 0 u e G 1 s U E s B A i 0 A F A A C A A g A z 2 3 s V r S I d k j W A A A A N g E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X V l c n l J R C I g V m F s d W U 9 I n M 1 Z T Q 3 M j R l M i 1 k N j N m L T Q w Y T U t Y j B h N S 1 i Y j N h Z m E y Z W F h N T g i I C 8 + P E V u d H J 5 I F R 5 c G U 9 I k Z p b G x M Y X N 0 V X B k Y X R l Z C I g V m F s d W U 9 I m Q y M D I z L T A 3 L T E y V D E 4 O j Q 2 O j I 5 L j k 5 N T k 0 N D B a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H r 5 Z o 8 x 2 S p z + 4 D V G 3 W H U A A A A A A I A A A A A A A N m A A D A A A A A E A A A A J y l T P B h u m y 4 C M T T N l u q 9 / I A A A A A B I A A A K A A A A A Q A A A A 0 8 k P V J A n H u z K P q J 5 c i J N U l A A A A A K F k y M J F W m w r a t O M Y 6 p a q K W K 3 3 P a f / V 2 9 w d 5 W V O y H 3 r / e 6 W 7 s T V C O r Y H Y F C L m Y y t n r + S 4 s / 6 A i f e n B 4 6 l x q j 5 l d 2 b T 3 c v N B v 1 Q 6 w H H m + k O s x Q A A A D b b D b E t + z n 5 P Y r 6 E u H x f B 5 s U i C q g = = < / D a t a M a s h u p > 
</file>

<file path=customXml/itemProps1.xml><?xml version="1.0" encoding="utf-8"?>
<ds:datastoreItem xmlns:ds="http://schemas.openxmlformats.org/officeDocument/2006/customXml" ds:itemID="{E1583143-1E01-400A-9E6C-E71B7ECEBA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Density Altitude</vt:lpstr>
      <vt:lpstr>e</vt:lpstr>
      <vt:lpstr>Pmb</vt:lpstr>
      <vt:lpstr>T</vt:lpstr>
      <vt:lpstr>Td</vt:lpstr>
      <vt:lpstr>Tv</vt:lpstr>
    </vt:vector>
  </TitlesOfParts>
  <Company>KBR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Abouhatab</dc:creator>
  <cp:lastModifiedBy>Majed Abouhatab</cp:lastModifiedBy>
  <dcterms:created xsi:type="dcterms:W3CDTF">2023-07-11T20:51:57Z</dcterms:created>
  <dcterms:modified xsi:type="dcterms:W3CDTF">2023-07-12T18:46:38Z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2023-07-11T20:54:11Z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e5341cc5-f736-4a69-8b73-88069e4a10bb</vt:lpwstr>
  </property>
  <property fmtid="{D5CDD505-2E9C-101B-9397-08002B2CF9AE}" pid="8" name="MSIP_Label_3b17afdc-1639-4c16-803b-66671fba3b73_ContentBits">
    <vt:lpwstr>0</vt:lpwstr>
  </property>
</Properties>
</file>