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3\Metode Numerik\"/>
    </mc:Choice>
  </mc:AlternateContent>
  <xr:revisionPtr revIDLastSave="0" documentId="13_ncr:1_{9692ADEF-B3E9-4EB2-BC04-A828406A7AD0}" xr6:coauthVersionLast="47" xr6:coauthVersionMax="47" xr10:uidLastSave="{00000000-0000-0000-0000-000000000000}"/>
  <bookViews>
    <workbookView xWindow="-96" yWindow="0" windowWidth="11712" windowHeight="12336" activeTab="1" xr2:uid="{901C1320-A106-4292-B350-83830A975163}"/>
  </bookViews>
  <sheets>
    <sheet name="No 1" sheetId="1" r:id="rId1"/>
    <sheet name="N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F38" i="2" s="1"/>
  <c r="F36" i="2"/>
  <c r="G36" i="2" s="1"/>
  <c r="D36" i="2"/>
  <c r="D37" i="2" s="1"/>
  <c r="B36" i="2"/>
  <c r="B37" i="2" s="1"/>
  <c r="B43" i="1"/>
  <c r="C43" i="1" s="1"/>
  <c r="B42" i="1"/>
  <c r="C42" i="1" s="1"/>
  <c r="B41" i="1"/>
  <c r="C41" i="1" s="1"/>
  <c r="F40" i="1"/>
  <c r="F41" i="1" s="1"/>
  <c r="D40" i="1"/>
  <c r="D41" i="1" s="1"/>
  <c r="B40" i="1"/>
  <c r="C40" i="1" s="1"/>
  <c r="D192" i="2"/>
  <c r="C192" i="2"/>
  <c r="B193" i="2" s="1"/>
  <c r="C191" i="2"/>
  <c r="D58" i="2"/>
  <c r="B59" i="2" s="1"/>
  <c r="C58" i="2"/>
  <c r="C37" i="2" l="1"/>
  <c r="B38" i="2"/>
  <c r="E37" i="2"/>
  <c r="D38" i="2"/>
  <c r="F39" i="2"/>
  <c r="G38" i="2"/>
  <c r="G37" i="2"/>
  <c r="C36" i="2"/>
  <c r="E36" i="2"/>
  <c r="E41" i="1"/>
  <c r="D42" i="1"/>
  <c r="G41" i="1"/>
  <c r="F42" i="1"/>
  <c r="E40" i="1"/>
  <c r="B44" i="1"/>
  <c r="G40" i="1"/>
  <c r="D193" i="2"/>
  <c r="C193" i="2"/>
  <c r="B194" i="2" s="1"/>
  <c r="D59" i="2"/>
  <c r="C59" i="2"/>
  <c r="B60" i="2"/>
  <c r="E59" i="2"/>
  <c r="D84" i="1"/>
  <c r="C84" i="1"/>
  <c r="B85" i="1" s="1"/>
  <c r="C83" i="1"/>
  <c r="D59" i="1"/>
  <c r="C59" i="1"/>
  <c r="B60" i="1" s="1"/>
  <c r="D39" i="2" l="1"/>
  <c r="E38" i="2"/>
  <c r="G39" i="2"/>
  <c r="F40" i="2"/>
  <c r="B39" i="2"/>
  <c r="C38" i="2"/>
  <c r="D43" i="1"/>
  <c r="E42" i="1"/>
  <c r="C44" i="1"/>
  <c r="B45" i="1"/>
  <c r="F43" i="1"/>
  <c r="G42" i="1"/>
  <c r="D194" i="2"/>
  <c r="C194" i="2"/>
  <c r="B195" i="2" s="1"/>
  <c r="E60" i="2"/>
  <c r="D60" i="2"/>
  <c r="C60" i="2"/>
  <c r="B61" i="2" s="1"/>
  <c r="D85" i="1"/>
  <c r="C85" i="1"/>
  <c r="B86" i="1"/>
  <c r="C60" i="1"/>
  <c r="B61" i="1" s="1"/>
  <c r="E60" i="1"/>
  <c r="D60" i="1"/>
  <c r="B40" i="2" l="1"/>
  <c r="C39" i="2"/>
  <c r="F41" i="2"/>
  <c r="G40" i="2"/>
  <c r="E39" i="2"/>
  <c r="D40" i="2"/>
  <c r="D44" i="1"/>
  <c r="E43" i="1"/>
  <c r="G43" i="1"/>
  <c r="F44" i="1"/>
  <c r="B46" i="1"/>
  <c r="C45" i="1"/>
  <c r="D195" i="2"/>
  <c r="C195" i="2"/>
  <c r="B196" i="2" s="1"/>
  <c r="E61" i="2"/>
  <c r="D61" i="2"/>
  <c r="C61" i="2"/>
  <c r="B62" i="2"/>
  <c r="D86" i="1"/>
  <c r="C86" i="1"/>
  <c r="B87" i="1" s="1"/>
  <c r="B62" i="1"/>
  <c r="E61" i="1"/>
  <c r="D61" i="1"/>
  <c r="C61" i="1"/>
  <c r="C40" i="2" l="1"/>
  <c r="B41" i="2"/>
  <c r="D41" i="2"/>
  <c r="E40" i="2"/>
  <c r="F42" i="2"/>
  <c r="G41" i="2"/>
  <c r="E44" i="1"/>
  <c r="D45" i="1"/>
  <c r="B47" i="1"/>
  <c r="C46" i="1"/>
  <c r="G44" i="1"/>
  <c r="F45" i="1"/>
  <c r="C196" i="2"/>
  <c r="B197" i="2"/>
  <c r="D196" i="2"/>
  <c r="E62" i="2"/>
  <c r="D62" i="2"/>
  <c r="C62" i="2"/>
  <c r="B63" i="2" s="1"/>
  <c r="C87" i="1"/>
  <c r="B88" i="1"/>
  <c r="D87" i="1"/>
  <c r="E62" i="1"/>
  <c r="D62" i="1"/>
  <c r="C62" i="1"/>
  <c r="B63" i="1" s="1"/>
  <c r="G42" i="2" l="1"/>
  <c r="F43" i="2"/>
  <c r="D42" i="2"/>
  <c r="E41" i="2"/>
  <c r="B42" i="2"/>
  <c r="C41" i="2"/>
  <c r="F46" i="1"/>
  <c r="G45" i="1"/>
  <c r="D46" i="1"/>
  <c r="E45" i="1"/>
  <c r="C47" i="1"/>
  <c r="B48" i="1"/>
  <c r="D197" i="2"/>
  <c r="C197" i="2"/>
  <c r="B198" i="2" s="1"/>
  <c r="E63" i="2"/>
  <c r="D63" i="2"/>
  <c r="C63" i="2"/>
  <c r="B64" i="2" s="1"/>
  <c r="D88" i="1"/>
  <c r="C88" i="1"/>
  <c r="B89" i="1" s="1"/>
  <c r="E63" i="1"/>
  <c r="D63" i="1"/>
  <c r="C63" i="1"/>
  <c r="B64" i="1" s="1"/>
  <c r="C42" i="2" l="1"/>
  <c r="B43" i="2"/>
  <c r="E42" i="2"/>
  <c r="D43" i="2"/>
  <c r="G43" i="2"/>
  <c r="F44" i="2"/>
  <c r="G46" i="1"/>
  <c r="F47" i="1"/>
  <c r="B49" i="1"/>
  <c r="C49" i="1" s="1"/>
  <c r="C48" i="1"/>
  <c r="E46" i="1"/>
  <c r="D47" i="1"/>
  <c r="D198" i="2"/>
  <c r="C198" i="2"/>
  <c r="B199" i="2" s="1"/>
  <c r="E64" i="2"/>
  <c r="C64" i="2"/>
  <c r="D64" i="2"/>
  <c r="B65" i="2" s="1"/>
  <c r="D89" i="1"/>
  <c r="C89" i="1"/>
  <c r="B90" i="1" s="1"/>
  <c r="E64" i="1"/>
  <c r="D64" i="1"/>
  <c r="C64" i="1"/>
  <c r="B65" i="1" s="1"/>
  <c r="G44" i="2" l="1"/>
  <c r="F45" i="2"/>
  <c r="D44" i="2"/>
  <c r="E43" i="2"/>
  <c r="B44" i="2"/>
  <c r="C43" i="2"/>
  <c r="F48" i="1"/>
  <c r="G47" i="1"/>
  <c r="D48" i="1"/>
  <c r="E47" i="1"/>
  <c r="D199" i="2"/>
  <c r="C199" i="2"/>
  <c r="B200" i="2" s="1"/>
  <c r="E65" i="2"/>
  <c r="D65" i="2"/>
  <c r="C65" i="2"/>
  <c r="B66" i="2" s="1"/>
  <c r="D90" i="1"/>
  <c r="C90" i="1"/>
  <c r="B91" i="1" s="1"/>
  <c r="E65" i="1"/>
  <c r="D65" i="1"/>
  <c r="C65" i="1"/>
  <c r="B66" i="1" s="1"/>
  <c r="B45" i="2" l="1"/>
  <c r="C44" i="2"/>
  <c r="D45" i="2"/>
  <c r="E44" i="2"/>
  <c r="F46" i="2"/>
  <c r="G45" i="2"/>
  <c r="F49" i="1"/>
  <c r="G49" i="1" s="1"/>
  <c r="G48" i="1"/>
  <c r="D49" i="1"/>
  <c r="E49" i="1" s="1"/>
  <c r="E48" i="1"/>
  <c r="D200" i="2"/>
  <c r="C200" i="2"/>
  <c r="B201" i="2" s="1"/>
  <c r="C66" i="2"/>
  <c r="E66" i="2"/>
  <c r="D66" i="2"/>
  <c r="B67" i="2" s="1"/>
  <c r="D91" i="1"/>
  <c r="C91" i="1"/>
  <c r="B92" i="1" s="1"/>
  <c r="E66" i="1"/>
  <c r="D66" i="1"/>
  <c r="C66" i="1"/>
  <c r="B67" i="1" s="1"/>
  <c r="E45" i="2" l="1"/>
  <c r="D46" i="2"/>
  <c r="C45" i="2"/>
  <c r="B46" i="2"/>
  <c r="F47" i="2"/>
  <c r="G46" i="2"/>
  <c r="D201" i="2"/>
  <c r="C201" i="2"/>
  <c r="E67" i="2"/>
  <c r="D67" i="2"/>
  <c r="C67" i="2"/>
  <c r="B68" i="2" s="1"/>
  <c r="D92" i="1"/>
  <c r="C92" i="1"/>
  <c r="C67" i="1"/>
  <c r="B68" i="1" s="1"/>
  <c r="E67" i="1"/>
  <c r="D67" i="1"/>
  <c r="G47" i="2" l="1"/>
  <c r="F48" i="2"/>
  <c r="B47" i="2"/>
  <c r="C46" i="2"/>
  <c r="D47" i="2"/>
  <c r="E46" i="2"/>
  <c r="D68" i="2"/>
  <c r="C68" i="2"/>
  <c r="B69" i="2"/>
  <c r="E68" i="2"/>
  <c r="D68" i="1"/>
  <c r="E68" i="1"/>
  <c r="C68" i="1"/>
  <c r="B69" i="1" s="1"/>
  <c r="E47" i="2" l="1"/>
  <c r="D48" i="2"/>
  <c r="B48" i="2"/>
  <c r="C47" i="2"/>
  <c r="F49" i="2"/>
  <c r="G48" i="2"/>
  <c r="E69" i="2"/>
  <c r="D69" i="2"/>
  <c r="C69" i="2"/>
  <c r="B70" i="2" s="1"/>
  <c r="E69" i="1"/>
  <c r="D69" i="1"/>
  <c r="C69" i="1"/>
  <c r="B70" i="1" s="1"/>
  <c r="F50" i="2" l="1"/>
  <c r="G50" i="2" s="1"/>
  <c r="G49" i="2"/>
  <c r="C48" i="2"/>
  <c r="B49" i="2"/>
  <c r="D49" i="2"/>
  <c r="E48" i="2"/>
  <c r="E70" i="2"/>
  <c r="D70" i="2"/>
  <c r="C70" i="2"/>
  <c r="B71" i="2" s="1"/>
  <c r="E70" i="1"/>
  <c r="C70" i="1"/>
  <c r="D70" i="1"/>
  <c r="B71" i="1"/>
  <c r="D50" i="2" l="1"/>
  <c r="E50" i="2" s="1"/>
  <c r="E49" i="2"/>
  <c r="C49" i="2"/>
  <c r="B50" i="2"/>
  <c r="C50" i="2" s="1"/>
  <c r="E71" i="2"/>
  <c r="D71" i="2"/>
  <c r="C71" i="2"/>
  <c r="B72" i="2" s="1"/>
  <c r="D71" i="1"/>
  <c r="E71" i="1"/>
  <c r="C71" i="1"/>
  <c r="B72" i="1" s="1"/>
  <c r="E72" i="2" l="1"/>
  <c r="D72" i="2"/>
  <c r="C72" i="2"/>
  <c r="B73" i="2" s="1"/>
  <c r="E72" i="1"/>
  <c r="D72" i="1"/>
  <c r="C72" i="1"/>
  <c r="B73" i="1" s="1"/>
  <c r="E73" i="2" l="1"/>
  <c r="D73" i="2"/>
  <c r="B74" i="2" s="1"/>
  <c r="C73" i="2"/>
  <c r="E73" i="1"/>
  <c r="D73" i="1"/>
  <c r="C73" i="1"/>
  <c r="B74" i="1" s="1"/>
  <c r="E74" i="2" l="1"/>
  <c r="D74" i="2"/>
  <c r="C74" i="2"/>
  <c r="B75" i="2" s="1"/>
  <c r="E74" i="1"/>
  <c r="D74" i="1"/>
  <c r="C74" i="1"/>
  <c r="E75" i="2" l="1"/>
  <c r="D75" i="2"/>
  <c r="C75" i="2"/>
  <c r="B76" i="2" s="1"/>
  <c r="C76" i="2" l="1"/>
  <c r="B77" i="2" s="1"/>
  <c r="E76" i="2"/>
  <c r="D76" i="2"/>
  <c r="E77" i="2" l="1"/>
  <c r="D77" i="2"/>
  <c r="C77" i="2"/>
  <c r="B78" i="2" s="1"/>
  <c r="E78" i="2" l="1"/>
  <c r="D78" i="2"/>
  <c r="C78" i="2"/>
  <c r="B79" i="2" s="1"/>
  <c r="C79" i="2" l="1"/>
  <c r="B80" i="2" s="1"/>
  <c r="E79" i="2"/>
  <c r="D79" i="2"/>
  <c r="E80" i="2" l="1"/>
  <c r="C80" i="2"/>
  <c r="B81" i="2" s="1"/>
  <c r="D80" i="2"/>
  <c r="E81" i="2" l="1"/>
  <c r="D81" i="2"/>
  <c r="C81" i="2"/>
  <c r="B82" i="2" s="1"/>
  <c r="E82" i="2" l="1"/>
  <c r="D82" i="2"/>
  <c r="C82" i="2"/>
  <c r="B83" i="2" s="1"/>
  <c r="E83" i="2" l="1"/>
  <c r="D83" i="2"/>
  <c r="C83" i="2"/>
  <c r="B84" i="2" s="1"/>
  <c r="D84" i="2" l="1"/>
  <c r="E84" i="2"/>
  <c r="C84" i="2"/>
  <c r="B85" i="2" s="1"/>
  <c r="E85" i="2" l="1"/>
  <c r="D85" i="2"/>
  <c r="C85" i="2"/>
  <c r="B86" i="2" s="1"/>
  <c r="E86" i="2" l="1"/>
  <c r="D86" i="2"/>
  <c r="C86" i="2"/>
  <c r="B87" i="2" s="1"/>
  <c r="C87" i="2" l="1"/>
  <c r="B88" i="2" s="1"/>
  <c r="E87" i="2"/>
  <c r="D87" i="2"/>
  <c r="E88" i="2" l="1"/>
  <c r="D88" i="2"/>
  <c r="C88" i="2"/>
  <c r="B89" i="2"/>
  <c r="E89" i="2" l="1"/>
  <c r="D89" i="2"/>
  <c r="C89" i="2"/>
  <c r="B90" i="2"/>
  <c r="E90" i="2" l="1"/>
  <c r="D90" i="2"/>
  <c r="C90" i="2"/>
  <c r="B91" i="2" s="1"/>
  <c r="E91" i="2" l="1"/>
  <c r="D91" i="2"/>
  <c r="C91" i="2"/>
  <c r="B92" i="2" s="1"/>
  <c r="C92" i="2" l="1"/>
  <c r="B93" i="2" s="1"/>
  <c r="E92" i="2"/>
  <c r="D92" i="2"/>
  <c r="E93" i="2" l="1"/>
  <c r="D93" i="2"/>
  <c r="C93" i="2"/>
  <c r="B94" i="2" s="1"/>
  <c r="C94" i="2" l="1"/>
  <c r="B95" i="2" s="1"/>
  <c r="E94" i="2"/>
  <c r="D94" i="2"/>
  <c r="D95" i="2" l="1"/>
  <c r="C95" i="2"/>
  <c r="B96" i="2" s="1"/>
  <c r="E95" i="2"/>
  <c r="E96" i="2" l="1"/>
  <c r="D96" i="2"/>
  <c r="C96" i="2"/>
  <c r="B97" i="2" s="1"/>
  <c r="E97" i="2" l="1"/>
  <c r="D97" i="2"/>
  <c r="C97" i="2"/>
  <c r="B98" i="2" s="1"/>
  <c r="D98" i="2" l="1"/>
  <c r="E98" i="2"/>
  <c r="C98" i="2"/>
  <c r="B99" i="2" s="1"/>
  <c r="E99" i="2" l="1"/>
  <c r="D99" i="2"/>
  <c r="C99" i="2"/>
  <c r="B100" i="2" s="1"/>
  <c r="C100" i="2" l="1"/>
  <c r="E100" i="2"/>
  <c r="D100" i="2"/>
  <c r="B101" i="2" s="1"/>
  <c r="E101" i="2" l="1"/>
  <c r="D101" i="2"/>
  <c r="C101" i="2"/>
  <c r="B102" i="2" s="1"/>
  <c r="C102" i="2" l="1"/>
  <c r="B103" i="2" s="1"/>
  <c r="E102" i="2"/>
  <c r="D102" i="2"/>
  <c r="E103" i="2" l="1"/>
  <c r="D103" i="2"/>
  <c r="C103" i="2"/>
  <c r="B104" i="2" s="1"/>
  <c r="E104" i="2" l="1"/>
  <c r="C104" i="2"/>
  <c r="B105" i="2" s="1"/>
  <c r="D104" i="2"/>
  <c r="E105" i="2" l="1"/>
  <c r="D105" i="2"/>
  <c r="C105" i="2"/>
  <c r="B106" i="2" s="1"/>
  <c r="E106" i="2" l="1"/>
  <c r="D106" i="2"/>
  <c r="C106" i="2"/>
  <c r="B107" i="2" s="1"/>
  <c r="D107" i="2" l="1"/>
  <c r="C107" i="2"/>
  <c r="B108" i="2" s="1"/>
  <c r="E107" i="2"/>
  <c r="E108" i="2" l="1"/>
  <c r="D108" i="2"/>
  <c r="C108" i="2"/>
  <c r="B109" i="2" s="1"/>
  <c r="E109" i="2" l="1"/>
  <c r="D109" i="2"/>
  <c r="C109" i="2"/>
  <c r="B110" i="2" s="1"/>
  <c r="E110" i="2" l="1"/>
  <c r="D110" i="2"/>
  <c r="C110" i="2"/>
  <c r="B111" i="2" s="1"/>
  <c r="E111" i="2" l="1"/>
  <c r="D111" i="2"/>
  <c r="C111" i="2"/>
  <c r="B112" i="2" s="1"/>
  <c r="E112" i="2" l="1"/>
  <c r="C112" i="2"/>
  <c r="D112" i="2"/>
  <c r="B113" i="2" s="1"/>
  <c r="E113" i="2" l="1"/>
  <c r="D113" i="2"/>
  <c r="C113" i="2"/>
  <c r="B114" i="2"/>
  <c r="E114" i="2" l="1"/>
  <c r="D114" i="2"/>
  <c r="C114" i="2"/>
  <c r="B115" i="2" s="1"/>
  <c r="D115" i="2" l="1"/>
  <c r="C115" i="2"/>
  <c r="B116" i="2"/>
  <c r="E115" i="2"/>
  <c r="E116" i="2" l="1"/>
  <c r="D116" i="2"/>
  <c r="C116" i="2"/>
  <c r="B117" i="2" s="1"/>
  <c r="E117" i="2" l="1"/>
  <c r="D117" i="2"/>
  <c r="C117" i="2"/>
  <c r="B118" i="2"/>
  <c r="C118" i="2" l="1"/>
  <c r="E118" i="2"/>
  <c r="D118" i="2"/>
  <c r="B119" i="2" s="1"/>
  <c r="D119" i="2" l="1"/>
  <c r="E119" i="2"/>
  <c r="C119" i="2"/>
  <c r="B120" i="2" s="1"/>
  <c r="D120" i="2" l="1"/>
  <c r="C120" i="2"/>
  <c r="B121" i="2" s="1"/>
  <c r="E120" i="2"/>
  <c r="E121" i="2" l="1"/>
  <c r="D121" i="2"/>
  <c r="C121" i="2"/>
  <c r="B122" i="2" s="1"/>
  <c r="E122" i="2" l="1"/>
  <c r="D122" i="2"/>
  <c r="C122" i="2"/>
  <c r="B123" i="2" s="1"/>
  <c r="C123" i="2" l="1"/>
  <c r="B124" i="2" s="1"/>
  <c r="D123" i="2"/>
  <c r="E123" i="2"/>
  <c r="E124" i="2" l="1"/>
  <c r="C124" i="2"/>
  <c r="D124" i="2"/>
  <c r="B125" i="2" s="1"/>
  <c r="E125" i="2" l="1"/>
  <c r="D125" i="2"/>
  <c r="C125" i="2"/>
  <c r="B126" i="2"/>
  <c r="E126" i="2" l="1"/>
  <c r="D126" i="2"/>
  <c r="C126" i="2"/>
  <c r="B127" i="2" s="1"/>
  <c r="D127" i="2" l="1"/>
  <c r="C127" i="2"/>
  <c r="B128" i="2" s="1"/>
  <c r="E127" i="2"/>
  <c r="E128" i="2" l="1"/>
  <c r="D128" i="2"/>
  <c r="C128" i="2"/>
  <c r="B129" i="2" s="1"/>
  <c r="E129" i="2" l="1"/>
  <c r="D129" i="2"/>
  <c r="C129" i="2"/>
  <c r="B130" i="2" s="1"/>
  <c r="E130" i="2" l="1"/>
  <c r="D130" i="2"/>
  <c r="C130" i="2"/>
  <c r="B131" i="2" s="1"/>
  <c r="C131" i="2" l="1"/>
  <c r="B132" i="2" s="1"/>
  <c r="D131" i="2"/>
  <c r="E131" i="2"/>
  <c r="E132" i="2" l="1"/>
  <c r="D132" i="2"/>
  <c r="C132" i="2"/>
  <c r="B133" i="2" s="1"/>
  <c r="E133" i="2" l="1"/>
  <c r="D133" i="2"/>
  <c r="C133" i="2"/>
  <c r="B134" i="2" s="1"/>
  <c r="C134" i="2" l="1"/>
  <c r="B135" i="2" s="1"/>
  <c r="E134" i="2"/>
  <c r="D134" i="2"/>
  <c r="D135" i="2" l="1"/>
  <c r="C135" i="2"/>
  <c r="B136" i="2" s="1"/>
  <c r="E135" i="2"/>
  <c r="E136" i="2" l="1"/>
  <c r="D136" i="2"/>
  <c r="C136" i="2"/>
  <c r="B137" i="2" s="1"/>
  <c r="E137" i="2" l="1"/>
  <c r="D137" i="2"/>
  <c r="C137" i="2"/>
  <c r="B138" i="2" s="1"/>
  <c r="E138" i="2" l="1"/>
  <c r="D138" i="2"/>
  <c r="C138" i="2"/>
  <c r="B139" i="2" s="1"/>
  <c r="C139" i="2" l="1"/>
  <c r="B140" i="2" s="1"/>
  <c r="D139" i="2"/>
  <c r="E139" i="2"/>
  <c r="E140" i="2" l="1"/>
  <c r="D140" i="2"/>
  <c r="C140" i="2"/>
  <c r="B141" i="2" s="1"/>
  <c r="E141" i="2" l="1"/>
  <c r="D141" i="2"/>
  <c r="C141" i="2"/>
  <c r="B142" i="2" s="1"/>
  <c r="E142" i="2" l="1"/>
  <c r="D142" i="2"/>
  <c r="C142" i="2"/>
  <c r="B143" i="2"/>
  <c r="E143" i="2" l="1"/>
  <c r="C143" i="2"/>
  <c r="B144" i="2" s="1"/>
  <c r="D143" i="2"/>
  <c r="D144" i="2" l="1"/>
  <c r="C144" i="2"/>
  <c r="B145" i="2"/>
  <c r="E144" i="2"/>
  <c r="E145" i="2" l="1"/>
  <c r="D145" i="2"/>
  <c r="C145" i="2"/>
  <c r="B146" i="2" s="1"/>
  <c r="E146" i="2" l="1"/>
  <c r="D146" i="2"/>
  <c r="C146" i="2"/>
  <c r="B147" i="2" s="1"/>
  <c r="C147" i="2" l="1"/>
  <c r="B148" i="2" s="1"/>
  <c r="D147" i="2"/>
  <c r="E147" i="2"/>
  <c r="E148" i="2" l="1"/>
  <c r="D148" i="2"/>
  <c r="C148" i="2"/>
  <c r="B149" i="2" s="1"/>
  <c r="E149" i="2" l="1"/>
  <c r="D149" i="2"/>
  <c r="C149" i="2"/>
  <c r="B150" i="2" s="1"/>
  <c r="D150" i="2" l="1"/>
  <c r="E150" i="2"/>
  <c r="C150" i="2"/>
  <c r="B151" i="2" s="1"/>
  <c r="D151" i="2" l="1"/>
  <c r="C151" i="2"/>
  <c r="B152" i="2" s="1"/>
  <c r="E151" i="2"/>
  <c r="E152" i="2" l="1"/>
  <c r="D152" i="2"/>
  <c r="C152" i="2"/>
  <c r="B153" i="2" s="1"/>
  <c r="E153" i="2" l="1"/>
  <c r="D153" i="2"/>
  <c r="C153" i="2"/>
  <c r="B154" i="2" s="1"/>
  <c r="E154" i="2" l="1"/>
  <c r="D154" i="2"/>
  <c r="C154" i="2"/>
  <c r="B155" i="2" s="1"/>
  <c r="C155" i="2" l="1"/>
  <c r="B156" i="2" s="1"/>
  <c r="D155" i="2"/>
  <c r="E155" i="2"/>
  <c r="E156" i="2" l="1"/>
  <c r="D156" i="2"/>
  <c r="C156" i="2"/>
  <c r="B157" i="2" s="1"/>
  <c r="E157" i="2" l="1"/>
  <c r="D157" i="2"/>
  <c r="C157" i="2"/>
  <c r="B158" i="2" s="1"/>
  <c r="E158" i="2" l="1"/>
  <c r="D158" i="2"/>
  <c r="C158" i="2"/>
  <c r="B159" i="2" s="1"/>
  <c r="E159" i="2" l="1"/>
  <c r="D159" i="2"/>
  <c r="C159" i="2"/>
  <c r="B160" i="2" s="1"/>
  <c r="E160" i="2" l="1"/>
  <c r="D160" i="2"/>
  <c r="C160" i="2"/>
  <c r="B161" i="2" s="1"/>
  <c r="E161" i="2" l="1"/>
  <c r="D161" i="2"/>
  <c r="C161" i="2"/>
  <c r="B162" i="2" s="1"/>
  <c r="E162" i="2" l="1"/>
  <c r="D162" i="2"/>
  <c r="C162" i="2"/>
  <c r="B163" i="2" s="1"/>
  <c r="C163" i="2" l="1"/>
  <c r="B164" i="2" s="1"/>
  <c r="E163" i="2"/>
  <c r="D163" i="2"/>
  <c r="E164" i="2" l="1"/>
  <c r="D164" i="2"/>
  <c r="C164" i="2"/>
  <c r="B165" i="2" s="1"/>
  <c r="E165" i="2" l="1"/>
  <c r="D165" i="2"/>
  <c r="C165" i="2"/>
  <c r="B166" i="2" s="1"/>
  <c r="D166" i="2" l="1"/>
  <c r="E166" i="2"/>
  <c r="C166" i="2"/>
  <c r="B167" i="2" s="1"/>
  <c r="E167" i="2" l="1"/>
  <c r="D167" i="2"/>
  <c r="C167" i="2"/>
  <c r="B168" i="2" s="1"/>
  <c r="E168" i="2" l="1"/>
  <c r="C168" i="2"/>
  <c r="D168" i="2"/>
  <c r="B169" i="2"/>
  <c r="E169" i="2" l="1"/>
  <c r="D169" i="2"/>
  <c r="C169" i="2"/>
  <c r="B170" i="2" s="1"/>
  <c r="E170" i="2" l="1"/>
  <c r="D170" i="2"/>
  <c r="C170" i="2"/>
  <c r="B171" i="2" s="1"/>
  <c r="C171" i="2" l="1"/>
  <c r="B172" i="2" s="1"/>
  <c r="E171" i="2"/>
  <c r="D171" i="2"/>
  <c r="D172" i="2" l="1"/>
  <c r="E172" i="2"/>
  <c r="C172" i="2"/>
  <c r="B173" i="2" s="1"/>
  <c r="E173" i="2" l="1"/>
  <c r="D173" i="2"/>
  <c r="C173" i="2"/>
  <c r="B174" i="2"/>
  <c r="D174" i="2" l="1"/>
  <c r="C174" i="2"/>
  <c r="B175" i="2"/>
  <c r="E174" i="2"/>
  <c r="D175" i="2" l="1"/>
  <c r="E175" i="2"/>
  <c r="C175" i="2"/>
  <c r="B176" i="2" s="1"/>
  <c r="E176" i="2" l="1"/>
  <c r="C176" i="2"/>
  <c r="D176" i="2"/>
  <c r="B177" i="2" s="1"/>
  <c r="E177" i="2" l="1"/>
  <c r="D177" i="2"/>
  <c r="C177" i="2"/>
  <c r="B178" i="2" s="1"/>
  <c r="E178" i="2" l="1"/>
  <c r="D178" i="2"/>
  <c r="C178" i="2"/>
  <c r="B179" i="2" s="1"/>
  <c r="E179" i="2" l="1"/>
  <c r="C179" i="2"/>
  <c r="B180" i="2" s="1"/>
  <c r="D179" i="2"/>
  <c r="E180" i="2" l="1"/>
  <c r="D180" i="2"/>
  <c r="C180" i="2"/>
  <c r="B181" i="2" s="1"/>
  <c r="E181" i="2" l="1"/>
  <c r="D181" i="2"/>
  <c r="C181" i="2"/>
</calcChain>
</file>

<file path=xl/sharedStrings.xml><?xml version="1.0" encoding="utf-8"?>
<sst xmlns="http://schemas.openxmlformats.org/spreadsheetml/2006/main" count="73" uniqueCount="37">
  <si>
    <t>Post Test</t>
  </si>
  <si>
    <t>1.Find the root of the equation from f(x) = 7x²-21x + e ͯusing the fixed-point, Newton Raphson, and Secant iteration methods with x₀  = 0.3 dan x₁ =0.5</t>
  </si>
  <si>
    <t>Fixed Point</t>
  </si>
  <si>
    <t>Cara 1</t>
  </si>
  <si>
    <t>Cara 2</t>
  </si>
  <si>
    <t xml:space="preserve">7x²-21x + e ͯ
7x² = 21x - e ͯ
x² = 3x + (e ͯ/7)
x = 
xᵣ₊₁ = </t>
  </si>
  <si>
    <t>Cara 3</t>
  </si>
  <si>
    <t>7x²-21x + e ͯ
x² - 3x + (e ͯ/7)
x(x-3) =  e ͯ/7 
x = (e ͯ/7) / x-3
xᵣ₊₁ = (e ͯ/7) /xᵣ -  3</t>
  </si>
  <si>
    <t>i</t>
  </si>
  <si>
    <t>xᵣ₊₁ = (x²ᵣ +  (e ͯ/7)) / 3</t>
  </si>
  <si>
    <t xml:space="preserve">xᵣ₊₁ = </t>
  </si>
  <si>
    <t>xᵣ₊₁ = (e ͯ/7) /xᵣ -  3</t>
  </si>
  <si>
    <t>xi</t>
  </si>
  <si>
    <t>error</t>
  </si>
  <si>
    <t>Newton Rhapson</t>
  </si>
  <si>
    <r>
      <rPr>
        <sz val="11"/>
        <color theme="1"/>
        <rFont val="Calibri"/>
        <family val="2"/>
        <scheme val="minor"/>
      </rPr>
      <t>7x²-21x + e ͯ
21x = 7x² + e ͯ 
3x = x² +  (e ͯ/7)
x = (x²+ (e ͯ/7)) / 3
x</t>
    </r>
    <r>
      <rPr>
        <sz val="11"/>
        <color theme="1"/>
        <rFont val="Calibri"/>
        <family val="2"/>
      </rPr>
      <t>ᵣ₊₁ = (x²ᵣ +  (e ͯ/7)) / 3</t>
    </r>
  </si>
  <si>
    <t>f(x) = 7x²-21x + e ͯ</t>
  </si>
  <si>
    <t>f'(x) = 14x - 21 + xe</t>
  </si>
  <si>
    <t xml:space="preserve"> x₀  = 0.3</t>
  </si>
  <si>
    <t>f(x)</t>
  </si>
  <si>
    <t>f'(x)</t>
  </si>
  <si>
    <t>Secant Method</t>
  </si>
  <si>
    <t>x₁  = 0.5</t>
  </si>
  <si>
    <t>f(xi)</t>
  </si>
  <si>
    <t>e = 2,72</t>
  </si>
  <si>
    <t>2.Find the root of the equation from f(x) = 3x³-2x - e ͯ using the fixed-point, Newton Raphson, and Secant iteration methods with x₀  = 0.1 dan x₁ =0.7</t>
  </si>
  <si>
    <t>e=2,72</t>
  </si>
  <si>
    <t>Fixed Points</t>
  </si>
  <si>
    <t>3x³-2x - e ͯ
2x = 3x³ - e ͯ
x= (3x³ - e ͯ) / 2
xᵣ₊₁ = (3x³ᵣ - e ͯ) / 2</t>
  </si>
  <si>
    <t xml:space="preserve">3x³-2x - e ͯ
3x³ = 2x + e ͯ
x³ = (2x + e ͯ)/3
x = 
xᵣ₊₁ = </t>
  </si>
  <si>
    <t>3x³-2x - e ͯ
x(3x² - 2) = e ͯ
x =  e ͯ/(3x² - 2)
xᵣ₊₁ = e ͯ /(3xᵣ ² - 2)</t>
  </si>
  <si>
    <t>xᵣ₊₁ = (3x³ᵣ - e ͯ) / 2</t>
  </si>
  <si>
    <t>xᵣ₊₁ = e ͯ /(3xᵣ ² - 2)</t>
  </si>
  <si>
    <t>f(x) = 3x³-2x - e ͯ</t>
  </si>
  <si>
    <r>
      <rPr>
        <sz val="11"/>
        <color theme="1"/>
        <rFont val="Calibri"/>
        <family val="2"/>
        <scheme val="minor"/>
      </rPr>
      <t>f'(x) = 9x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 xml:space="preserve"> - 2 - xe</t>
    </r>
  </si>
  <si>
    <t xml:space="preserve"> x₀  = 0.1</t>
  </si>
  <si>
    <t>x₁  =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</si>
</sst>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216050</xdr:colOff>
      <xdr:row>22</xdr:row>
      <xdr:rowOff>149039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6A8F3C-292C-4C54-817E-F56364352196}"/>
            </a:ext>
          </a:extLst>
        </xdr:cNvPr>
        <xdr:cNvSpPr txBox="1"/>
      </xdr:nvSpPr>
      <xdr:spPr>
        <a:xfrm>
          <a:off x="216050" y="43171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n-ID" sz="1100"/>
        </a:p>
      </xdr:txBody>
    </xdr:sp>
    <xdr:clientData/>
  </xdr:oneCellAnchor>
  <xdr:oneCellAnchor>
    <xdr:from>
      <xdr:col>0</xdr:col>
      <xdr:colOff>295387</xdr:colOff>
      <xdr:row>23</xdr:row>
      <xdr:rowOff>175036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A03EF2A-297B-4150-A1BF-FD635AAB051C}"/>
            </a:ext>
          </a:extLst>
        </xdr:cNvPr>
        <xdr:cNvSpPr txBox="1"/>
      </xdr:nvSpPr>
      <xdr:spPr>
        <a:xfrm>
          <a:off x="295387" y="45260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n-ID" sz="1100"/>
        </a:p>
      </xdr:txBody>
    </xdr:sp>
    <xdr:clientData/>
  </xdr:oneCellAnchor>
  <xdr:oneCellAnchor>
    <xdr:from>
      <xdr:col>3</xdr:col>
      <xdr:colOff>312420</xdr:colOff>
      <xdr:row>35</xdr:row>
      <xdr:rowOff>179070</xdr:rowOff>
    </xdr:from>
    <xdr:ext cx="932819" cy="206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283122A-7690-4ECB-A245-C8617AB06B5A}"/>
                </a:ext>
              </a:extLst>
            </xdr:cNvPr>
            <xdr:cNvSpPr txBox="1"/>
          </xdr:nvSpPr>
          <xdr:spPr>
            <a:xfrm>
              <a:off x="2918460" y="3105150"/>
              <a:ext cx="932819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ᵣ + (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 ͯ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283122A-7690-4ECB-A245-C8617AB06B5A}"/>
                </a:ext>
              </a:extLst>
            </xdr:cNvPr>
            <xdr:cNvSpPr txBox="1"/>
          </xdr:nvSpPr>
          <xdr:spPr>
            <a:xfrm>
              <a:off x="2918460" y="3105150"/>
              <a:ext cx="932819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D" sz="1100" i="0">
                  <a:latin typeface="Cambria Math" panose="02040503050406030204" pitchFamily="18" charset="0"/>
                </a:rPr>
                <a:t>3𝑥ᵣ + (𝑒 ͯ/7)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0</xdr:col>
      <xdr:colOff>216050</xdr:colOff>
      <xdr:row>22</xdr:row>
      <xdr:rowOff>149039</xdr:rowOff>
    </xdr:from>
    <xdr:ext cx="892744" cy="2060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16F1B36-3107-4533-9C3C-E3C449A9326A}"/>
                </a:ext>
              </a:extLst>
            </xdr:cNvPr>
            <xdr:cNvSpPr txBox="1"/>
          </xdr:nvSpPr>
          <xdr:spPr>
            <a:xfrm>
              <a:off x="3073550" y="2343599"/>
              <a:ext cx="892744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 + (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 ͯ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16F1B36-3107-4533-9C3C-E3C449A9326A}"/>
                </a:ext>
              </a:extLst>
            </xdr:cNvPr>
            <xdr:cNvSpPr txBox="1"/>
          </xdr:nvSpPr>
          <xdr:spPr>
            <a:xfrm>
              <a:off x="3073550" y="2343599"/>
              <a:ext cx="892744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D" sz="1100" i="0">
                  <a:latin typeface="Cambria Math" panose="02040503050406030204" pitchFamily="18" charset="0"/>
                </a:rPr>
                <a:t>3𝑥 + (𝑒 ͯ/7)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0</xdr:col>
      <xdr:colOff>295387</xdr:colOff>
      <xdr:row>23</xdr:row>
      <xdr:rowOff>175036</xdr:rowOff>
    </xdr:from>
    <xdr:ext cx="932819" cy="2060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AF2ECF-6807-4FA9-AE41-48AAD97C0E5C}"/>
                </a:ext>
              </a:extLst>
            </xdr:cNvPr>
            <xdr:cNvSpPr txBox="1"/>
          </xdr:nvSpPr>
          <xdr:spPr>
            <a:xfrm>
              <a:off x="3152887" y="2552476"/>
              <a:ext cx="932819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ᵣ + (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 ͯ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AF2ECF-6807-4FA9-AE41-48AAD97C0E5C}"/>
                </a:ext>
              </a:extLst>
            </xdr:cNvPr>
            <xdr:cNvSpPr txBox="1"/>
          </xdr:nvSpPr>
          <xdr:spPr>
            <a:xfrm>
              <a:off x="3152887" y="2552476"/>
              <a:ext cx="932819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D" sz="1100" i="0">
                  <a:latin typeface="Cambria Math" panose="02040503050406030204" pitchFamily="18" charset="0"/>
                </a:rPr>
                <a:t>3𝑥ᵣ + (𝑒 ͯ/7)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35</xdr:row>
      <xdr:rowOff>179070</xdr:rowOff>
    </xdr:from>
    <xdr:ext cx="932819" cy="2060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3CF5A0F-7A20-499D-9817-A9F97BFD2C78}"/>
                </a:ext>
              </a:extLst>
            </xdr:cNvPr>
            <xdr:cNvSpPr txBox="1"/>
          </xdr:nvSpPr>
          <xdr:spPr>
            <a:xfrm>
              <a:off x="3169920" y="3105150"/>
              <a:ext cx="932819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ᵣ + (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 ͯ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3CF5A0F-7A20-499D-9817-A9F97BFD2C78}"/>
                </a:ext>
              </a:extLst>
            </xdr:cNvPr>
            <xdr:cNvSpPr txBox="1"/>
          </xdr:nvSpPr>
          <xdr:spPr>
            <a:xfrm>
              <a:off x="3169920" y="3105150"/>
              <a:ext cx="932819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D" sz="1100" i="0">
                  <a:latin typeface="Cambria Math" panose="02040503050406030204" pitchFamily="18" charset="0"/>
                </a:rPr>
                <a:t>3𝑥ᵣ + (𝑒 ͯ/7)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216050</xdr:colOff>
      <xdr:row>18</xdr:row>
      <xdr:rowOff>149039</xdr:rowOff>
    </xdr:from>
    <xdr:ext cx="950196" cy="206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487F8F7-5008-4266-8C43-B122F77D16F8}"/>
                </a:ext>
              </a:extLst>
            </xdr:cNvPr>
            <xdr:cNvSpPr txBox="1"/>
          </xdr:nvSpPr>
          <xdr:spPr>
            <a:xfrm>
              <a:off x="3385970" y="2526479"/>
              <a:ext cx="950196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³</m:t>
                    </m:r>
                    <m:rad>
                      <m:radPr>
                        <m:degHide m:val="on"/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 ͯ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)/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487F8F7-5008-4266-8C43-B122F77D16F8}"/>
                </a:ext>
              </a:extLst>
            </xdr:cNvPr>
            <xdr:cNvSpPr txBox="1"/>
          </xdr:nvSpPr>
          <xdr:spPr>
            <a:xfrm>
              <a:off x="3385970" y="2526479"/>
              <a:ext cx="950196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³√(</a:t>
              </a:r>
              <a:r>
                <a:rPr lang="en-ID" sz="1100" i="0">
                  <a:latin typeface="Cambria Math" panose="02040503050406030204" pitchFamily="18" charset="0"/>
                </a:rPr>
                <a:t>(2𝑥 + 𝑒 ͯ)/3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0</xdr:col>
      <xdr:colOff>295387</xdr:colOff>
      <xdr:row>19</xdr:row>
      <xdr:rowOff>175036</xdr:rowOff>
    </xdr:from>
    <xdr:ext cx="990271" cy="206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449B35D-6318-44F0-8D76-A938167F465F}"/>
                </a:ext>
              </a:extLst>
            </xdr:cNvPr>
            <xdr:cNvSpPr txBox="1"/>
          </xdr:nvSpPr>
          <xdr:spPr>
            <a:xfrm>
              <a:off x="3465307" y="2735356"/>
              <a:ext cx="990271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³</m:t>
                    </m:r>
                    <m:rad>
                      <m:radPr>
                        <m:degHide m:val="on"/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ᵣ + 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 ͯ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)/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449B35D-6318-44F0-8D76-A938167F465F}"/>
                </a:ext>
              </a:extLst>
            </xdr:cNvPr>
            <xdr:cNvSpPr txBox="1"/>
          </xdr:nvSpPr>
          <xdr:spPr>
            <a:xfrm>
              <a:off x="3465307" y="2735356"/>
              <a:ext cx="990271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³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(2</a:t>
              </a:r>
              <a:r>
                <a:rPr lang="en-ID" sz="1100" i="0">
                  <a:latin typeface="Cambria Math" panose="02040503050406030204" pitchFamily="18" charset="0"/>
                </a:rPr>
                <a:t>𝑥ᵣ + 𝑒 ͯ)/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ID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289560</xdr:colOff>
      <xdr:row>31</xdr:row>
      <xdr:rowOff>167640</xdr:rowOff>
    </xdr:from>
    <xdr:ext cx="990271" cy="206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97CC49B-273F-4399-82F4-570F489C72AA}"/>
                </a:ext>
              </a:extLst>
            </xdr:cNvPr>
            <xdr:cNvSpPr txBox="1"/>
          </xdr:nvSpPr>
          <xdr:spPr>
            <a:xfrm>
              <a:off x="3459480" y="3276600"/>
              <a:ext cx="990271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³</m:t>
                    </m:r>
                    <m:rad>
                      <m:radPr>
                        <m:degHide m:val="on"/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ᵣ + 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 ͯ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)/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97CC49B-273F-4399-82F4-570F489C72AA}"/>
                </a:ext>
              </a:extLst>
            </xdr:cNvPr>
            <xdr:cNvSpPr txBox="1"/>
          </xdr:nvSpPr>
          <xdr:spPr>
            <a:xfrm>
              <a:off x="3459480" y="3276600"/>
              <a:ext cx="990271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³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(2</a:t>
              </a:r>
              <a:r>
                <a:rPr lang="en-ID" sz="1100" i="0">
                  <a:latin typeface="Cambria Math" panose="02040503050406030204" pitchFamily="18" charset="0"/>
                </a:rPr>
                <a:t>𝑥ᵣ + 𝑒 ͯ)/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ID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289560</xdr:colOff>
      <xdr:row>31</xdr:row>
      <xdr:rowOff>167640</xdr:rowOff>
    </xdr:from>
    <xdr:ext cx="990271" cy="2060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1CB6BB-3FDC-4652-8191-850868068828}"/>
                </a:ext>
              </a:extLst>
            </xdr:cNvPr>
            <xdr:cNvSpPr txBox="1"/>
          </xdr:nvSpPr>
          <xdr:spPr>
            <a:xfrm>
              <a:off x="4488180" y="3276600"/>
              <a:ext cx="990271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³</m:t>
                    </m:r>
                    <m:rad>
                      <m:radPr>
                        <m:degHide m:val="on"/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ᵣ + 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 ͯ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)/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1CB6BB-3FDC-4652-8191-850868068828}"/>
                </a:ext>
              </a:extLst>
            </xdr:cNvPr>
            <xdr:cNvSpPr txBox="1"/>
          </xdr:nvSpPr>
          <xdr:spPr>
            <a:xfrm>
              <a:off x="4488180" y="3276600"/>
              <a:ext cx="990271" cy="206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³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(2</a:t>
              </a:r>
              <a:r>
                <a:rPr lang="en-ID" sz="1100" i="0">
                  <a:latin typeface="Cambria Math" panose="02040503050406030204" pitchFamily="18" charset="0"/>
                </a:rPr>
                <a:t>𝑥ᵣ + 𝑒 ͯ)/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ID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06E0-66CB-4288-803E-0872568A3E3A}">
  <dimension ref="A2:J92"/>
  <sheetViews>
    <sheetView topLeftCell="A37" zoomScaleNormal="100" workbookViewId="0">
      <selection activeCell="J30" sqref="J30"/>
    </sheetView>
  </sheetViews>
  <sheetFormatPr defaultRowHeight="14.4" x14ac:dyDescent="0.3"/>
  <sheetData>
    <row r="2" spans="1:10" ht="25.8" x14ac:dyDescent="0.5">
      <c r="J2" s="1" t="s">
        <v>0</v>
      </c>
    </row>
    <row r="4" spans="1:10" x14ac:dyDescent="0.3">
      <c r="A4" t="s">
        <v>1</v>
      </c>
    </row>
    <row r="5" spans="1:10" x14ac:dyDescent="0.3">
      <c r="A5" t="s">
        <v>24</v>
      </c>
    </row>
    <row r="6" spans="1:10" x14ac:dyDescent="0.3">
      <c r="A6" t="s">
        <v>2</v>
      </c>
    </row>
    <row r="8" spans="1:10" x14ac:dyDescent="0.3">
      <c r="A8" t="s">
        <v>3</v>
      </c>
    </row>
    <row r="10" spans="1:10" x14ac:dyDescent="0.3">
      <c r="A10" s="10" t="s">
        <v>15</v>
      </c>
      <c r="B10" s="11"/>
    </row>
    <row r="11" spans="1:10" x14ac:dyDescent="0.3">
      <c r="A11" s="11"/>
      <c r="B11" s="11"/>
    </row>
    <row r="12" spans="1:10" x14ac:dyDescent="0.3">
      <c r="A12" s="11"/>
      <c r="B12" s="11"/>
    </row>
    <row r="13" spans="1:10" x14ac:dyDescent="0.3">
      <c r="A13" s="11"/>
      <c r="B13" s="11"/>
    </row>
    <row r="14" spans="1:10" x14ac:dyDescent="0.3">
      <c r="A14" s="11"/>
      <c r="B14" s="11"/>
    </row>
    <row r="15" spans="1:10" x14ac:dyDescent="0.3">
      <c r="A15" s="11"/>
      <c r="B15" s="11"/>
    </row>
    <row r="16" spans="1:10" x14ac:dyDescent="0.3">
      <c r="A16" s="11"/>
      <c r="B16" s="11"/>
    </row>
    <row r="19" spans="1:2" x14ac:dyDescent="0.3">
      <c r="A19" t="s">
        <v>4</v>
      </c>
    </row>
    <row r="20" spans="1:2" x14ac:dyDescent="0.3">
      <c r="A20" s="15" t="s">
        <v>5</v>
      </c>
      <c r="B20" s="16"/>
    </row>
    <row r="21" spans="1:2" x14ac:dyDescent="0.3">
      <c r="A21" s="16"/>
      <c r="B21" s="16"/>
    </row>
    <row r="22" spans="1:2" x14ac:dyDescent="0.3">
      <c r="A22" s="16"/>
      <c r="B22" s="16"/>
    </row>
    <row r="23" spans="1:2" x14ac:dyDescent="0.3">
      <c r="A23" s="16"/>
      <c r="B23" s="16"/>
    </row>
    <row r="24" spans="1:2" x14ac:dyDescent="0.3">
      <c r="A24" s="16"/>
      <c r="B24" s="16"/>
    </row>
    <row r="25" spans="1:2" ht="14.4" customHeight="1" x14ac:dyDescent="0.3">
      <c r="A25" s="16"/>
      <c r="B25" s="16"/>
    </row>
    <row r="26" spans="1:2" x14ac:dyDescent="0.3">
      <c r="A26" s="16"/>
      <c r="B26" s="16"/>
    </row>
    <row r="28" spans="1:2" x14ac:dyDescent="0.3">
      <c r="A28" t="s">
        <v>6</v>
      </c>
    </row>
    <row r="29" spans="1:2" x14ac:dyDescent="0.3">
      <c r="A29" s="10" t="s">
        <v>7</v>
      </c>
      <c r="B29" s="11"/>
    </row>
    <row r="30" spans="1:2" x14ac:dyDescent="0.3">
      <c r="A30" s="11"/>
      <c r="B30" s="11"/>
    </row>
    <row r="31" spans="1:2" x14ac:dyDescent="0.3">
      <c r="A31" s="11"/>
      <c r="B31" s="11"/>
    </row>
    <row r="32" spans="1:2" x14ac:dyDescent="0.3">
      <c r="A32" s="11"/>
      <c r="B32" s="11"/>
    </row>
    <row r="33" spans="1:7" x14ac:dyDescent="0.3">
      <c r="A33" s="11"/>
      <c r="B33" s="11"/>
    </row>
    <row r="34" spans="1:7" x14ac:dyDescent="0.3">
      <c r="A34" s="11"/>
      <c r="B34" s="11"/>
    </row>
    <row r="35" spans="1:7" x14ac:dyDescent="0.3">
      <c r="A35" s="11"/>
      <c r="B35" s="11"/>
    </row>
    <row r="37" spans="1:7" x14ac:dyDescent="0.3">
      <c r="A37" s="17" t="s">
        <v>8</v>
      </c>
      <c r="B37" s="17" t="s">
        <v>9</v>
      </c>
      <c r="C37" s="17"/>
      <c r="D37" s="18" t="s">
        <v>10</v>
      </c>
      <c r="E37" s="18"/>
      <c r="F37" s="17" t="s">
        <v>11</v>
      </c>
      <c r="G37" s="17"/>
    </row>
    <row r="38" spans="1:7" x14ac:dyDescent="0.3">
      <c r="A38" s="17"/>
      <c r="B38" s="19" t="s">
        <v>12</v>
      </c>
      <c r="C38" s="19" t="s">
        <v>13</v>
      </c>
      <c r="D38" s="19" t="s">
        <v>12</v>
      </c>
      <c r="E38" s="19" t="s">
        <v>13</v>
      </c>
      <c r="F38" s="19" t="s">
        <v>12</v>
      </c>
      <c r="G38" s="19" t="s">
        <v>13</v>
      </c>
    </row>
    <row r="39" spans="1:7" x14ac:dyDescent="0.3">
      <c r="A39" s="20">
        <v>0</v>
      </c>
      <c r="B39" s="2">
        <v>0.3</v>
      </c>
      <c r="C39" s="2"/>
      <c r="D39" s="2">
        <v>0.3</v>
      </c>
      <c r="E39" s="2"/>
      <c r="F39" s="2">
        <v>0.3</v>
      </c>
      <c r="G39" s="2"/>
    </row>
    <row r="40" spans="1:7" x14ac:dyDescent="0.3">
      <c r="A40" s="20">
        <v>1</v>
      </c>
      <c r="B40" s="2">
        <f>(B39^2+((2.72^B39)/7))/3</f>
        <v>9.4291176980500227E-2</v>
      </c>
      <c r="C40" s="2">
        <f>ABS((B40-B39)/B40)</f>
        <v>2.1816338453601141</v>
      </c>
      <c r="D40" s="2">
        <f>SQRT(3*D39+(2.72^D39/7))</f>
        <v>1.0454059168292</v>
      </c>
      <c r="E40" s="2">
        <f>((D40-D39)/D40)</f>
        <v>0.71303013004754734</v>
      </c>
      <c r="F40" s="2">
        <f>(((2.72^F39)/7)/(F39-3))</f>
        <v>-7.1434641089444695E-2</v>
      </c>
      <c r="G40" s="2">
        <f>ABS((F40-F39)/F40)</f>
        <v>5.1996431342654077</v>
      </c>
    </row>
    <row r="41" spans="1:7" x14ac:dyDescent="0.3">
      <c r="A41" s="20">
        <v>2</v>
      </c>
      <c r="B41" s="2">
        <f t="shared" ref="B41:B48" si="0">(B40^2+((2.72^B40)/7))/3</f>
        <v>5.5294329724197289E-2</v>
      </c>
      <c r="C41" s="2">
        <f t="shared" ref="C41:C49" si="1">ABS((B41-B40)/B41)</f>
        <v>0.70525942625248195</v>
      </c>
      <c r="D41" s="2">
        <f t="shared" ref="D41:D49" si="2">SQRT(3*D40+(2.72^D40/7))</f>
        <v>1.8822462585875934</v>
      </c>
      <c r="E41" s="2">
        <f t="shared" ref="E41:E49" si="3">((D41-D40)/D41)</f>
        <v>0.44459662912882852</v>
      </c>
      <c r="F41" s="2">
        <f t="shared" ref="F41:F49" si="4">(((2.72^F40)/7)/(F40-3))</f>
        <v>-4.3302942483966683E-2</v>
      </c>
      <c r="G41" s="2">
        <f t="shared" ref="G41:G49" si="5">ABS((F41-F40)/F41)</f>
        <v>0.64964866107872543</v>
      </c>
    </row>
    <row r="42" spans="1:7" x14ac:dyDescent="0.3">
      <c r="A42" s="20">
        <v>3</v>
      </c>
      <c r="B42" s="2">
        <f t="shared" si="0"/>
        <v>5.1347180878774649E-2</v>
      </c>
      <c r="C42" s="2">
        <f t="shared" si="1"/>
        <v>7.6871773247716296E-2</v>
      </c>
      <c r="D42" s="2">
        <f t="shared" si="2"/>
        <v>2.5663545663022038</v>
      </c>
      <c r="E42" s="2">
        <f t="shared" si="3"/>
        <v>0.2665681183330505</v>
      </c>
      <c r="F42" s="2">
        <f t="shared" si="4"/>
        <v>-4.4950927975359115E-2</v>
      </c>
      <c r="G42" s="2">
        <f t="shared" si="5"/>
        <v>3.6661879200709992E-2</v>
      </c>
    </row>
    <row r="43" spans="1:7" x14ac:dyDescent="0.3">
      <c r="A43" s="20">
        <v>4</v>
      </c>
      <c r="B43" s="2">
        <f t="shared" si="0"/>
        <v>5.1008485204776743E-2</v>
      </c>
      <c r="C43" s="2">
        <f t="shared" si="1"/>
        <v>6.6399869088092141E-3</v>
      </c>
      <c r="D43" s="2">
        <f t="shared" si="2"/>
        <v>3.0922219102274484</v>
      </c>
      <c r="E43" s="2">
        <f t="shared" si="3"/>
        <v>0.17006132133853369</v>
      </c>
      <c r="F43" s="2">
        <f t="shared" si="4"/>
        <v>-4.4852575559001608E-2</v>
      </c>
      <c r="G43" s="2">
        <f t="shared" si="5"/>
        <v>2.1927930588540819E-3</v>
      </c>
    </row>
    <row r="44" spans="1:7" x14ac:dyDescent="0.3">
      <c r="A44" s="20">
        <v>5</v>
      </c>
      <c r="B44" s="2">
        <f t="shared" si="0"/>
        <v>5.097994285528188E-2</v>
      </c>
      <c r="C44" s="2">
        <f t="shared" si="1"/>
        <v>5.5987409746391804E-4</v>
      </c>
      <c r="D44" s="2">
        <f t="shared" si="2"/>
        <v>3.5255334426733582</v>
      </c>
      <c r="E44" s="2">
        <f t="shared" si="3"/>
        <v>0.12290665781270714</v>
      </c>
      <c r="F44" s="2">
        <f t="shared" si="4"/>
        <v>-4.4858438857815514E-2</v>
      </c>
      <c r="G44" s="2">
        <f t="shared" si="5"/>
        <v>1.3070670676905243E-4</v>
      </c>
    </row>
    <row r="45" spans="1:7" x14ac:dyDescent="0.3">
      <c r="A45" s="20">
        <v>6</v>
      </c>
      <c r="B45" s="2">
        <f t="shared" si="0"/>
        <v>5.0977541309240655E-2</v>
      </c>
      <c r="C45" s="2">
        <f t="shared" si="1"/>
        <v>4.71098836771458E-5</v>
      </c>
      <c r="D45" s="2">
        <f t="shared" si="2"/>
        <v>3.9294466566309447</v>
      </c>
      <c r="E45" s="2">
        <f t="shared" si="3"/>
        <v>0.10279137223455689</v>
      </c>
      <c r="F45" s="2">
        <f t="shared" si="4"/>
        <v>-4.4858089293297869E-2</v>
      </c>
      <c r="G45" s="2">
        <f t="shared" si="5"/>
        <v>7.7926751484897909E-6</v>
      </c>
    </row>
    <row r="46" spans="1:7" x14ac:dyDescent="0.3">
      <c r="A46" s="20">
        <v>7</v>
      </c>
      <c r="B46" s="2">
        <f t="shared" si="0"/>
        <v>5.0977339270401767E-2</v>
      </c>
      <c r="C46" s="2">
        <f t="shared" si="1"/>
        <v>3.9633068688915172E-6</v>
      </c>
      <c r="D46" s="2">
        <f t="shared" si="2"/>
        <v>4.3674720086148771</v>
      </c>
      <c r="E46" s="2">
        <f t="shared" si="3"/>
        <v>0.10029265239019815</v>
      </c>
      <c r="F46" s="2">
        <f t="shared" si="4"/>
        <v>-4.4858110133933954E-2</v>
      </c>
      <c r="G46" s="2">
        <f t="shared" si="5"/>
        <v>4.6459014931089441E-7</v>
      </c>
    </row>
    <row r="47" spans="1:7" x14ac:dyDescent="0.3">
      <c r="A47" s="20">
        <v>8</v>
      </c>
      <c r="B47" s="2">
        <f t="shared" si="0"/>
        <v>5.0977322273334486E-2</v>
      </c>
      <c r="C47" s="2">
        <f t="shared" si="1"/>
        <v>3.3342408983910434E-7</v>
      </c>
      <c r="D47" s="2">
        <f t="shared" si="2"/>
        <v>4.9393299522332379</v>
      </c>
      <c r="E47" s="2">
        <f t="shared" si="3"/>
        <v>0.11577642092118275</v>
      </c>
      <c r="F47" s="2">
        <f t="shared" si="4"/>
        <v>-4.4858108891438819E-2</v>
      </c>
      <c r="G47" s="2">
        <f t="shared" si="5"/>
        <v>2.7698339614891931E-8</v>
      </c>
    </row>
    <row r="48" spans="1:7" x14ac:dyDescent="0.3">
      <c r="A48" s="20">
        <v>9</v>
      </c>
      <c r="B48" s="2">
        <f t="shared" si="0"/>
        <v>5.0977320843411271E-2</v>
      </c>
      <c r="C48" s="2">
        <f t="shared" si="1"/>
        <v>2.8050183707181007E-8</v>
      </c>
      <c r="D48" s="2">
        <f t="shared" si="2"/>
        <v>5.9020478052808372</v>
      </c>
      <c r="E48" s="2">
        <f t="shared" si="3"/>
        <v>0.16311590227822464</v>
      </c>
      <c r="F48" s="2">
        <f t="shared" si="4"/>
        <v>-4.4858108965514981E-2</v>
      </c>
      <c r="G48" s="2">
        <f t="shared" si="5"/>
        <v>1.6513438390394085E-9</v>
      </c>
    </row>
    <row r="49" spans="1:7" x14ac:dyDescent="0.3">
      <c r="A49" s="21">
        <v>10</v>
      </c>
      <c r="B49" s="2">
        <f>(B48^2+((2.72^B48)/7))/3</f>
        <v>5.097732072311522E-2</v>
      </c>
      <c r="C49" s="2">
        <f t="shared" si="1"/>
        <v>2.3597954775173901E-9</v>
      </c>
      <c r="D49" s="3">
        <f t="shared" si="2"/>
        <v>8.3759474277760688</v>
      </c>
      <c r="E49" s="3">
        <f t="shared" si="3"/>
        <v>0.29535758716576455</v>
      </c>
      <c r="F49" s="2">
        <f t="shared" si="4"/>
        <v>-4.4858108961098639E-2</v>
      </c>
      <c r="G49" s="2">
        <f t="shared" si="5"/>
        <v>9.8451370201505704E-11</v>
      </c>
    </row>
    <row r="52" spans="1:7" x14ac:dyDescent="0.3">
      <c r="A52" s="4" t="s">
        <v>14</v>
      </c>
    </row>
    <row r="55" spans="1:7" x14ac:dyDescent="0.3">
      <c r="A55" s="7" t="s">
        <v>16</v>
      </c>
      <c r="B55" s="7"/>
      <c r="D55" t="s">
        <v>18</v>
      </c>
    </row>
    <row r="56" spans="1:7" x14ac:dyDescent="0.3">
      <c r="A56" s="7" t="s">
        <v>17</v>
      </c>
      <c r="B56" s="7"/>
    </row>
    <row r="58" spans="1:7" x14ac:dyDescent="0.3">
      <c r="A58" s="2" t="s">
        <v>8</v>
      </c>
      <c r="B58" s="2" t="s">
        <v>12</v>
      </c>
      <c r="C58" s="2" t="s">
        <v>19</v>
      </c>
      <c r="D58" s="2" t="s">
        <v>20</v>
      </c>
      <c r="E58" s="2" t="s">
        <v>13</v>
      </c>
    </row>
    <row r="59" spans="1:7" x14ac:dyDescent="0.3">
      <c r="A59" s="2">
        <v>0</v>
      </c>
      <c r="B59" s="2">
        <v>0.3</v>
      </c>
      <c r="C59" s="2">
        <f>(7*B59^2)-(21*B59)+(2.72^B59)</f>
        <v>-4.3198852834094952</v>
      </c>
      <c r="D59" s="2">
        <f>(14*B59)-21+(2.72*B59)</f>
        <v>-15.984</v>
      </c>
      <c r="E59" s="2"/>
    </row>
    <row r="60" spans="1:7" x14ac:dyDescent="0.3">
      <c r="A60" s="2">
        <v>1</v>
      </c>
      <c r="B60" s="2">
        <f>B59-(C59/D59)</f>
        <v>2.9736906693600129E-2</v>
      </c>
      <c r="C60" s="2">
        <f t="shared" ref="C60:C74" si="6">(7*B60^2)-(21*B60)+(2.72^B60)</f>
        <v>0.41191776619524034</v>
      </c>
      <c r="D60" s="2">
        <f t="shared" ref="D60:D74" si="7">(14*B60)-21+(2.72*B60)</f>
        <v>-20.502798920083006</v>
      </c>
      <c r="E60" s="2">
        <f>(B60-B59)/B60</f>
        <v>-9.088473663084967</v>
      </c>
    </row>
    <row r="61" spans="1:7" x14ac:dyDescent="0.3">
      <c r="A61" s="2">
        <v>2</v>
      </c>
      <c r="B61" s="2">
        <f t="shared" ref="B61:B74" si="8">B60-(C60/D60)</f>
        <v>4.9827713212302144E-2</v>
      </c>
      <c r="C61" s="2">
        <f t="shared" si="6"/>
        <v>2.2120715674512015E-2</v>
      </c>
      <c r="D61" s="2">
        <f t="shared" si="7"/>
        <v>-20.166880635090308</v>
      </c>
      <c r="E61" s="2">
        <f t="shared" ref="E61:E74" si="9">(B61-B60)/B61</f>
        <v>0.40320546987778927</v>
      </c>
    </row>
    <row r="62" spans="1:7" x14ac:dyDescent="0.3">
      <c r="A62" s="2">
        <v>3</v>
      </c>
      <c r="B62" s="2">
        <f t="shared" si="8"/>
        <v>5.0924596566489407E-2</v>
      </c>
      <c r="C62" s="2">
        <f t="shared" si="6"/>
        <v>1.0140812677901234E-3</v>
      </c>
      <c r="D62" s="2">
        <f t="shared" si="7"/>
        <v>-20.148540745408297</v>
      </c>
      <c r="E62" s="2">
        <f t="shared" si="9"/>
        <v>2.1539362668393913E-2</v>
      </c>
    </row>
    <row r="63" spans="1:7" x14ac:dyDescent="0.3">
      <c r="A63" s="2">
        <v>4</v>
      </c>
      <c r="B63" s="2">
        <f t="shared" si="8"/>
        <v>5.0974926825171851E-2</v>
      </c>
      <c r="C63" s="2">
        <f t="shared" si="6"/>
        <v>4.6042434932891396E-5</v>
      </c>
      <c r="D63" s="2">
        <f t="shared" si="7"/>
        <v>-20.147699223483126</v>
      </c>
      <c r="E63" s="2">
        <f t="shared" si="9"/>
        <v>9.8735323063948413E-4</v>
      </c>
    </row>
    <row r="64" spans="1:7" x14ac:dyDescent="0.3">
      <c r="A64" s="2">
        <v>5</v>
      </c>
      <c r="B64" s="2">
        <f t="shared" si="8"/>
        <v>5.0977212070470693E-2</v>
      </c>
      <c r="C64" s="2">
        <f t="shared" si="6"/>
        <v>2.0895386054764487E-6</v>
      </c>
      <c r="D64" s="2">
        <f t="shared" si="7"/>
        <v>-20.147661014181729</v>
      </c>
      <c r="E64" s="2">
        <f t="shared" si="9"/>
        <v>4.4828761833470391E-5</v>
      </c>
    </row>
    <row r="65" spans="1:5" x14ac:dyDescent="0.3">
      <c r="A65" s="2">
        <v>6</v>
      </c>
      <c r="B65" s="2">
        <f t="shared" si="8"/>
        <v>5.0977315781695731E-2</v>
      </c>
      <c r="C65" s="2">
        <f t="shared" si="6"/>
        <v>9.4827375729522601E-8</v>
      </c>
      <c r="D65" s="2">
        <f t="shared" si="7"/>
        <v>-20.147659280130046</v>
      </c>
      <c r="E65" s="2">
        <f t="shared" si="9"/>
        <v>2.034458335990563E-6</v>
      </c>
    </row>
    <row r="66" spans="1:5" x14ac:dyDescent="0.3">
      <c r="A66" s="2">
        <v>7</v>
      </c>
      <c r="B66" s="2">
        <f t="shared" si="8"/>
        <v>5.0977320488315714E-2</v>
      </c>
      <c r="C66" s="2">
        <f t="shared" si="6"/>
        <v>4.3034491525872909E-9</v>
      </c>
      <c r="D66" s="2">
        <f t="shared" si="7"/>
        <v>-20.147659201435363</v>
      </c>
      <c r="E66" s="2">
        <f t="shared" si="9"/>
        <v>9.2327724124310379E-8</v>
      </c>
    </row>
    <row r="67" spans="1:5" x14ac:dyDescent="0.3">
      <c r="A67" s="2">
        <v>8</v>
      </c>
      <c r="B67" s="2">
        <f t="shared" si="8"/>
        <v>5.0977320701911202E-2</v>
      </c>
      <c r="C67" s="2">
        <f t="shared" si="6"/>
        <v>1.9529888817260144E-10</v>
      </c>
      <c r="D67" s="2">
        <f t="shared" si="7"/>
        <v>-20.147659197864044</v>
      </c>
      <c r="E67" s="2">
        <f t="shared" si="9"/>
        <v>4.1900100981671701E-9</v>
      </c>
    </row>
    <row r="68" spans="1:5" x14ac:dyDescent="0.3">
      <c r="A68" s="2">
        <v>9</v>
      </c>
      <c r="B68" s="2">
        <f t="shared" si="8"/>
        <v>5.097732071160458E-2</v>
      </c>
      <c r="C68" s="2">
        <f t="shared" si="6"/>
        <v>8.8626883609776996E-12</v>
      </c>
      <c r="D68" s="2">
        <f t="shared" si="7"/>
        <v>-20.147659197701969</v>
      </c>
      <c r="E68" s="2">
        <f t="shared" si="9"/>
        <v>1.9015079469402818E-10</v>
      </c>
    </row>
    <row r="69" spans="1:5" x14ac:dyDescent="0.3">
      <c r="A69" s="2">
        <v>10</v>
      </c>
      <c r="B69" s="2">
        <f t="shared" si="8"/>
        <v>5.0977320712044465E-2</v>
      </c>
      <c r="C69" s="2">
        <f t="shared" si="6"/>
        <v>4.0234482412415673E-13</v>
      </c>
      <c r="D69" s="2">
        <f t="shared" si="7"/>
        <v>-20.147659197694615</v>
      </c>
      <c r="E69" s="2">
        <f t="shared" si="9"/>
        <v>8.6290184340810778E-12</v>
      </c>
    </row>
    <row r="70" spans="1:5" x14ac:dyDescent="0.3">
      <c r="A70" s="2">
        <v>11</v>
      </c>
      <c r="B70" s="2">
        <f t="shared" si="8"/>
        <v>5.0977320712064435E-2</v>
      </c>
      <c r="C70" s="2">
        <f t="shared" si="6"/>
        <v>1.8207657603852567E-14</v>
      </c>
      <c r="D70" s="2">
        <f t="shared" si="7"/>
        <v>-20.147659197694281</v>
      </c>
      <c r="E70" s="2">
        <f t="shared" si="9"/>
        <v>3.917455130339719E-13</v>
      </c>
    </row>
    <row r="71" spans="1:5" x14ac:dyDescent="0.3">
      <c r="A71" s="5">
        <v>12</v>
      </c>
      <c r="B71" s="5">
        <f t="shared" si="8"/>
        <v>5.0977320712065337E-2</v>
      </c>
      <c r="C71" s="5">
        <f t="shared" si="6"/>
        <v>0</v>
      </c>
      <c r="D71" s="5">
        <f t="shared" si="7"/>
        <v>-20.147659197694267</v>
      </c>
      <c r="E71" s="5">
        <f t="shared" si="9"/>
        <v>1.769524555052656E-14</v>
      </c>
    </row>
    <row r="72" spans="1:5" x14ac:dyDescent="0.3">
      <c r="A72" s="2">
        <v>13</v>
      </c>
      <c r="B72" s="2">
        <f t="shared" si="8"/>
        <v>5.0977320712065337E-2</v>
      </c>
      <c r="C72" s="2">
        <f t="shared" si="6"/>
        <v>0</v>
      </c>
      <c r="D72" s="2">
        <f t="shared" si="7"/>
        <v>-20.147659197694267</v>
      </c>
      <c r="E72" s="2">
        <f t="shared" si="9"/>
        <v>0</v>
      </c>
    </row>
    <row r="73" spans="1:5" x14ac:dyDescent="0.3">
      <c r="A73" s="2">
        <v>14</v>
      </c>
      <c r="B73" s="2">
        <f t="shared" si="8"/>
        <v>5.0977320712065337E-2</v>
      </c>
      <c r="C73" s="2">
        <f t="shared" si="6"/>
        <v>0</v>
      </c>
      <c r="D73" s="2">
        <f t="shared" si="7"/>
        <v>-20.147659197694267</v>
      </c>
      <c r="E73" s="2">
        <f t="shared" si="9"/>
        <v>0</v>
      </c>
    </row>
    <row r="74" spans="1:5" x14ac:dyDescent="0.3">
      <c r="A74" s="2">
        <v>15</v>
      </c>
      <c r="B74" s="2">
        <f t="shared" si="8"/>
        <v>5.0977320712065337E-2</v>
      </c>
      <c r="C74" s="2">
        <f t="shared" si="6"/>
        <v>0</v>
      </c>
      <c r="D74" s="2">
        <f t="shared" si="7"/>
        <v>-20.147659197694267</v>
      </c>
      <c r="E74" s="2">
        <f t="shared" si="9"/>
        <v>0</v>
      </c>
    </row>
    <row r="77" spans="1:5" x14ac:dyDescent="0.3">
      <c r="A77" s="4" t="s">
        <v>21</v>
      </c>
    </row>
    <row r="79" spans="1:5" x14ac:dyDescent="0.3">
      <c r="A79" s="7" t="s">
        <v>16</v>
      </c>
      <c r="B79" s="7"/>
      <c r="D79" t="s">
        <v>18</v>
      </c>
    </row>
    <row r="80" spans="1:5" x14ac:dyDescent="0.3">
      <c r="D80" t="s">
        <v>22</v>
      </c>
    </row>
    <row r="82" spans="1:4" x14ac:dyDescent="0.3">
      <c r="A82" s="2" t="s">
        <v>8</v>
      </c>
      <c r="B82" s="2" t="s">
        <v>12</v>
      </c>
      <c r="C82" s="2" t="s">
        <v>23</v>
      </c>
      <c r="D82" s="2" t="s">
        <v>13</v>
      </c>
    </row>
    <row r="83" spans="1:4" x14ac:dyDescent="0.3">
      <c r="A83" s="2">
        <v>0</v>
      </c>
      <c r="B83" s="2">
        <v>0.3</v>
      </c>
      <c r="C83" s="2">
        <f>(7*B83^2)-(21*B83)+(2.72^B83)</f>
        <v>-4.3198852834094952</v>
      </c>
      <c r="D83" s="2"/>
    </row>
    <row r="84" spans="1:4" x14ac:dyDescent="0.3">
      <c r="A84" s="2">
        <v>1</v>
      </c>
      <c r="B84" s="2">
        <v>0.5</v>
      </c>
      <c r="C84" s="2">
        <f>(7*B84^2)-(21*B84)+(2.72^B84)</f>
        <v>-7.1007577497529359</v>
      </c>
      <c r="D84" s="2">
        <f>(B84-B83)/B84</f>
        <v>0.4</v>
      </c>
    </row>
    <row r="85" spans="1:4" x14ac:dyDescent="0.3">
      <c r="A85" s="2">
        <v>2</v>
      </c>
      <c r="B85" s="2">
        <f>B84-((C84*(B84-B83))/(C84-C83))</f>
        <v>-1.0685609332505397E-2</v>
      </c>
      <c r="C85" s="2">
        <f t="shared" ref="C85:C92" si="10">(7*B85^2)-(21*B85)+(2.72^B85)</f>
        <v>1.2145616704539259</v>
      </c>
      <c r="D85" s="2">
        <f t="shared" ref="D85:D92" si="11">(B85-B84)/B85</f>
        <v>47.791903432124421</v>
      </c>
    </row>
    <row r="86" spans="1:4" x14ac:dyDescent="0.3">
      <c r="A86" s="2">
        <v>3</v>
      </c>
      <c r="B86" s="2">
        <f t="shared" ref="B86:B92" si="12">B85-((C85*(B85-B84))/(C85-C84))</f>
        <v>6.3906734677803043E-2</v>
      </c>
      <c r="C86" s="2">
        <f t="shared" si="10"/>
        <v>-0.24741691196116689</v>
      </c>
      <c r="D86" s="2">
        <f t="shared" si="11"/>
        <v>1.167206310670992</v>
      </c>
    </row>
    <row r="87" spans="1:4" x14ac:dyDescent="0.3">
      <c r="A87" s="2">
        <v>4</v>
      </c>
      <c r="B87" s="2">
        <f t="shared" si="12"/>
        <v>5.1283152066566404E-2</v>
      </c>
      <c r="C87" s="2">
        <f t="shared" si="10"/>
        <v>-5.8814481854057021E-3</v>
      </c>
      <c r="D87" s="2">
        <f t="shared" si="11"/>
        <v>-0.2461545771377511</v>
      </c>
    </row>
    <row r="88" spans="1:4" x14ac:dyDescent="0.3">
      <c r="A88" s="2">
        <v>5</v>
      </c>
      <c r="B88" s="2">
        <f t="shared" si="12"/>
        <v>5.0975764712835589E-2</v>
      </c>
      <c r="C88" s="2">
        <f t="shared" si="10"/>
        <v>2.9927048765587827E-5</v>
      </c>
      <c r="D88" s="2">
        <f t="shared" si="11"/>
        <v>-6.0300685131931967E-3</v>
      </c>
    </row>
    <row r="89" spans="1:4" x14ac:dyDescent="0.3">
      <c r="A89" s="2">
        <v>6</v>
      </c>
      <c r="B89" s="2">
        <f t="shared" si="12"/>
        <v>5.0977320898318766E-2</v>
      </c>
      <c r="C89" s="2">
        <f t="shared" si="10"/>
        <v>-3.5822707022958866E-9</v>
      </c>
      <c r="D89" s="2">
        <f t="shared" si="11"/>
        <v>3.0527015852426469E-5</v>
      </c>
    </row>
    <row r="90" spans="1:4" x14ac:dyDescent="0.3">
      <c r="A90" s="2">
        <v>7</v>
      </c>
      <c r="B90" s="2">
        <f t="shared" si="12"/>
        <v>5.0977320712065503E-2</v>
      </c>
      <c r="C90" s="2">
        <f t="shared" si="10"/>
        <v>-2.2204460492503131E-15</v>
      </c>
      <c r="D90" s="2">
        <f t="shared" si="11"/>
        <v>-3.653649509450543E-9</v>
      </c>
    </row>
    <row r="91" spans="1:4" x14ac:dyDescent="0.3">
      <c r="A91" s="2">
        <v>8</v>
      </c>
      <c r="B91" s="2">
        <f t="shared" si="12"/>
        <v>5.0977320712065385E-2</v>
      </c>
      <c r="C91" s="2">
        <f t="shared" si="10"/>
        <v>0</v>
      </c>
      <c r="D91" s="2">
        <f t="shared" si="11"/>
        <v>-2.3139936489150099E-15</v>
      </c>
    </row>
    <row r="92" spans="1:4" x14ac:dyDescent="0.3">
      <c r="A92" s="2">
        <v>9</v>
      </c>
      <c r="B92" s="2">
        <f t="shared" si="12"/>
        <v>5.0977320712065385E-2</v>
      </c>
      <c r="C92" s="2">
        <f t="shared" si="10"/>
        <v>0</v>
      </c>
      <c r="D92" s="2">
        <f t="shared" si="11"/>
        <v>0</v>
      </c>
    </row>
  </sheetData>
  <mergeCells count="10">
    <mergeCell ref="A10:B16"/>
    <mergeCell ref="A20:B26"/>
    <mergeCell ref="A29:B35"/>
    <mergeCell ref="A79:B79"/>
    <mergeCell ref="A37:A38"/>
    <mergeCell ref="B37:C37"/>
    <mergeCell ref="D37:E37"/>
    <mergeCell ref="F37:G37"/>
    <mergeCell ref="A55:B55"/>
    <mergeCell ref="A56:B5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23E2-E369-4F28-B3E6-8774EE61ADC1}">
  <dimension ref="A1:G201"/>
  <sheetViews>
    <sheetView tabSelected="1" topLeftCell="A34" zoomScale="85" zoomScaleNormal="85" workbookViewId="0">
      <selection activeCell="I41" sqref="I41"/>
    </sheetView>
  </sheetViews>
  <sheetFormatPr defaultRowHeight="14.4" x14ac:dyDescent="0.3"/>
  <cols>
    <col min="2" max="2" width="14.21875" customWidth="1"/>
    <col min="3" max="3" width="21.5546875" customWidth="1"/>
    <col min="4" max="4" width="16" customWidth="1"/>
    <col min="5" max="5" width="8.88671875" customWidth="1"/>
  </cols>
  <sheetData>
    <row r="1" spans="1:2" x14ac:dyDescent="0.3">
      <c r="A1" t="s">
        <v>25</v>
      </c>
    </row>
    <row r="2" spans="1:2" x14ac:dyDescent="0.3">
      <c r="A2" t="s">
        <v>26</v>
      </c>
    </row>
    <row r="4" spans="1:2" x14ac:dyDescent="0.3">
      <c r="A4" t="s">
        <v>27</v>
      </c>
    </row>
    <row r="6" spans="1:2" x14ac:dyDescent="0.3">
      <c r="A6" t="s">
        <v>3</v>
      </c>
    </row>
    <row r="7" spans="1:2" x14ac:dyDescent="0.3">
      <c r="A7" s="10" t="s">
        <v>28</v>
      </c>
      <c r="B7" s="11"/>
    </row>
    <row r="8" spans="1:2" x14ac:dyDescent="0.3">
      <c r="A8" s="11"/>
      <c r="B8" s="11"/>
    </row>
    <row r="9" spans="1:2" x14ac:dyDescent="0.3">
      <c r="A9" s="11"/>
      <c r="B9" s="11"/>
    </row>
    <row r="10" spans="1:2" x14ac:dyDescent="0.3">
      <c r="A10" s="11"/>
      <c r="B10" s="11"/>
    </row>
    <row r="11" spans="1:2" x14ac:dyDescent="0.3">
      <c r="A11" s="11"/>
      <c r="B11" s="11"/>
    </row>
    <row r="12" spans="1:2" x14ac:dyDescent="0.3">
      <c r="A12" s="11"/>
      <c r="B12" s="11"/>
    </row>
    <row r="13" spans="1:2" x14ac:dyDescent="0.3">
      <c r="A13" s="11"/>
      <c r="B13" s="11"/>
    </row>
    <row r="15" spans="1:2" x14ac:dyDescent="0.3">
      <c r="A15" t="s">
        <v>4</v>
      </c>
    </row>
    <row r="16" spans="1:2" x14ac:dyDescent="0.3">
      <c r="A16" s="12" t="s">
        <v>29</v>
      </c>
      <c r="B16" s="13"/>
    </row>
    <row r="17" spans="1:2" x14ac:dyDescent="0.3">
      <c r="A17" s="13"/>
      <c r="B17" s="13"/>
    </row>
    <row r="18" spans="1:2" x14ac:dyDescent="0.3">
      <c r="A18" s="13"/>
      <c r="B18" s="13"/>
    </row>
    <row r="19" spans="1:2" x14ac:dyDescent="0.3">
      <c r="A19" s="13"/>
      <c r="B19" s="13"/>
    </row>
    <row r="20" spans="1:2" x14ac:dyDescent="0.3">
      <c r="A20" s="13"/>
      <c r="B20" s="13"/>
    </row>
    <row r="21" spans="1:2" x14ac:dyDescent="0.3">
      <c r="A21" s="13"/>
      <c r="B21" s="13"/>
    </row>
    <row r="22" spans="1:2" x14ac:dyDescent="0.3">
      <c r="A22" s="13"/>
      <c r="B22" s="13"/>
    </row>
    <row r="24" spans="1:2" x14ac:dyDescent="0.3">
      <c r="A24" t="s">
        <v>6</v>
      </c>
    </row>
    <row r="25" spans="1:2" x14ac:dyDescent="0.3">
      <c r="A25" s="10" t="s">
        <v>30</v>
      </c>
      <c r="B25" s="11"/>
    </row>
    <row r="26" spans="1:2" x14ac:dyDescent="0.3">
      <c r="A26" s="11"/>
      <c r="B26" s="11"/>
    </row>
    <row r="27" spans="1:2" x14ac:dyDescent="0.3">
      <c r="A27" s="11"/>
      <c r="B27" s="11"/>
    </row>
    <row r="28" spans="1:2" x14ac:dyDescent="0.3">
      <c r="A28" s="11"/>
      <c r="B28" s="11"/>
    </row>
    <row r="29" spans="1:2" x14ac:dyDescent="0.3">
      <c r="A29" s="11"/>
      <c r="B29" s="11"/>
    </row>
    <row r="30" spans="1:2" x14ac:dyDescent="0.3">
      <c r="A30" s="11"/>
      <c r="B30" s="11"/>
    </row>
    <row r="31" spans="1:2" x14ac:dyDescent="0.3">
      <c r="A31" s="11"/>
      <c r="B31" s="11"/>
    </row>
    <row r="33" spans="1:7" x14ac:dyDescent="0.3">
      <c r="A33" s="8" t="s">
        <v>8</v>
      </c>
      <c r="B33" s="8" t="s">
        <v>31</v>
      </c>
      <c r="C33" s="8"/>
      <c r="D33" s="9" t="s">
        <v>10</v>
      </c>
      <c r="E33" s="9"/>
      <c r="F33" s="8" t="s">
        <v>32</v>
      </c>
      <c r="G33" s="8"/>
    </row>
    <row r="34" spans="1:7" x14ac:dyDescent="0.3">
      <c r="A34" s="8"/>
      <c r="B34" s="2" t="s">
        <v>12</v>
      </c>
      <c r="C34" s="2" t="s">
        <v>13</v>
      </c>
      <c r="D34" s="2" t="s">
        <v>12</v>
      </c>
      <c r="E34" s="2" t="s">
        <v>13</v>
      </c>
      <c r="F34" s="2" t="s">
        <v>12</v>
      </c>
      <c r="G34" s="2" t="s">
        <v>13</v>
      </c>
    </row>
    <row r="35" spans="1:7" x14ac:dyDescent="0.3">
      <c r="A35" s="2">
        <v>0</v>
      </c>
      <c r="B35" s="2">
        <v>0.1</v>
      </c>
      <c r="C35" s="2"/>
      <c r="D35" s="2">
        <v>0.1</v>
      </c>
      <c r="E35" s="2"/>
      <c r="F35" s="2">
        <v>0.1</v>
      </c>
      <c r="G35" s="2"/>
    </row>
    <row r="36" spans="1:7" x14ac:dyDescent="0.3">
      <c r="A36" s="2">
        <v>1</v>
      </c>
      <c r="B36" s="2">
        <f>(3*B35^3-2.72^B35)/2</f>
        <v>-0.55112037692800875</v>
      </c>
      <c r="C36" s="2">
        <f>ABS((B36-B35)/B36)</f>
        <v>1.1814485622132289</v>
      </c>
      <c r="D36" s="2">
        <f>((2*D35+2.72^D35)/3)^(1/3)</f>
        <v>0.75774507715097417</v>
      </c>
      <c r="E36" s="2">
        <f>ABS((D36-D35)/D36)</f>
        <v>0.86802949565045362</v>
      </c>
      <c r="F36" s="2">
        <f>2.72^F35/(3*F35^2-2)</f>
        <v>-0.56103591566295297</v>
      </c>
      <c r="G36" s="2">
        <f>ABS((F36-F35)/F36)</f>
        <v>1.1782417082546919</v>
      </c>
    </row>
    <row r="37" spans="1:7" x14ac:dyDescent="0.3">
      <c r="A37" s="2">
        <v>2</v>
      </c>
      <c r="B37" s="2">
        <f t="shared" ref="B37:B50" si="0">(3*B36^3-2.72^B36)/2</f>
        <v>-0.53914227832944706</v>
      </c>
      <c r="C37" s="2">
        <f t="shared" ref="C37:C50" si="1">ABS((B37-B36)/B37)</f>
        <v>2.2216952889831398E-2</v>
      </c>
      <c r="D37" s="2">
        <f t="shared" ref="D37:D50" si="2">((2*D36+2.72^D36)/3)^(1/3)</f>
        <v>1.0675529441623064</v>
      </c>
      <c r="E37" s="2">
        <f t="shared" ref="E37:E50" si="3">ABS((D37-D36)/D37)</f>
        <v>0.29020374933669829</v>
      </c>
      <c r="F37" s="2">
        <f t="shared" ref="F37:F50" si="4">2.72^F36/(3*F36^2-2)</f>
        <v>-0.54031135003004216</v>
      </c>
      <c r="G37" s="2">
        <f t="shared" ref="G37:G50" si="5">ABS((F37-F36)/F37)</f>
        <v>3.8356709759583045E-2</v>
      </c>
    </row>
    <row r="38" spans="1:7" x14ac:dyDescent="0.3">
      <c r="A38" s="2">
        <v>3</v>
      </c>
      <c r="B38" s="2">
        <f t="shared" si="0"/>
        <v>-0.52659710402829996</v>
      </c>
      <c r="C38" s="2">
        <f t="shared" si="1"/>
        <v>2.3823097782309312E-2</v>
      </c>
      <c r="D38" s="2">
        <f t="shared" si="2"/>
        <v>1.1892027146035069</v>
      </c>
      <c r="E38" s="2">
        <f t="shared" si="3"/>
        <v>0.10229523440144506</v>
      </c>
      <c r="F38" s="2">
        <f t="shared" si="4"/>
        <v>-0.51803298028249345</v>
      </c>
      <c r="G38" s="2">
        <f t="shared" si="5"/>
        <v>4.3005697697856768E-2</v>
      </c>
    </row>
    <row r="39" spans="1:7" x14ac:dyDescent="0.3">
      <c r="A39" s="2">
        <v>4</v>
      </c>
      <c r="B39" s="2">
        <f t="shared" si="0"/>
        <v>-0.51424905377309793</v>
      </c>
      <c r="C39" s="2">
        <f t="shared" si="1"/>
        <v>2.4011809384194522E-2</v>
      </c>
      <c r="D39" s="2">
        <f t="shared" si="2"/>
        <v>1.2360464846709516</v>
      </c>
      <c r="E39" s="2">
        <f t="shared" si="3"/>
        <v>3.7898065039127529E-2</v>
      </c>
      <c r="F39" s="2">
        <f t="shared" si="4"/>
        <v>-0.49835422956855391</v>
      </c>
      <c r="G39" s="2">
        <f t="shared" si="5"/>
        <v>3.9487476068932451E-2</v>
      </c>
    </row>
    <row r="40" spans="1:7" x14ac:dyDescent="0.3">
      <c r="A40" s="2">
        <v>5</v>
      </c>
      <c r="B40" s="2">
        <f t="shared" si="0"/>
        <v>-0.50286894779919855</v>
      </c>
      <c r="C40" s="2">
        <f t="shared" si="1"/>
        <v>2.2630361297320725E-2</v>
      </c>
      <c r="D40" s="2">
        <f t="shared" si="2"/>
        <v>1.2540675273725994</v>
      </c>
      <c r="E40" s="2">
        <f t="shared" si="3"/>
        <v>1.4370073627058806E-2</v>
      </c>
      <c r="F40" s="2">
        <f t="shared" si="4"/>
        <v>-0.48396229655563883</v>
      </c>
      <c r="G40" s="2">
        <f t="shared" si="5"/>
        <v>2.9737715345477349E-2</v>
      </c>
    </row>
    <row r="41" spans="1:7" x14ac:dyDescent="0.3">
      <c r="A41" s="2">
        <v>6</v>
      </c>
      <c r="B41" s="2">
        <f t="shared" si="0"/>
        <v>-0.49304657332968449</v>
      </c>
      <c r="C41" s="2">
        <f t="shared" si="1"/>
        <v>1.9921798468612726E-2</v>
      </c>
      <c r="D41" s="2">
        <f t="shared" si="2"/>
        <v>1.2610038040684166</v>
      </c>
      <c r="E41" s="2">
        <f t="shared" si="3"/>
        <v>5.5005993427129016E-3</v>
      </c>
      <c r="F41" s="2">
        <f t="shared" si="4"/>
        <v>-0.47493123064242032</v>
      </c>
      <c r="G41" s="2">
        <f t="shared" si="5"/>
        <v>1.9015523365356595E-2</v>
      </c>
    </row>
    <row r="42" spans="1:7" x14ac:dyDescent="0.3">
      <c r="A42" s="2">
        <v>7</v>
      </c>
      <c r="B42" s="2">
        <f t="shared" si="0"/>
        <v>-0.48507196442336903</v>
      </c>
      <c r="C42" s="2">
        <f t="shared" si="1"/>
        <v>1.6440053211063857E-2</v>
      </c>
      <c r="D42" s="2">
        <f t="shared" si="2"/>
        <v>1.2636744114750078</v>
      </c>
      <c r="E42" s="2">
        <f t="shared" si="3"/>
        <v>2.1133666887137204E-3</v>
      </c>
      <c r="F42" s="2">
        <f t="shared" si="4"/>
        <v>-0.46983401785005036</v>
      </c>
      <c r="G42" s="2">
        <f t="shared" si="5"/>
        <v>1.084896495084518E-2</v>
      </c>
    </row>
    <row r="43" spans="1:7" x14ac:dyDescent="0.3">
      <c r="A43" s="2">
        <v>8</v>
      </c>
      <c r="B43" s="2">
        <f t="shared" si="0"/>
        <v>-0.47893448244557774</v>
      </c>
      <c r="C43" s="2">
        <f t="shared" si="1"/>
        <v>1.2814867592017049E-2</v>
      </c>
      <c r="D43" s="2">
        <f t="shared" si="2"/>
        <v>1.2647027928423999</v>
      </c>
      <c r="E43" s="2">
        <f t="shared" si="3"/>
        <v>8.1314074200853801E-4</v>
      </c>
      <c r="F43" s="2">
        <f t="shared" si="4"/>
        <v>-0.46713665520524694</v>
      </c>
      <c r="G43" s="2">
        <f t="shared" si="5"/>
        <v>5.7742474600248764E-3</v>
      </c>
    </row>
    <row r="44" spans="1:7" x14ac:dyDescent="0.3">
      <c r="A44" s="2">
        <v>9</v>
      </c>
      <c r="B44" s="2">
        <f t="shared" si="0"/>
        <v>-0.47441353915212586</v>
      </c>
      <c r="C44" s="2">
        <f t="shared" si="1"/>
        <v>9.5295410445741593E-3</v>
      </c>
      <c r="D44" s="2">
        <f t="shared" si="2"/>
        <v>1.2650988180076965</v>
      </c>
      <c r="E44" s="2">
        <f t="shared" si="3"/>
        <v>3.13038918114116E-4</v>
      </c>
      <c r="F44" s="2">
        <f t="shared" si="4"/>
        <v>-0.46575941325903197</v>
      </c>
      <c r="G44" s="2">
        <f t="shared" si="5"/>
        <v>2.9569814522439207E-3</v>
      </c>
    </row>
    <row r="45" spans="1:7" x14ac:dyDescent="0.3">
      <c r="A45" s="2">
        <v>10</v>
      </c>
      <c r="B45" s="2">
        <f t="shared" si="0"/>
        <v>-0.471194790920616</v>
      </c>
      <c r="C45" s="2">
        <f t="shared" si="1"/>
        <v>6.8310352608548577E-3</v>
      </c>
      <c r="D45" s="2">
        <f t="shared" si="2"/>
        <v>1.2652513289293532</v>
      </c>
      <c r="E45" s="2">
        <f t="shared" si="3"/>
        <v>1.2053804502678821E-4</v>
      </c>
      <c r="F45" s="2">
        <f t="shared" si="4"/>
        <v>-0.46506928612706588</v>
      </c>
      <c r="G45" s="2">
        <f t="shared" si="5"/>
        <v>1.4839232616568308E-3</v>
      </c>
    </row>
    <row r="46" spans="1:7" x14ac:dyDescent="0.3">
      <c r="A46" s="2">
        <v>11</v>
      </c>
      <c r="B46" s="2">
        <f t="shared" si="0"/>
        <v>-0.46896026852595296</v>
      </c>
      <c r="C46" s="2">
        <f t="shared" si="1"/>
        <v>4.7648437290575699E-3</v>
      </c>
      <c r="D46" s="2">
        <f t="shared" si="2"/>
        <v>1.2653100620153332</v>
      </c>
      <c r="E46" s="2">
        <f t="shared" si="3"/>
        <v>4.6417939557428549E-5</v>
      </c>
      <c r="F46" s="2">
        <f t="shared" si="4"/>
        <v>-0.4647267525572803</v>
      </c>
      <c r="G46" s="2">
        <f t="shared" si="5"/>
        <v>7.3706445325281012E-4</v>
      </c>
    </row>
    <row r="47" spans="1:7" x14ac:dyDescent="0.3">
      <c r="A47" s="2">
        <v>12</v>
      </c>
      <c r="B47" s="2">
        <f t="shared" si="0"/>
        <v>-0.46743677497642316</v>
      </c>
      <c r="C47" s="2">
        <f t="shared" si="1"/>
        <v>3.2592505149100439E-3</v>
      </c>
      <c r="D47" s="2">
        <f t="shared" si="2"/>
        <v>1.2653326806365979</v>
      </c>
      <c r="E47" s="2">
        <f t="shared" si="3"/>
        <v>1.7875631927285335E-5</v>
      </c>
      <c r="F47" s="2">
        <f t="shared" si="4"/>
        <v>-0.46455755091758494</v>
      </c>
      <c r="G47" s="2">
        <f t="shared" si="5"/>
        <v>3.6422105153851485E-4</v>
      </c>
    </row>
    <row r="48" spans="1:7" x14ac:dyDescent="0.3">
      <c r="A48" s="2">
        <v>13</v>
      </c>
      <c r="B48" s="2">
        <f t="shared" si="0"/>
        <v>-0.46641104420223312</v>
      </c>
      <c r="C48" s="2">
        <f t="shared" si="1"/>
        <v>2.1991991547809426E-3</v>
      </c>
      <c r="D48" s="2">
        <f t="shared" si="2"/>
        <v>1.2653413912750802</v>
      </c>
      <c r="E48" s="2">
        <f t="shared" si="3"/>
        <v>6.8840224008733659E-6</v>
      </c>
      <c r="F48" s="2">
        <f t="shared" si="4"/>
        <v>-0.46447416775850781</v>
      </c>
      <c r="G48" s="2">
        <f t="shared" si="5"/>
        <v>1.795216286828805E-4</v>
      </c>
    </row>
    <row r="49" spans="1:7" x14ac:dyDescent="0.3">
      <c r="A49" s="2">
        <v>14</v>
      </c>
      <c r="B49" s="2">
        <f t="shared" si="0"/>
        <v>-0.46572635694996256</v>
      </c>
      <c r="C49" s="2">
        <f t="shared" si="1"/>
        <v>1.4701492454808982E-3</v>
      </c>
      <c r="D49" s="2">
        <f t="shared" si="2"/>
        <v>1.2653447458234885</v>
      </c>
      <c r="E49" s="2">
        <f t="shared" si="3"/>
        <v>2.6510944305554307E-6</v>
      </c>
      <c r="F49" s="2">
        <f t="shared" si="4"/>
        <v>-0.46443312422424027</v>
      </c>
      <c r="G49" s="2">
        <f t="shared" si="5"/>
        <v>8.8373400015543695E-5</v>
      </c>
    </row>
    <row r="50" spans="1:7" x14ac:dyDescent="0.3">
      <c r="A50" s="2">
        <v>15</v>
      </c>
      <c r="B50" s="2">
        <f t="shared" si="0"/>
        <v>-0.46527196259049508</v>
      </c>
      <c r="C50" s="2">
        <f t="shared" si="1"/>
        <v>9.7662097870146436E-4</v>
      </c>
      <c r="D50" s="2">
        <f t="shared" si="2"/>
        <v>1.265346037691722</v>
      </c>
      <c r="E50" s="2">
        <f t="shared" si="3"/>
        <v>1.0209604290191889E-6</v>
      </c>
      <c r="F50" s="2">
        <f t="shared" si="4"/>
        <v>-0.46441293306821241</v>
      </c>
      <c r="G50" s="2">
        <f t="shared" si="5"/>
        <v>4.3476730707011522E-5</v>
      </c>
    </row>
    <row r="53" spans="1:7" x14ac:dyDescent="0.3">
      <c r="A53" s="4" t="s">
        <v>14</v>
      </c>
    </row>
    <row r="54" spans="1:7" x14ac:dyDescent="0.3">
      <c r="A54" s="7" t="s">
        <v>33</v>
      </c>
      <c r="B54" s="7"/>
      <c r="D54" t="s">
        <v>35</v>
      </c>
    </row>
    <row r="55" spans="1:7" x14ac:dyDescent="0.3">
      <c r="A55" s="7" t="s">
        <v>34</v>
      </c>
      <c r="B55" s="7"/>
    </row>
    <row r="57" spans="1:7" x14ac:dyDescent="0.3">
      <c r="A57" s="2" t="s">
        <v>8</v>
      </c>
      <c r="B57" s="2" t="s">
        <v>12</v>
      </c>
      <c r="C57" s="2" t="s">
        <v>19</v>
      </c>
      <c r="D57" s="2" t="s">
        <v>20</v>
      </c>
      <c r="E57" s="2" t="s">
        <v>13</v>
      </c>
    </row>
    <row r="58" spans="1:7" x14ac:dyDescent="0.3">
      <c r="A58" s="2">
        <v>0</v>
      </c>
      <c r="B58" s="2">
        <v>0.1</v>
      </c>
      <c r="C58" s="2">
        <f>(3*B58^3)-(2*B58)-(2.72^B58)</f>
        <v>-1.3022407538560175</v>
      </c>
      <c r="D58" s="2">
        <f>(9*B58^2)-2-(2.72*B58)</f>
        <v>-2.1819999999999999</v>
      </c>
      <c r="E58" s="2"/>
    </row>
    <row r="59" spans="1:7" x14ac:dyDescent="0.3">
      <c r="A59" s="2">
        <v>1</v>
      </c>
      <c r="B59" s="2">
        <f>B58-(C58/D58)</f>
        <v>-0.49681061129973303</v>
      </c>
      <c r="C59" s="2">
        <f t="shared" ref="C59:C122" si="6">(3*B59^3)-(2*B59)-(2.72^B59)</f>
        <v>1.7474443008011931E-2</v>
      </c>
      <c r="D59" s="2">
        <f t="shared" ref="D59:D122" si="7">(9*B59^2)-2-(2.72*B59)</f>
        <v>1.5727119142354034</v>
      </c>
      <c r="E59" s="2">
        <f>(B59-B58)/B59</f>
        <v>1.2012839454825341</v>
      </c>
    </row>
    <row r="60" spans="1:7" x14ac:dyDescent="0.3">
      <c r="A60" s="2">
        <v>2</v>
      </c>
      <c r="B60" s="2">
        <f t="shared" ref="B60:B123" si="8">B59-(C59/D59)</f>
        <v>-0.50792163732417017</v>
      </c>
      <c r="C60" s="2">
        <f t="shared" si="6"/>
        <v>2.1183886033482757E-2</v>
      </c>
      <c r="D60" s="2">
        <f t="shared" si="7"/>
        <v>1.7034063604803358</v>
      </c>
      <c r="E60" s="2">
        <f t="shared" ref="E60:E123" si="9">(B60-B59)/B60</f>
        <v>2.1875472923288296E-2</v>
      </c>
    </row>
    <row r="61" spans="1:7" x14ac:dyDescent="0.3">
      <c r="A61" s="2">
        <v>3</v>
      </c>
      <c r="B61" s="2">
        <f t="shared" si="8"/>
        <v>-0.52035782784509155</v>
      </c>
      <c r="C61" s="2">
        <f t="shared" si="6"/>
        <v>2.3907775052983582E-2</v>
      </c>
      <c r="D61" s="2">
        <f t="shared" si="7"/>
        <v>1.8523237127356067</v>
      </c>
      <c r="E61" s="2">
        <f t="shared" si="9"/>
        <v>2.3899305161646536E-2</v>
      </c>
    </row>
    <row r="62" spans="1:7" x14ac:dyDescent="0.3">
      <c r="A62" s="2">
        <v>4</v>
      </c>
      <c r="B62" s="2">
        <f t="shared" si="8"/>
        <v>-0.53326473763013948</v>
      </c>
      <c r="C62" s="2">
        <f t="shared" si="6"/>
        <v>2.5105140530513492E-2</v>
      </c>
      <c r="D62" s="2">
        <f t="shared" si="7"/>
        <v>2.0098216099516533</v>
      </c>
      <c r="E62" s="2">
        <f t="shared" si="9"/>
        <v>2.4203568836010082E-2</v>
      </c>
    </row>
    <row r="63" spans="1:7" x14ac:dyDescent="0.3">
      <c r="A63" s="2">
        <v>5</v>
      </c>
      <c r="B63" s="2">
        <f t="shared" si="8"/>
        <v>-0.54575596590940822</v>
      </c>
      <c r="C63" s="2">
        <f t="shared" si="6"/>
        <v>2.4648551365269444E-2</v>
      </c>
      <c r="D63" s="2">
        <f t="shared" si="7"/>
        <v>2.1651023962049907</v>
      </c>
      <c r="E63" s="2">
        <f t="shared" si="9"/>
        <v>2.2887937209177846E-2</v>
      </c>
    </row>
    <row r="64" spans="1:7" x14ac:dyDescent="0.3">
      <c r="A64" s="2">
        <v>6</v>
      </c>
      <c r="B64" s="2">
        <f t="shared" si="8"/>
        <v>-0.55714043964537274</v>
      </c>
      <c r="C64" s="2">
        <f t="shared" si="6"/>
        <v>2.2819384062325199E-2</v>
      </c>
      <c r="D64" s="2">
        <f t="shared" si="7"/>
        <v>2.309071221229567</v>
      </c>
      <c r="E64" s="2">
        <f t="shared" si="9"/>
        <v>2.0433759472227302E-2</v>
      </c>
    </row>
    <row r="65" spans="1:5" x14ac:dyDescent="0.3">
      <c r="A65" s="2">
        <v>7</v>
      </c>
      <c r="B65" s="2">
        <f t="shared" si="8"/>
        <v>-0.56702293432657791</v>
      </c>
      <c r="C65" s="2">
        <f t="shared" si="6"/>
        <v>2.0118355282953582E-2</v>
      </c>
      <c r="D65" s="2">
        <f t="shared" si="7"/>
        <v>2.4359374538391965</v>
      </c>
      <c r="E65" s="2">
        <f t="shared" si="9"/>
        <v>1.7428738915017724E-2</v>
      </c>
    </row>
    <row r="66" spans="1:5" x14ac:dyDescent="0.3">
      <c r="A66" s="2">
        <v>8</v>
      </c>
      <c r="B66" s="2">
        <f t="shared" si="8"/>
        <v>-0.57528191291867836</v>
      </c>
      <c r="C66" s="2">
        <f t="shared" si="6"/>
        <v>1.7054618606026306E-2</v>
      </c>
      <c r="D66" s="2">
        <f t="shared" si="7"/>
        <v>2.5433103171211702</v>
      </c>
      <c r="E66" s="2">
        <f t="shared" si="9"/>
        <v>1.4356402324903161E-2</v>
      </c>
    </row>
    <row r="67" spans="1:5" x14ac:dyDescent="0.3">
      <c r="A67" s="2">
        <v>9</v>
      </c>
      <c r="B67" s="2">
        <f t="shared" si="8"/>
        <v>-0.58198759035458436</v>
      </c>
      <c r="C67" s="2">
        <f t="shared" si="6"/>
        <v>1.4019737765323281E-2</v>
      </c>
      <c r="D67" s="2">
        <f t="shared" si="7"/>
        <v>2.631392243705089</v>
      </c>
      <c r="E67" s="2">
        <f t="shared" si="9"/>
        <v>1.1522028213385905E-2</v>
      </c>
    </row>
    <row r="68" spans="1:5" x14ac:dyDescent="0.3">
      <c r="A68" s="2">
        <v>10</v>
      </c>
      <c r="B68" s="2">
        <f t="shared" si="8"/>
        <v>-0.58731546870448137</v>
      </c>
      <c r="C68" s="2">
        <f t="shared" si="6"/>
        <v>1.1254935853136416E-2</v>
      </c>
      <c r="D68" s="2">
        <f t="shared" si="7"/>
        <v>2.7019532128922714</v>
      </c>
      <c r="E68" s="2">
        <f t="shared" si="9"/>
        <v>9.0715784510995556E-3</v>
      </c>
    </row>
    <row r="69" spans="1:5" x14ac:dyDescent="0.3">
      <c r="A69" s="2">
        <v>11</v>
      </c>
      <c r="B69" s="2">
        <f t="shared" si="8"/>
        <v>-0.59148095010491197</v>
      </c>
      <c r="C69" s="2">
        <f t="shared" si="6"/>
        <v>8.8734465537239071E-3</v>
      </c>
      <c r="D69" s="2">
        <f t="shared" si="7"/>
        <v>2.7574756133184448</v>
      </c>
      <c r="E69" s="2">
        <f t="shared" si="9"/>
        <v>7.0424607921722006E-3</v>
      </c>
    </row>
    <row r="70" spans="1:5" x14ac:dyDescent="0.3">
      <c r="A70" s="6">
        <v>12</v>
      </c>
      <c r="B70" s="6">
        <f t="shared" si="8"/>
        <v>-0.59469891022425647</v>
      </c>
      <c r="C70" s="6">
        <f t="shared" si="6"/>
        <v>6.9006779583126177E-3</v>
      </c>
      <c r="D70" s="6">
        <f t="shared" si="7"/>
        <v>2.8005821802072415</v>
      </c>
      <c r="E70" s="6">
        <f t="shared" si="9"/>
        <v>5.4110745185845894E-3</v>
      </c>
    </row>
    <row r="71" spans="1:5" x14ac:dyDescent="0.3">
      <c r="A71" s="2">
        <v>13</v>
      </c>
      <c r="B71" s="2">
        <f t="shared" si="8"/>
        <v>-0.59716292574470153</v>
      </c>
      <c r="C71" s="2">
        <f t="shared" si="6"/>
        <v>5.3113450835571285E-3</v>
      </c>
      <c r="D71" s="2">
        <f t="shared" si="7"/>
        <v>2.8337151969813354</v>
      </c>
      <c r="E71" s="2">
        <f t="shared" si="9"/>
        <v>4.1262031084268536E-3</v>
      </c>
    </row>
    <row r="72" spans="1:5" x14ac:dyDescent="0.3">
      <c r="A72" s="2">
        <v>14</v>
      </c>
      <c r="B72" s="2">
        <f t="shared" si="8"/>
        <v>-0.5990372655122318</v>
      </c>
      <c r="C72" s="2">
        <f t="shared" si="6"/>
        <v>4.0564348512085457E-3</v>
      </c>
      <c r="D72" s="2">
        <f t="shared" si="7"/>
        <v>2.8589921714446191</v>
      </c>
      <c r="E72" s="2">
        <f t="shared" si="9"/>
        <v>3.128920144771848E-3</v>
      </c>
    </row>
    <row r="73" spans="1:5" x14ac:dyDescent="0.3">
      <c r="A73" s="2">
        <v>15</v>
      </c>
      <c r="B73" s="2">
        <f t="shared" si="8"/>
        <v>-0.60045609935575328</v>
      </c>
      <c r="C73" s="2">
        <f t="shared" si="6"/>
        <v>3.0800263313988108E-3</v>
      </c>
      <c r="D73" s="2">
        <f t="shared" si="7"/>
        <v>2.8781683355293852</v>
      </c>
      <c r="E73" s="2">
        <f t="shared" si="9"/>
        <v>2.3629268568406431E-3</v>
      </c>
    </row>
    <row r="74" spans="1:5" x14ac:dyDescent="0.3">
      <c r="A74" s="2">
        <v>16</v>
      </c>
      <c r="B74" s="2">
        <f t="shared" si="8"/>
        <v>-0.60152623354261703</v>
      </c>
      <c r="C74" s="2">
        <f t="shared" si="6"/>
        <v>2.3284623279542505E-3</v>
      </c>
      <c r="D74" s="2">
        <f t="shared" si="7"/>
        <v>2.8926556419956215</v>
      </c>
      <c r="E74" s="2">
        <f t="shared" si="9"/>
        <v>1.7790316152320063E-3</v>
      </c>
    </row>
    <row r="75" spans="1:5" x14ac:dyDescent="0.3">
      <c r="A75" s="2">
        <v>17</v>
      </c>
      <c r="B75" s="2">
        <f t="shared" si="8"/>
        <v>-0.60233119016937531</v>
      </c>
      <c r="C75" s="2">
        <f t="shared" si="6"/>
        <v>1.754550634572638E-3</v>
      </c>
      <c r="D75" s="2">
        <f t="shared" si="7"/>
        <v>2.9035666011184063</v>
      </c>
      <c r="E75" s="2">
        <f t="shared" si="9"/>
        <v>1.3364020324631142E-3</v>
      </c>
    </row>
    <row r="76" spans="1:5" x14ac:dyDescent="0.3">
      <c r="A76" s="2">
        <v>18</v>
      </c>
      <c r="B76" s="2">
        <f t="shared" si="8"/>
        <v>-0.60293546445531621</v>
      </c>
      <c r="C76" s="2">
        <f t="shared" si="6"/>
        <v>1.3188707308041669E-3</v>
      </c>
      <c r="D76" s="2">
        <f t="shared" si="7"/>
        <v>2.9117650319999906</v>
      </c>
      <c r="E76" s="2">
        <f t="shared" si="9"/>
        <v>1.002220505451261E-3</v>
      </c>
    </row>
    <row r="77" spans="1:5" x14ac:dyDescent="0.3">
      <c r="A77" s="6">
        <v>19</v>
      </c>
      <c r="B77" s="6">
        <f t="shared" si="8"/>
        <v>-0.60338840990809484</v>
      </c>
      <c r="C77" s="6">
        <f t="shared" si="6"/>
        <v>9.8956901768842975E-4</v>
      </c>
      <c r="D77" s="6">
        <f t="shared" si="7"/>
        <v>2.9179146338527899</v>
      </c>
      <c r="E77" s="6">
        <f t="shared" si="9"/>
        <v>7.5066979302373525E-4</v>
      </c>
    </row>
    <row r="78" spans="1:5" x14ac:dyDescent="0.3">
      <c r="A78" s="2">
        <v>20</v>
      </c>
      <c r="B78" s="2">
        <f t="shared" si="8"/>
        <v>-0.60372754560665431</v>
      </c>
      <c r="C78" s="2">
        <f t="shared" si="6"/>
        <v>7.4147740696317577E-4</v>
      </c>
      <c r="D78" s="2">
        <f t="shared" si="7"/>
        <v>2.9225214679682132</v>
      </c>
      <c r="E78" s="2">
        <f t="shared" si="9"/>
        <v>5.6173633458897205E-4</v>
      </c>
    </row>
    <row r="79" spans="1:5" x14ac:dyDescent="0.3">
      <c r="A79" s="2">
        <v>21</v>
      </c>
      <c r="B79" s="2">
        <f t="shared" si="8"/>
        <v>-0.60398125714139927</v>
      </c>
      <c r="C79" s="2">
        <f t="shared" si="6"/>
        <v>5.5501866890406149E-4</v>
      </c>
      <c r="D79" s="2">
        <f t="shared" si="7"/>
        <v>2.9259692502275518</v>
      </c>
      <c r="E79" s="2">
        <f t="shared" si="9"/>
        <v>4.2006524498087761E-4</v>
      </c>
    </row>
    <row r="80" spans="1:5" x14ac:dyDescent="0.3">
      <c r="A80" s="2">
        <v>22</v>
      </c>
      <c r="B80" s="2">
        <f t="shared" si="8"/>
        <v>-0.60417094425750995</v>
      </c>
      <c r="C80" s="2">
        <f t="shared" si="6"/>
        <v>4.1513283941729817E-4</v>
      </c>
      <c r="D80" s="2">
        <f t="shared" si="7"/>
        <v>2.9285477373455278</v>
      </c>
      <c r="E80" s="2">
        <f t="shared" si="9"/>
        <v>3.1396265893551822E-4</v>
      </c>
    </row>
    <row r="81" spans="1:5" x14ac:dyDescent="0.3">
      <c r="A81" s="2">
        <v>23</v>
      </c>
      <c r="B81" s="2">
        <f t="shared" si="8"/>
        <v>-0.6043126980811282</v>
      </c>
      <c r="C81" s="2">
        <f t="shared" si="6"/>
        <v>3.103273702725895E-4</v>
      </c>
      <c r="D81" s="2">
        <f t="shared" si="7"/>
        <v>2.9304750723395037</v>
      </c>
      <c r="E81" s="2">
        <f t="shared" si="9"/>
        <v>2.3457032107444006E-4</v>
      </c>
    </row>
    <row r="82" spans="1:5" x14ac:dyDescent="0.3">
      <c r="A82" s="2">
        <v>24</v>
      </c>
      <c r="B82" s="2">
        <f t="shared" si="8"/>
        <v>-0.60441859468922488</v>
      </c>
      <c r="C82" s="2">
        <f t="shared" si="6"/>
        <v>2.3188307392729701E-4</v>
      </c>
      <c r="D82" s="2">
        <f t="shared" si="7"/>
        <v>2.9319151160095691</v>
      </c>
      <c r="E82" s="2">
        <f t="shared" si="9"/>
        <v>1.7520408707996055E-4</v>
      </c>
    </row>
    <row r="83" spans="1:5" x14ac:dyDescent="0.3">
      <c r="A83" s="2">
        <v>25</v>
      </c>
      <c r="B83" s="2">
        <f t="shared" si="8"/>
        <v>-0.60449768397549419</v>
      </c>
      <c r="C83" s="2">
        <f t="shared" si="6"/>
        <v>1.7321306621753685E-4</v>
      </c>
      <c r="D83" s="2">
        <f t="shared" si="7"/>
        <v>2.9329907497989725</v>
      </c>
      <c r="E83" s="2">
        <f t="shared" si="9"/>
        <v>1.3083472172992547E-4</v>
      </c>
    </row>
    <row r="84" spans="1:5" x14ac:dyDescent="0.3">
      <c r="A84" s="2">
        <v>26</v>
      </c>
      <c r="B84" s="2">
        <f t="shared" si="8"/>
        <v>-0.60455674078166699</v>
      </c>
      <c r="C84" s="2">
        <f t="shared" si="6"/>
        <v>1.293569350699908E-4</v>
      </c>
      <c r="D84" s="2">
        <f t="shared" si="7"/>
        <v>2.933794010347099</v>
      </c>
      <c r="E84" s="2">
        <f t="shared" si="9"/>
        <v>9.7686126361669446E-5</v>
      </c>
    </row>
    <row r="85" spans="1:5" x14ac:dyDescent="0.3">
      <c r="A85" s="2">
        <v>27</v>
      </c>
      <c r="B85" s="2">
        <f t="shared" si="8"/>
        <v>-0.60460083281219601</v>
      </c>
      <c r="C85" s="2">
        <f t="shared" si="6"/>
        <v>9.6587795717861802E-5</v>
      </c>
      <c r="D85" s="2">
        <f t="shared" si="7"/>
        <v>2.9343937685839823</v>
      </c>
      <c r="E85" s="2">
        <f t="shared" si="9"/>
        <v>7.2927505448401207E-5</v>
      </c>
    </row>
    <row r="86" spans="1:5" x14ac:dyDescent="0.3">
      <c r="A86" s="2">
        <v>28</v>
      </c>
      <c r="B86" s="2">
        <f t="shared" si="8"/>
        <v>-0.60463374857038499</v>
      </c>
      <c r="C86" s="2">
        <f t="shared" si="6"/>
        <v>7.2110361727939498E-5</v>
      </c>
      <c r="D86" s="2">
        <f t="shared" si="7"/>
        <v>2.9348415253039271</v>
      </c>
      <c r="E86" s="2">
        <f t="shared" si="9"/>
        <v>5.4439167953832128E-5</v>
      </c>
    </row>
    <row r="87" spans="1:5" x14ac:dyDescent="0.3">
      <c r="A87" s="2">
        <v>29</v>
      </c>
      <c r="B87" s="2">
        <f t="shared" si="8"/>
        <v>-0.60465831901519651</v>
      </c>
      <c r="C87" s="2">
        <f t="shared" si="6"/>
        <v>5.3830754028538763E-5</v>
      </c>
      <c r="D87" s="2">
        <f t="shared" si="7"/>
        <v>2.9351757725098828</v>
      </c>
      <c r="E87" s="2">
        <f t="shared" si="9"/>
        <v>4.0635254719624509E-5</v>
      </c>
    </row>
    <row r="88" spans="1:5" x14ac:dyDescent="0.3">
      <c r="A88" s="2">
        <v>30</v>
      </c>
      <c r="B88" s="2">
        <f t="shared" si="8"/>
        <v>-0.60467665888926225</v>
      </c>
      <c r="C88" s="2">
        <f t="shared" si="6"/>
        <v>4.0181989526710815E-5</v>
      </c>
      <c r="D88" s="2">
        <f t="shared" si="7"/>
        <v>2.9354252684281246</v>
      </c>
      <c r="E88" s="2">
        <f t="shared" si="9"/>
        <v>3.0330051269766704E-5</v>
      </c>
    </row>
    <row r="89" spans="1:5" x14ac:dyDescent="0.3">
      <c r="A89" s="2">
        <v>31</v>
      </c>
      <c r="B89" s="2">
        <f t="shared" si="8"/>
        <v>-0.6046903475325941</v>
      </c>
      <c r="C89" s="2">
        <f t="shared" si="6"/>
        <v>2.9992223520514116E-5</v>
      </c>
      <c r="D89" s="2">
        <f t="shared" si="7"/>
        <v>2.9356114928804606</v>
      </c>
      <c r="E89" s="2">
        <f t="shared" si="9"/>
        <v>2.2637443094138515E-5</v>
      </c>
    </row>
    <row r="90" spans="1:5" x14ac:dyDescent="0.3">
      <c r="A90" s="2">
        <v>32</v>
      </c>
      <c r="B90" s="2">
        <f t="shared" si="8"/>
        <v>-0.60470056421950691</v>
      </c>
      <c r="C90" s="2">
        <f t="shared" si="6"/>
        <v>2.2385570700111934E-5</v>
      </c>
      <c r="D90" s="2">
        <f t="shared" si="7"/>
        <v>2.9357504859835686</v>
      </c>
      <c r="E90" s="2">
        <f t="shared" si="9"/>
        <v>1.6895447957781427E-5</v>
      </c>
    </row>
    <row r="91" spans="1:5" x14ac:dyDescent="0.3">
      <c r="A91" s="2">
        <v>33</v>
      </c>
      <c r="B91" s="2">
        <f t="shared" si="8"/>
        <v>-0.60470818938070747</v>
      </c>
      <c r="C91" s="2">
        <f t="shared" si="6"/>
        <v>1.6707614732491827E-5</v>
      </c>
      <c r="D91" s="2">
        <f t="shared" si="7"/>
        <v>2.9358542238523668</v>
      </c>
      <c r="E91" s="2">
        <f t="shared" si="9"/>
        <v>1.2609654267082221E-5</v>
      </c>
    </row>
    <row r="92" spans="1:5" x14ac:dyDescent="0.3">
      <c r="A92" s="2">
        <v>34</v>
      </c>
      <c r="B92" s="2">
        <f t="shared" si="8"/>
        <v>-0.6047138802677402</v>
      </c>
      <c r="C92" s="2">
        <f t="shared" si="6"/>
        <v>1.2469552363780778E-5</v>
      </c>
      <c r="D92" s="2">
        <f t="shared" si="7"/>
        <v>2.935931647224455</v>
      </c>
      <c r="E92" s="2">
        <f t="shared" si="9"/>
        <v>9.4108754874421229E-6</v>
      </c>
    </row>
    <row r="93" spans="1:5" x14ac:dyDescent="0.3">
      <c r="A93" s="2">
        <v>35</v>
      </c>
      <c r="B93" s="2">
        <f t="shared" si="8"/>
        <v>-0.60471812748935916</v>
      </c>
      <c r="C93" s="2">
        <f t="shared" si="6"/>
        <v>9.3063612848220956E-6</v>
      </c>
      <c r="D93" s="2">
        <f t="shared" si="7"/>
        <v>2.9359894301991885</v>
      </c>
      <c r="E93" s="2">
        <f t="shared" si="9"/>
        <v>7.0234732942298336E-6</v>
      </c>
    </row>
    <row r="94" spans="1:5" x14ac:dyDescent="0.3">
      <c r="A94" s="2">
        <v>36</v>
      </c>
      <c r="B94" s="2">
        <f t="shared" si="8"/>
        <v>-0.60472129724235246</v>
      </c>
      <c r="C94" s="2">
        <f t="shared" si="6"/>
        <v>6.9454990491157886E-6</v>
      </c>
      <c r="D94" s="2">
        <f t="shared" si="7"/>
        <v>2.9360325545454611</v>
      </c>
      <c r="E94" s="2">
        <f t="shared" si="9"/>
        <v>5.2416758062906067E-6</v>
      </c>
    </row>
    <row r="95" spans="1:5" x14ac:dyDescent="0.3">
      <c r="A95" s="2">
        <v>37</v>
      </c>
      <c r="B95" s="2">
        <f t="shared" si="8"/>
        <v>-0.60472366284931356</v>
      </c>
      <c r="C95" s="2">
        <f t="shared" si="6"/>
        <v>5.183497595151465E-6</v>
      </c>
      <c r="D95" s="2">
        <f t="shared" si="7"/>
        <v>2.9360647386391454</v>
      </c>
      <c r="E95" s="2">
        <f t="shared" si="9"/>
        <v>3.911880924173682E-6</v>
      </c>
    </row>
    <row r="96" spans="1:5" x14ac:dyDescent="0.3">
      <c r="A96" s="2">
        <v>38</v>
      </c>
      <c r="B96" s="2">
        <f t="shared" si="8"/>
        <v>-0.60472542830684139</v>
      </c>
      <c r="C96" s="2">
        <f t="shared" si="6"/>
        <v>3.8684704596336772E-6</v>
      </c>
      <c r="D96" s="2">
        <f t="shared" si="7"/>
        <v>2.9360887577626436</v>
      </c>
      <c r="E96" s="2">
        <f t="shared" si="9"/>
        <v>2.9194365660774767E-6</v>
      </c>
    </row>
    <row r="97" spans="1:5" x14ac:dyDescent="0.3">
      <c r="A97" s="2">
        <v>39</v>
      </c>
      <c r="B97" s="2">
        <f t="shared" si="8"/>
        <v>-0.60472674586594088</v>
      </c>
      <c r="C97" s="2">
        <f t="shared" si="6"/>
        <v>2.8870438708583634E-6</v>
      </c>
      <c r="D97" s="2">
        <f t="shared" si="7"/>
        <v>2.9361066832458516</v>
      </c>
      <c r="E97" s="2">
        <f t="shared" si="9"/>
        <v>2.1787676971405044E-6</v>
      </c>
    </row>
    <row r="98" spans="1:5" x14ac:dyDescent="0.3">
      <c r="A98" s="2">
        <v>40</v>
      </c>
      <c r="B98" s="2">
        <f t="shared" si="8"/>
        <v>-0.60472772915578088</v>
      </c>
      <c r="C98" s="2">
        <f t="shared" si="6"/>
        <v>2.1545956396806787E-6</v>
      </c>
      <c r="D98" s="2">
        <f t="shared" si="7"/>
        <v>2.9361200609928915</v>
      </c>
      <c r="E98" s="2">
        <f t="shared" si="9"/>
        <v>1.6260042207226013E-6</v>
      </c>
    </row>
    <row r="99" spans="1:5" x14ac:dyDescent="0.3">
      <c r="A99" s="2">
        <v>41</v>
      </c>
      <c r="B99" s="2">
        <f t="shared" si="8"/>
        <v>-0.60472846297987348</v>
      </c>
      <c r="C99" s="2">
        <f t="shared" si="6"/>
        <v>1.6079661325774097E-6</v>
      </c>
      <c r="D99" s="2">
        <f t="shared" si="7"/>
        <v>2.9361300447472582</v>
      </c>
      <c r="E99" s="2">
        <f t="shared" si="9"/>
        <v>1.2134770190681405E-6</v>
      </c>
    </row>
    <row r="100" spans="1:5" x14ac:dyDescent="0.3">
      <c r="A100" s="2">
        <v>42</v>
      </c>
      <c r="B100" s="2">
        <f t="shared" si="8"/>
        <v>-0.60472901062800488</v>
      </c>
      <c r="C100" s="2">
        <f t="shared" si="6"/>
        <v>1.2000160873881782E-6</v>
      </c>
      <c r="D100" s="2">
        <f t="shared" si="7"/>
        <v>2.9361374955643043</v>
      </c>
      <c r="E100" s="2">
        <f t="shared" si="9"/>
        <v>9.0560916009398174E-7</v>
      </c>
    </row>
    <row r="101" spans="1:5" x14ac:dyDescent="0.3">
      <c r="A101" s="2">
        <v>43</v>
      </c>
      <c r="B101" s="2">
        <f t="shared" si="8"/>
        <v>-0.60472941933369018</v>
      </c>
      <c r="C101" s="2">
        <f t="shared" si="6"/>
        <v>8.9556379989641499E-7</v>
      </c>
      <c r="D101" s="2">
        <f t="shared" si="7"/>
        <v>2.9361430560565966</v>
      </c>
      <c r="E101" s="2">
        <f t="shared" si="9"/>
        <v>6.758488544274874E-7</v>
      </c>
    </row>
    <row r="102" spans="1:5" x14ac:dyDescent="0.3">
      <c r="A102" s="2">
        <v>44</v>
      </c>
      <c r="B102" s="2">
        <f t="shared" si="8"/>
        <v>-0.6047297243473706</v>
      </c>
      <c r="C102" s="2">
        <f t="shared" si="6"/>
        <v>6.6835232559459001E-7</v>
      </c>
      <c r="D102" s="2">
        <f t="shared" si="7"/>
        <v>2.9361472058080693</v>
      </c>
      <c r="E102" s="2">
        <f t="shared" si="9"/>
        <v>5.0438016876560496E-7</v>
      </c>
    </row>
    <row r="103" spans="1:5" x14ac:dyDescent="0.3">
      <c r="A103" s="2">
        <v>45</v>
      </c>
      <c r="B103" s="2">
        <f t="shared" si="8"/>
        <v>-0.60472995197639556</v>
      </c>
      <c r="C103" s="2">
        <f t="shared" si="6"/>
        <v>4.9878570929084987E-7</v>
      </c>
      <c r="D103" s="2">
        <f t="shared" si="7"/>
        <v>2.9361503027321589</v>
      </c>
      <c r="E103" s="2">
        <f t="shared" si="9"/>
        <v>3.764143386954712E-7</v>
      </c>
    </row>
    <row r="104" spans="1:5" x14ac:dyDescent="0.3">
      <c r="A104" s="2">
        <v>46</v>
      </c>
      <c r="B104" s="2">
        <f t="shared" si="8"/>
        <v>-0.60473012185383979</v>
      </c>
      <c r="C104" s="2">
        <f t="shared" si="6"/>
        <v>3.7223931970142843E-7</v>
      </c>
      <c r="D104" s="2">
        <f t="shared" si="7"/>
        <v>2.9361526139386838</v>
      </c>
      <c r="E104" s="2">
        <f t="shared" si="9"/>
        <v>2.8091447421525603E-7</v>
      </c>
    </row>
    <row r="105" spans="1:5" x14ac:dyDescent="0.3">
      <c r="A105" s="2">
        <v>47</v>
      </c>
      <c r="B105" s="2">
        <f t="shared" si="8"/>
        <v>-0.60473024863175928</v>
      </c>
      <c r="C105" s="2">
        <f t="shared" si="6"/>
        <v>2.7779873890132478E-7</v>
      </c>
      <c r="D105" s="2">
        <f t="shared" si="7"/>
        <v>2.9361543387704501</v>
      </c>
      <c r="E105" s="2">
        <f t="shared" si="9"/>
        <v>2.0964375402524145E-7</v>
      </c>
    </row>
    <row r="106" spans="1:5" x14ac:dyDescent="0.3">
      <c r="A106" s="2">
        <v>48</v>
      </c>
      <c r="B106" s="2">
        <f t="shared" si="8"/>
        <v>-0.60473034324488473</v>
      </c>
      <c r="C106" s="2">
        <f t="shared" si="6"/>
        <v>2.0731853433986203E-7</v>
      </c>
      <c r="D106" s="2">
        <f t="shared" si="7"/>
        <v>2.9361556259957711</v>
      </c>
      <c r="E106" s="2">
        <f t="shared" si="9"/>
        <v>1.564550654720967E-7</v>
      </c>
    </row>
    <row r="107" spans="1:5" x14ac:dyDescent="0.3">
      <c r="A107" s="2">
        <v>49</v>
      </c>
      <c r="B107" s="2">
        <f t="shared" si="8"/>
        <v>-0.60473041385372184</v>
      </c>
      <c r="C107" s="2">
        <f t="shared" si="6"/>
        <v>1.5471978986880686E-7</v>
      </c>
      <c r="D107" s="2">
        <f t="shared" si="7"/>
        <v>2.9361565866393669</v>
      </c>
      <c r="E107" s="2">
        <f t="shared" si="9"/>
        <v>1.1676084994726118E-7</v>
      </c>
    </row>
    <row r="108" spans="1:5" x14ac:dyDescent="0.3">
      <c r="A108" s="2">
        <v>50</v>
      </c>
      <c r="B108" s="2">
        <f t="shared" si="8"/>
        <v>-0.60473046654838758</v>
      </c>
      <c r="C108" s="2">
        <f t="shared" si="6"/>
        <v>1.1546583855714943E-7</v>
      </c>
      <c r="D108" s="2">
        <f t="shared" si="7"/>
        <v>2.9361573035580886</v>
      </c>
      <c r="E108" s="2">
        <f t="shared" si="9"/>
        <v>8.7137441648584397E-8</v>
      </c>
    </row>
    <row r="109" spans="1:5" x14ac:dyDescent="0.3">
      <c r="A109" s="2">
        <v>51</v>
      </c>
      <c r="B109" s="2">
        <f t="shared" si="8"/>
        <v>-0.60473050587388233</v>
      </c>
      <c r="C109" s="2">
        <f t="shared" si="6"/>
        <v>8.6170991675516007E-8</v>
      </c>
      <c r="D109" s="2">
        <f t="shared" si="7"/>
        <v>2.9361578385872948</v>
      </c>
      <c r="E109" s="2">
        <f t="shared" si="9"/>
        <v>6.5029784949693769E-8</v>
      </c>
    </row>
    <row r="110" spans="1:5" x14ac:dyDescent="0.3">
      <c r="A110" s="2">
        <v>52</v>
      </c>
      <c r="B110" s="2">
        <f t="shared" si="8"/>
        <v>-0.60473053522209741</v>
      </c>
      <c r="C110" s="2">
        <f t="shared" si="6"/>
        <v>6.4308535385748655E-8</v>
      </c>
      <c r="D110" s="2">
        <f t="shared" si="7"/>
        <v>2.9361582378741446</v>
      </c>
      <c r="E110" s="2">
        <f t="shared" si="9"/>
        <v>4.8531061970607983E-8</v>
      </c>
    </row>
    <row r="111" spans="1:5" x14ac:dyDescent="0.3">
      <c r="A111" s="2">
        <v>53</v>
      </c>
      <c r="B111" s="2">
        <f t="shared" si="8"/>
        <v>-0.60473055712436907</v>
      </c>
      <c r="C111" s="2">
        <f t="shared" si="6"/>
        <v>4.7992802065799367E-8</v>
      </c>
      <c r="D111" s="2">
        <f t="shared" si="7"/>
        <v>2.9361585358578322</v>
      </c>
      <c r="E111" s="2">
        <f t="shared" si="9"/>
        <v>3.6218232078660352E-8</v>
      </c>
    </row>
    <row r="112" spans="1:5" x14ac:dyDescent="0.3">
      <c r="A112" s="2">
        <v>54</v>
      </c>
      <c r="B112" s="2">
        <f t="shared" si="8"/>
        <v>-0.60473057346980874</v>
      </c>
      <c r="C112" s="2">
        <f t="shared" si="6"/>
        <v>3.5816534849075765E-8</v>
      </c>
      <c r="D112" s="2">
        <f t="shared" si="7"/>
        <v>2.9361587582399937</v>
      </c>
      <c r="E112" s="2">
        <f t="shared" si="9"/>
        <v>2.7029292689230197E-8</v>
      </c>
    </row>
    <row r="113" spans="1:5" x14ac:dyDescent="0.3">
      <c r="A113" s="2">
        <v>55</v>
      </c>
      <c r="B113" s="2">
        <f t="shared" si="8"/>
        <v>-0.60473058566824134</v>
      </c>
      <c r="C113" s="2">
        <f t="shared" si="6"/>
        <v>2.6729510604894813E-8</v>
      </c>
      <c r="D113" s="2">
        <f t="shared" si="7"/>
        <v>2.936158924201504</v>
      </c>
      <c r="E113" s="2">
        <f t="shared" si="9"/>
        <v>2.0171681218812649E-8</v>
      </c>
    </row>
    <row r="114" spans="1:5" x14ac:dyDescent="0.3">
      <c r="A114" s="2">
        <v>56</v>
      </c>
      <c r="B114" s="2">
        <f t="shared" si="8"/>
        <v>-0.60473059477180535</v>
      </c>
      <c r="C114" s="2">
        <f t="shared" si="6"/>
        <v>1.9947957174970554E-8</v>
      </c>
      <c r="D114" s="2">
        <f t="shared" si="7"/>
        <v>2.9361590480568638</v>
      </c>
      <c r="E114" s="2">
        <f t="shared" si="9"/>
        <v>1.5053916723314015E-8</v>
      </c>
    </row>
    <row r="115" spans="1:5" x14ac:dyDescent="0.3">
      <c r="A115" s="2">
        <v>57</v>
      </c>
      <c r="B115" s="2">
        <f t="shared" si="8"/>
        <v>-0.60473060156570069</v>
      </c>
      <c r="C115" s="2">
        <f t="shared" si="6"/>
        <v>1.4886953780823831E-8</v>
      </c>
      <c r="D115" s="2">
        <f t="shared" si="7"/>
        <v>2.9361591404888343</v>
      </c>
      <c r="E115" s="2">
        <f t="shared" si="9"/>
        <v>1.123458167588975E-8</v>
      </c>
    </row>
    <row r="116" spans="1:5" x14ac:dyDescent="0.3">
      <c r="A116" s="2">
        <v>58</v>
      </c>
      <c r="B116" s="2">
        <f t="shared" si="8"/>
        <v>-0.60473060663591416</v>
      </c>
      <c r="C116" s="2">
        <f t="shared" si="6"/>
        <v>1.1109979269896542E-8</v>
      </c>
      <c r="D116" s="2">
        <f t="shared" si="7"/>
        <v>2.936159209469853</v>
      </c>
      <c r="E116" s="2">
        <f t="shared" si="9"/>
        <v>8.3842514595010303E-9</v>
      </c>
    </row>
    <row r="117" spans="1:5" x14ac:dyDescent="0.3">
      <c r="A117" s="2">
        <v>59</v>
      </c>
      <c r="B117" s="2">
        <f t="shared" si="8"/>
        <v>-0.60473061041976184</v>
      </c>
      <c r="C117" s="2">
        <f t="shared" si="6"/>
        <v>8.2912620102959522E-9</v>
      </c>
      <c r="D117" s="2">
        <f t="shared" si="7"/>
        <v>2.9361592609496721</v>
      </c>
      <c r="E117" s="2">
        <f t="shared" si="9"/>
        <v>6.2570797879764269E-9</v>
      </c>
    </row>
    <row r="118" spans="1:5" x14ac:dyDescent="0.3">
      <c r="A118" s="2">
        <v>60</v>
      </c>
      <c r="B118" s="2">
        <f t="shared" si="8"/>
        <v>-0.604730613243608</v>
      </c>
      <c r="C118" s="2">
        <f t="shared" si="6"/>
        <v>6.187682810576689E-9</v>
      </c>
      <c r="D118" s="2">
        <f t="shared" si="7"/>
        <v>2.9361592993685255</v>
      </c>
      <c r="E118" s="2">
        <f t="shared" si="9"/>
        <v>4.6695935265474974E-9</v>
      </c>
    </row>
    <row r="119" spans="1:5" x14ac:dyDescent="0.3">
      <c r="A119" s="2">
        <v>61</v>
      </c>
      <c r="B119" s="2">
        <f t="shared" si="8"/>
        <v>-0.60473061535101502</v>
      </c>
      <c r="C119" s="2">
        <f t="shared" si="6"/>
        <v>4.6178032508947808E-9</v>
      </c>
      <c r="D119" s="2">
        <f t="shared" si="7"/>
        <v>2.9361593280401168</v>
      </c>
      <c r="E119" s="2">
        <f t="shared" si="9"/>
        <v>3.484869085783468E-9</v>
      </c>
    </row>
    <row r="120" spans="1:5" x14ac:dyDescent="0.3">
      <c r="A120" s="2">
        <v>62</v>
      </c>
      <c r="B120" s="2">
        <f t="shared" si="8"/>
        <v>-0.60473061692375096</v>
      </c>
      <c r="C120" s="2">
        <f t="shared" si="6"/>
        <v>3.4462185327654993E-9</v>
      </c>
      <c r="D120" s="2">
        <f t="shared" si="7"/>
        <v>2.9361593494374265</v>
      </c>
      <c r="E120" s="2">
        <f t="shared" si="9"/>
        <v>2.6007215402456899E-9</v>
      </c>
    </row>
    <row r="121" spans="1:5" x14ac:dyDescent="0.3">
      <c r="A121" s="2">
        <v>63</v>
      </c>
      <c r="B121" s="2">
        <f t="shared" si="8"/>
        <v>-0.60473061809746742</v>
      </c>
      <c r="C121" s="2">
        <f t="shared" si="6"/>
        <v>2.5718769336435798E-9</v>
      </c>
      <c r="D121" s="2">
        <f t="shared" si="7"/>
        <v>2.9361593654060165</v>
      </c>
      <c r="E121" s="2">
        <f t="shared" si="9"/>
        <v>1.9408914022767252E-9</v>
      </c>
    </row>
    <row r="122" spans="1:5" x14ac:dyDescent="0.3">
      <c r="A122" s="2">
        <v>64</v>
      </c>
      <c r="B122" s="2">
        <f t="shared" si="8"/>
        <v>-0.60473061897339975</v>
      </c>
      <c r="C122" s="2">
        <f t="shared" si="6"/>
        <v>1.9193650002691243E-9</v>
      </c>
      <c r="D122" s="2">
        <f t="shared" si="7"/>
        <v>2.9361593773232082</v>
      </c>
      <c r="E122" s="2">
        <f t="shared" si="9"/>
        <v>1.4484669689102214E-9</v>
      </c>
    </row>
    <row r="123" spans="1:5" x14ac:dyDescent="0.3">
      <c r="A123" s="2">
        <v>65</v>
      </c>
      <c r="B123" s="2">
        <f t="shared" si="8"/>
        <v>-0.60473061962709895</v>
      </c>
      <c r="C123" s="2">
        <f t="shared" ref="C123:C181" si="10">(3*B123^3)-(2*B123)-(2.72^B123)</f>
        <v>1.4324021968548095E-9</v>
      </c>
      <c r="D123" s="2">
        <f t="shared" ref="D123:D181" si="11">(9*B123^2)-2-(2.72*B123)</f>
        <v>2.9361593862168847</v>
      </c>
      <c r="E123" s="2">
        <f t="shared" si="9"/>
        <v>1.0809758670399174E-9</v>
      </c>
    </row>
    <row r="124" spans="1:5" x14ac:dyDescent="0.3">
      <c r="A124" s="2">
        <v>66</v>
      </c>
      <c r="B124" s="2">
        <f t="shared" ref="B124:B181" si="12">B123-(C123/D123)</f>
        <v>-0.60473062011494783</v>
      </c>
      <c r="C124" s="2">
        <f t="shared" si="10"/>
        <v>1.0689868989999241E-9</v>
      </c>
      <c r="D124" s="2">
        <f t="shared" si="11"/>
        <v>2.9361593928541421</v>
      </c>
      <c r="E124" s="2">
        <f t="shared" ref="E124:E181" si="13">(B124-B123)/B124</f>
        <v>8.0672096993788283E-10</v>
      </c>
    </row>
    <row r="125" spans="1:5" x14ac:dyDescent="0.3">
      <c r="A125" s="2">
        <v>67</v>
      </c>
      <c r="B125" s="2">
        <f t="shared" si="12"/>
        <v>-0.60473062047902437</v>
      </c>
      <c r="C125" s="2">
        <f t="shared" si="10"/>
        <v>7.9777362493871351E-10</v>
      </c>
      <c r="D125" s="2">
        <f t="shared" si="11"/>
        <v>2.9361593978074589</v>
      </c>
      <c r="E125" s="2">
        <f t="shared" si="13"/>
        <v>6.0204748090969296E-10</v>
      </c>
    </row>
    <row r="126" spans="1:5" x14ac:dyDescent="0.3">
      <c r="A126" s="2">
        <v>68</v>
      </c>
      <c r="B126" s="2">
        <f t="shared" si="12"/>
        <v>-0.60473062075073092</v>
      </c>
      <c r="C126" s="2">
        <f t="shared" si="10"/>
        <v>5.9537019758693077E-10</v>
      </c>
      <c r="D126" s="2">
        <f t="shared" si="11"/>
        <v>2.9361594015040673</v>
      </c>
      <c r="E126" s="2">
        <f t="shared" si="13"/>
        <v>4.4930178302158201E-10</v>
      </c>
    </row>
    <row r="127" spans="1:5" x14ac:dyDescent="0.3">
      <c r="A127" s="2">
        <v>69</v>
      </c>
      <c r="B127" s="2">
        <f t="shared" si="12"/>
        <v>-0.60473062095350272</v>
      </c>
      <c r="C127" s="2">
        <f t="shared" si="10"/>
        <v>4.4431858192695017E-10</v>
      </c>
      <c r="D127" s="2">
        <f t="shared" si="11"/>
        <v>2.9361594042628081</v>
      </c>
      <c r="E127" s="2">
        <f t="shared" si="13"/>
        <v>3.3530929694222371E-10</v>
      </c>
    </row>
    <row r="128" spans="1:5" x14ac:dyDescent="0.3">
      <c r="A128" s="2">
        <v>70</v>
      </c>
      <c r="B128" s="2">
        <f t="shared" si="12"/>
        <v>-0.60473062110482911</v>
      </c>
      <c r="C128" s="2">
        <f t="shared" si="10"/>
        <v>3.3159019974249304E-10</v>
      </c>
      <c r="D128" s="2">
        <f t="shared" si="11"/>
        <v>2.936159406321627</v>
      </c>
      <c r="E128" s="2">
        <f t="shared" si="13"/>
        <v>2.502376935735542E-10</v>
      </c>
    </row>
    <row r="129" spans="1:5" x14ac:dyDescent="0.3">
      <c r="A129" s="2">
        <v>71</v>
      </c>
      <c r="B129" s="2">
        <f t="shared" si="12"/>
        <v>-0.60473062121776244</v>
      </c>
      <c r="C129" s="2">
        <f t="shared" si="10"/>
        <v>2.4746249494000949E-10</v>
      </c>
      <c r="D129" s="2">
        <f t="shared" si="11"/>
        <v>2.9361594078581019</v>
      </c>
      <c r="E129" s="2">
        <f t="shared" si="13"/>
        <v>1.8674981122567604E-10</v>
      </c>
    </row>
    <row r="130" spans="1:5" x14ac:dyDescent="0.3">
      <c r="A130" s="2">
        <v>72</v>
      </c>
      <c r="B130" s="2">
        <f t="shared" si="12"/>
        <v>-0.60473062130204347</v>
      </c>
      <c r="C130" s="2">
        <f t="shared" si="10"/>
        <v>1.8467871676364211E-10</v>
      </c>
      <c r="D130" s="2">
        <f t="shared" si="11"/>
        <v>2.936159409004758</v>
      </c>
      <c r="E130" s="2">
        <f t="shared" si="13"/>
        <v>1.3936953683727656E-10</v>
      </c>
    </row>
    <row r="131" spans="1:5" x14ac:dyDescent="0.3">
      <c r="A131" s="2">
        <v>73</v>
      </c>
      <c r="B131" s="2">
        <f t="shared" si="12"/>
        <v>-0.60473062136494149</v>
      </c>
      <c r="C131" s="2">
        <f t="shared" si="10"/>
        <v>1.3782386343308417E-10</v>
      </c>
      <c r="D131" s="2">
        <f t="shared" si="11"/>
        <v>2.9361594098604948</v>
      </c>
      <c r="E131" s="2">
        <f t="shared" si="13"/>
        <v>1.0400998048293597E-10</v>
      </c>
    </row>
    <row r="132" spans="1:5" x14ac:dyDescent="0.3">
      <c r="A132" s="2">
        <v>74</v>
      </c>
      <c r="B132" s="2">
        <f t="shared" si="12"/>
        <v>-0.60473062141188172</v>
      </c>
      <c r="C132" s="2">
        <f t="shared" si="10"/>
        <v>1.028563900717927E-10</v>
      </c>
      <c r="D132" s="2">
        <f t="shared" si="11"/>
        <v>2.9361594104991244</v>
      </c>
      <c r="E132" s="2">
        <f t="shared" si="13"/>
        <v>7.7621717536907479E-11</v>
      </c>
    </row>
    <row r="133" spans="1:5" x14ac:dyDescent="0.3">
      <c r="A133" s="2">
        <v>75</v>
      </c>
      <c r="B133" s="2">
        <f t="shared" si="12"/>
        <v>-0.6047306214469127</v>
      </c>
      <c r="C133" s="2">
        <f t="shared" si="10"/>
        <v>7.6760486855675936E-11</v>
      </c>
      <c r="D133" s="2">
        <f t="shared" si="11"/>
        <v>2.9361594109757259</v>
      </c>
      <c r="E133" s="2">
        <f t="shared" si="13"/>
        <v>5.792823593831403E-11</v>
      </c>
    </row>
    <row r="134" spans="1:5" x14ac:dyDescent="0.3">
      <c r="A134" s="2">
        <v>76</v>
      </c>
      <c r="B134" s="2">
        <f t="shared" si="12"/>
        <v>-0.6047306214730559</v>
      </c>
      <c r="C134" s="2">
        <f t="shared" si="10"/>
        <v>5.7285620691516215E-11</v>
      </c>
      <c r="D134" s="2">
        <f t="shared" si="11"/>
        <v>2.9361594113314076</v>
      </c>
      <c r="E134" s="2">
        <f t="shared" si="13"/>
        <v>4.3231147536871707E-11</v>
      </c>
    </row>
    <row r="135" spans="1:5" x14ac:dyDescent="0.3">
      <c r="A135" s="2">
        <v>77</v>
      </c>
      <c r="B135" s="2">
        <f t="shared" si="12"/>
        <v>-0.60473062149256629</v>
      </c>
      <c r="C135" s="2">
        <f t="shared" si="10"/>
        <v>4.275169107614829E-11</v>
      </c>
      <c r="D135" s="2">
        <f t="shared" si="11"/>
        <v>2.9361594115968499</v>
      </c>
      <c r="E135" s="2">
        <f t="shared" si="13"/>
        <v>3.226294916700784E-11</v>
      </c>
    </row>
    <row r="136" spans="1:5" x14ac:dyDescent="0.3">
      <c r="A136" s="2">
        <v>78</v>
      </c>
      <c r="B136" s="2">
        <f t="shared" si="12"/>
        <v>-0.60473062150712675</v>
      </c>
      <c r="C136" s="2">
        <f t="shared" si="10"/>
        <v>3.1905034170165436E-11</v>
      </c>
      <c r="D136" s="2">
        <f t="shared" si="11"/>
        <v>2.9361594117949474</v>
      </c>
      <c r="E136" s="2">
        <f t="shared" si="13"/>
        <v>2.4077603196888665E-11</v>
      </c>
    </row>
    <row r="137" spans="1:5" x14ac:dyDescent="0.3">
      <c r="A137" s="2">
        <v>79</v>
      </c>
      <c r="B137" s="2">
        <f t="shared" si="12"/>
        <v>-0.60473062151799295</v>
      </c>
      <c r="C137" s="2">
        <f t="shared" si="10"/>
        <v>2.3810509119925882E-11</v>
      </c>
      <c r="D137" s="2">
        <f t="shared" si="11"/>
        <v>2.9361594119427834</v>
      </c>
      <c r="E137" s="2">
        <f t="shared" si="13"/>
        <v>1.7968656529976874E-11</v>
      </c>
    </row>
    <row r="138" spans="1:5" x14ac:dyDescent="0.3">
      <c r="A138" s="2">
        <v>80</v>
      </c>
      <c r="B138" s="2">
        <f t="shared" si="12"/>
        <v>-0.60473062152610235</v>
      </c>
      <c r="C138" s="2">
        <f t="shared" si="10"/>
        <v>1.7769452576033018E-11</v>
      </c>
      <c r="D138" s="2">
        <f t="shared" si="11"/>
        <v>2.9361594120531129</v>
      </c>
      <c r="E138" s="2">
        <f t="shared" si="13"/>
        <v>1.3409941137600389E-11</v>
      </c>
    </row>
    <row r="139" spans="1:5" x14ac:dyDescent="0.3">
      <c r="A139" s="2">
        <v>81</v>
      </c>
      <c r="B139" s="2">
        <f t="shared" si="12"/>
        <v>-0.60473062153215429</v>
      </c>
      <c r="C139" s="2">
        <f t="shared" si="10"/>
        <v>1.3261169939937645E-11</v>
      </c>
      <c r="D139" s="2">
        <f t="shared" si="11"/>
        <v>2.9361594121354502</v>
      </c>
      <c r="E139" s="2">
        <f t="shared" si="13"/>
        <v>1.0007657151875187E-11</v>
      </c>
    </row>
    <row r="140" spans="1:5" x14ac:dyDescent="0.3">
      <c r="A140" s="2">
        <v>82</v>
      </c>
      <c r="B140" s="2">
        <f t="shared" si="12"/>
        <v>-0.60473062153667079</v>
      </c>
      <c r="C140" s="2">
        <f t="shared" si="10"/>
        <v>9.8966390638111079E-12</v>
      </c>
      <c r="D140" s="2">
        <f t="shared" si="11"/>
        <v>2.9361594121968979</v>
      </c>
      <c r="E140" s="2">
        <f t="shared" si="13"/>
        <v>7.4686118506795671E-12</v>
      </c>
    </row>
    <row r="141" spans="1:5" x14ac:dyDescent="0.3">
      <c r="A141" s="2">
        <v>83</v>
      </c>
      <c r="B141" s="2">
        <f t="shared" si="12"/>
        <v>-0.60473062154004142</v>
      </c>
      <c r="C141" s="2">
        <f t="shared" si="10"/>
        <v>7.3857586713188539E-12</v>
      </c>
      <c r="D141" s="2">
        <f t="shared" si="11"/>
        <v>2.9361594122427563</v>
      </c>
      <c r="E141" s="2">
        <f t="shared" si="13"/>
        <v>5.5737827434273441E-12</v>
      </c>
    </row>
    <row r="142" spans="1:5" x14ac:dyDescent="0.3">
      <c r="A142" s="2">
        <v>84</v>
      </c>
      <c r="B142" s="2">
        <f t="shared" si="12"/>
        <v>-0.60473062154255686</v>
      </c>
      <c r="C142" s="2">
        <f t="shared" si="10"/>
        <v>5.5119242503565147E-12</v>
      </c>
      <c r="D142" s="2">
        <f t="shared" si="11"/>
        <v>2.9361594122769796</v>
      </c>
      <c r="E142" s="2">
        <f t="shared" si="13"/>
        <v>4.159591423494995E-12</v>
      </c>
    </row>
    <row r="143" spans="1:5" x14ac:dyDescent="0.3">
      <c r="A143" s="2">
        <v>85</v>
      </c>
      <c r="B143" s="2">
        <f t="shared" si="12"/>
        <v>-0.60473062154443413</v>
      </c>
      <c r="C143" s="2">
        <f t="shared" si="10"/>
        <v>4.1134873285386675E-12</v>
      </c>
      <c r="D143" s="2">
        <f t="shared" si="11"/>
        <v>2.9361594123025192</v>
      </c>
      <c r="E143" s="2">
        <f t="shared" si="13"/>
        <v>3.1043179317499463E-12</v>
      </c>
    </row>
    <row r="144" spans="1:5" x14ac:dyDescent="0.3">
      <c r="A144" s="2">
        <v>86</v>
      </c>
      <c r="B144" s="2">
        <f t="shared" si="12"/>
        <v>-0.60473062154583512</v>
      </c>
      <c r="C144" s="2">
        <f t="shared" si="10"/>
        <v>3.0697666630885578E-12</v>
      </c>
      <c r="D144" s="2">
        <f t="shared" si="11"/>
        <v>2.9361594123215804</v>
      </c>
      <c r="E144" s="2">
        <f t="shared" si="13"/>
        <v>2.3167181962660013E-12</v>
      </c>
    </row>
    <row r="145" spans="1:5" x14ac:dyDescent="0.3">
      <c r="A145" s="2">
        <v>87</v>
      </c>
      <c r="B145" s="2">
        <f t="shared" si="12"/>
        <v>-0.60473062154688062</v>
      </c>
      <c r="C145" s="2">
        <f t="shared" si="10"/>
        <v>2.291056233616473E-12</v>
      </c>
      <c r="D145" s="2">
        <f t="shared" si="11"/>
        <v>2.9361594123358046</v>
      </c>
      <c r="E145" s="2">
        <f t="shared" si="13"/>
        <v>1.728864034725352E-12</v>
      </c>
    </row>
    <row r="146" spans="1:5" x14ac:dyDescent="0.3">
      <c r="A146" s="2">
        <v>88</v>
      </c>
      <c r="B146" s="2">
        <f t="shared" si="12"/>
        <v>-0.60473062154766088</v>
      </c>
      <c r="C146" s="2">
        <f t="shared" si="10"/>
        <v>1.7098544802252036E-12</v>
      </c>
      <c r="D146" s="2">
        <f t="shared" si="11"/>
        <v>2.9361594123464201</v>
      </c>
      <c r="E146" s="2">
        <f t="shared" si="13"/>
        <v>1.2902682845953166E-12</v>
      </c>
    </row>
    <row r="147" spans="1:5" x14ac:dyDescent="0.3">
      <c r="A147" s="2">
        <v>89</v>
      </c>
      <c r="B147" s="2">
        <f t="shared" si="12"/>
        <v>-0.6047306215482432</v>
      </c>
      <c r="C147" s="2">
        <f t="shared" si="10"/>
        <v>1.2759793222016924E-12</v>
      </c>
      <c r="D147" s="2">
        <f t="shared" si="11"/>
        <v>2.9361594123543426</v>
      </c>
      <c r="E147" s="2">
        <f t="shared" si="13"/>
        <v>9.6292788171541249E-13</v>
      </c>
    </row>
    <row r="148" spans="1:5" x14ac:dyDescent="0.3">
      <c r="A148" s="2">
        <v>90</v>
      </c>
      <c r="B148" s="2">
        <f t="shared" si="12"/>
        <v>-0.60473062154867774</v>
      </c>
      <c r="C148" s="2">
        <f t="shared" si="10"/>
        <v>9.5223828822099676E-13</v>
      </c>
      <c r="D148" s="2">
        <f t="shared" si="11"/>
        <v>2.9361594123602548</v>
      </c>
      <c r="E148" s="2">
        <f t="shared" si="13"/>
        <v>7.1857001506795358E-13</v>
      </c>
    </row>
    <row r="149" spans="1:5" x14ac:dyDescent="0.3">
      <c r="A149" s="2">
        <v>91</v>
      </c>
      <c r="B149" s="2">
        <f t="shared" si="12"/>
        <v>-0.60473062154900203</v>
      </c>
      <c r="C149" s="2">
        <f t="shared" si="10"/>
        <v>7.1076478036502522E-13</v>
      </c>
      <c r="D149" s="2">
        <f t="shared" si="11"/>
        <v>2.9361594123646668</v>
      </c>
      <c r="E149" s="2">
        <f t="shared" si="13"/>
        <v>5.3626546091271503E-13</v>
      </c>
    </row>
    <row r="150" spans="1:5" x14ac:dyDescent="0.3">
      <c r="A150" s="2">
        <v>92</v>
      </c>
      <c r="B150" s="2">
        <f t="shared" si="12"/>
        <v>-0.60473062154924406</v>
      </c>
      <c r="C150" s="2">
        <f t="shared" si="10"/>
        <v>5.3035353886343728E-13</v>
      </c>
      <c r="D150" s="2">
        <f t="shared" si="11"/>
        <v>2.9361594123679593</v>
      </c>
      <c r="E150" s="2">
        <f t="shared" si="13"/>
        <v>4.002255066036463E-13</v>
      </c>
    </row>
    <row r="151" spans="1:5" x14ac:dyDescent="0.3">
      <c r="A151" s="2">
        <v>93</v>
      </c>
      <c r="B151" s="2">
        <f t="shared" si="12"/>
        <v>-0.6047306215494247</v>
      </c>
      <c r="C151" s="2">
        <f t="shared" si="10"/>
        <v>3.9590553058133082E-13</v>
      </c>
      <c r="D151" s="2">
        <f t="shared" si="11"/>
        <v>2.9361594123704169</v>
      </c>
      <c r="E151" s="2">
        <f t="shared" si="13"/>
        <v>2.9870041249721929E-13</v>
      </c>
    </row>
    <row r="152" spans="1:5" x14ac:dyDescent="0.3">
      <c r="A152" s="2">
        <v>94</v>
      </c>
      <c r="B152" s="2">
        <f t="shared" si="12"/>
        <v>-0.60473062154955959</v>
      </c>
      <c r="C152" s="2">
        <f t="shared" si="10"/>
        <v>2.9531932455029164E-13</v>
      </c>
      <c r="D152" s="2">
        <f t="shared" si="11"/>
        <v>2.9361594123722519</v>
      </c>
      <c r="E152" s="2">
        <f t="shared" si="13"/>
        <v>2.2306146354274153E-13</v>
      </c>
    </row>
    <row r="153" spans="1:5" x14ac:dyDescent="0.3">
      <c r="A153" s="2">
        <v>95</v>
      </c>
      <c r="B153" s="2">
        <f t="shared" si="12"/>
        <v>-0.60473062154966017</v>
      </c>
      <c r="C153" s="2">
        <f t="shared" si="10"/>
        <v>2.2037927038809357E-13</v>
      </c>
      <c r="D153" s="2">
        <f t="shared" si="11"/>
        <v>2.9361594123736205</v>
      </c>
      <c r="E153" s="2">
        <f t="shared" si="13"/>
        <v>1.6633225182690552E-13</v>
      </c>
    </row>
    <row r="154" spans="1:5" x14ac:dyDescent="0.3">
      <c r="A154" s="2">
        <v>96</v>
      </c>
      <c r="B154" s="2">
        <f t="shared" si="12"/>
        <v>-0.60473062154973523</v>
      </c>
      <c r="C154" s="2">
        <f t="shared" si="10"/>
        <v>1.645350522494482E-13</v>
      </c>
      <c r="D154" s="2">
        <f t="shared" si="11"/>
        <v>2.936159412374642</v>
      </c>
      <c r="E154" s="2">
        <f t="shared" si="13"/>
        <v>1.2410662498341522E-13</v>
      </c>
    </row>
    <row r="155" spans="1:5" x14ac:dyDescent="0.3">
      <c r="A155" s="2">
        <v>97</v>
      </c>
      <c r="B155" s="2">
        <f t="shared" si="12"/>
        <v>-0.60473062154979129</v>
      </c>
      <c r="C155" s="2">
        <f t="shared" si="10"/>
        <v>1.2290168882600483E-13</v>
      </c>
      <c r="D155" s="2">
        <f t="shared" si="11"/>
        <v>2.936159412375404</v>
      </c>
      <c r="E155" s="2">
        <f t="shared" si="13"/>
        <v>9.2712789373696562E-14</v>
      </c>
    </row>
    <row r="156" spans="1:5" x14ac:dyDescent="0.3">
      <c r="A156" s="2">
        <v>98</v>
      </c>
      <c r="B156" s="2">
        <f t="shared" si="12"/>
        <v>-0.60473062154983315</v>
      </c>
      <c r="C156" s="2">
        <f t="shared" si="10"/>
        <v>9.170442183403793E-14</v>
      </c>
      <c r="D156" s="2">
        <f t="shared" si="11"/>
        <v>2.9361594123759738</v>
      </c>
      <c r="E156" s="2">
        <f t="shared" si="13"/>
        <v>6.9213310086893432E-14</v>
      </c>
    </row>
    <row r="157" spans="1:5" x14ac:dyDescent="0.3">
      <c r="A157" s="2">
        <v>99</v>
      </c>
      <c r="B157" s="2">
        <f t="shared" si="12"/>
        <v>-0.60473062154986434</v>
      </c>
      <c r="C157" s="2">
        <f t="shared" si="10"/>
        <v>6.8389738316909643E-14</v>
      </c>
      <c r="D157" s="2">
        <f t="shared" si="11"/>
        <v>2.9361594123763983</v>
      </c>
      <c r="E157" s="2">
        <f t="shared" si="13"/>
        <v>5.158870062179324E-14</v>
      </c>
    </row>
    <row r="158" spans="1:5" x14ac:dyDescent="0.3">
      <c r="A158" s="2">
        <v>100</v>
      </c>
      <c r="B158" s="2">
        <f t="shared" si="12"/>
        <v>-0.60473062154988766</v>
      </c>
      <c r="C158" s="2">
        <f t="shared" si="10"/>
        <v>5.0959236830294685E-14</v>
      </c>
      <c r="D158" s="2">
        <f t="shared" si="11"/>
        <v>2.9361594123767158</v>
      </c>
      <c r="E158" s="2">
        <f t="shared" si="13"/>
        <v>3.8553833204897376E-14</v>
      </c>
    </row>
    <row r="159" spans="1:5" x14ac:dyDescent="0.3">
      <c r="A159" s="2">
        <v>101</v>
      </c>
      <c r="B159" s="2">
        <f t="shared" si="12"/>
        <v>-0.60473062154990498</v>
      </c>
      <c r="C159" s="2">
        <f t="shared" si="10"/>
        <v>3.8080649744642869E-14</v>
      </c>
      <c r="D159" s="2">
        <f t="shared" si="11"/>
        <v>2.9361594123769512</v>
      </c>
      <c r="E159" s="2">
        <f t="shared" si="13"/>
        <v>2.8639990380780086E-14</v>
      </c>
    </row>
    <row r="160" spans="1:5" x14ac:dyDescent="0.3">
      <c r="A160" s="2">
        <v>102</v>
      </c>
      <c r="B160" s="2">
        <f t="shared" si="12"/>
        <v>-0.60473062154991797</v>
      </c>
      <c r="C160" s="2">
        <f t="shared" si="10"/>
        <v>2.8532731732866523E-14</v>
      </c>
      <c r="D160" s="2">
        <f t="shared" si="11"/>
        <v>2.936159412377128</v>
      </c>
      <c r="E160" s="2">
        <f t="shared" si="13"/>
        <v>2.1479992785584604E-14</v>
      </c>
    </row>
    <row r="161" spans="1:5" x14ac:dyDescent="0.3">
      <c r="A161" s="2">
        <v>103</v>
      </c>
      <c r="B161" s="2">
        <f t="shared" si="12"/>
        <v>-0.60473062154992774</v>
      </c>
      <c r="C161" s="2">
        <f t="shared" si="10"/>
        <v>2.1094237467877974E-14</v>
      </c>
      <c r="D161" s="2">
        <f t="shared" si="11"/>
        <v>2.9361594123772607</v>
      </c>
      <c r="E161" s="2">
        <f t="shared" si="13"/>
        <v>1.6155892009670209E-14</v>
      </c>
    </row>
    <row r="162" spans="1:5" x14ac:dyDescent="0.3">
      <c r="A162" s="2">
        <v>104</v>
      </c>
      <c r="B162" s="2">
        <f t="shared" si="12"/>
        <v>-0.60473062154993495</v>
      </c>
      <c r="C162" s="2">
        <f t="shared" si="10"/>
        <v>1.5654144647214707E-14</v>
      </c>
      <c r="D162" s="2">
        <f t="shared" si="11"/>
        <v>2.9361594123773598</v>
      </c>
      <c r="E162" s="2">
        <f t="shared" si="13"/>
        <v>1.1933329325324445E-14</v>
      </c>
    </row>
    <row r="163" spans="1:5" x14ac:dyDescent="0.3">
      <c r="A163" s="2">
        <v>105</v>
      </c>
      <c r="B163" s="2">
        <f t="shared" si="12"/>
        <v>-0.60473062154994028</v>
      </c>
      <c r="C163" s="2">
        <f t="shared" si="10"/>
        <v>1.1657341758564144E-14</v>
      </c>
      <c r="D163" s="2">
        <f t="shared" si="11"/>
        <v>2.9361594123774317</v>
      </c>
      <c r="E163" s="2">
        <f t="shared" si="13"/>
        <v>8.8123047325472042E-15</v>
      </c>
    </row>
    <row r="164" spans="1:5" x14ac:dyDescent="0.3">
      <c r="A164" s="2">
        <v>106</v>
      </c>
      <c r="B164" s="2">
        <f t="shared" si="12"/>
        <v>-0.60473062154994428</v>
      </c>
      <c r="C164" s="2">
        <f t="shared" si="10"/>
        <v>8.8817841970012523E-15</v>
      </c>
      <c r="D164" s="2">
        <f t="shared" si="11"/>
        <v>2.9361594123774859</v>
      </c>
      <c r="E164" s="2">
        <f t="shared" si="13"/>
        <v>6.6092285494103602E-15</v>
      </c>
    </row>
    <row r="165" spans="1:5" x14ac:dyDescent="0.3">
      <c r="A165" s="2">
        <v>107</v>
      </c>
      <c r="B165" s="2">
        <f t="shared" si="12"/>
        <v>-0.60473062154994728</v>
      </c>
      <c r="C165" s="2">
        <f t="shared" si="10"/>
        <v>6.6613381477509392E-15</v>
      </c>
      <c r="D165" s="2">
        <f t="shared" si="11"/>
        <v>2.9361594123775268</v>
      </c>
      <c r="E165" s="2">
        <f t="shared" si="13"/>
        <v>4.9569214120577451E-15</v>
      </c>
    </row>
    <row r="166" spans="1:5" x14ac:dyDescent="0.3">
      <c r="A166" s="2">
        <v>108</v>
      </c>
      <c r="B166" s="2">
        <f t="shared" si="12"/>
        <v>-0.6047306215499495</v>
      </c>
      <c r="C166" s="2">
        <f t="shared" si="10"/>
        <v>4.8849813083506888E-15</v>
      </c>
      <c r="D166" s="2">
        <f t="shared" si="11"/>
        <v>2.936159412377557</v>
      </c>
      <c r="E166" s="2">
        <f t="shared" si="13"/>
        <v>3.6717936385612792E-15</v>
      </c>
    </row>
    <row r="167" spans="1:5" x14ac:dyDescent="0.3">
      <c r="A167" s="2">
        <v>109</v>
      </c>
      <c r="B167" s="2">
        <f t="shared" si="12"/>
        <v>-0.60473062154995116</v>
      </c>
      <c r="C167" s="2">
        <f t="shared" si="10"/>
        <v>3.6637359812630166E-15</v>
      </c>
      <c r="D167" s="2">
        <f t="shared" si="11"/>
        <v>2.93615941237758</v>
      </c>
      <c r="E167" s="2">
        <f t="shared" si="13"/>
        <v>2.7538452289209519E-15</v>
      </c>
    </row>
    <row r="168" spans="1:5" x14ac:dyDescent="0.3">
      <c r="A168" s="2">
        <v>110</v>
      </c>
      <c r="B168" s="2">
        <f t="shared" si="12"/>
        <v>-0.60473062154995239</v>
      </c>
      <c r="C168" s="2">
        <f t="shared" si="10"/>
        <v>2.886579864025407E-15</v>
      </c>
      <c r="D168" s="2">
        <f t="shared" si="11"/>
        <v>2.936159412377596</v>
      </c>
      <c r="E168" s="2">
        <f t="shared" si="13"/>
        <v>2.0194865012086941E-15</v>
      </c>
    </row>
    <row r="169" spans="1:5" x14ac:dyDescent="0.3">
      <c r="A169" s="2">
        <v>111</v>
      </c>
      <c r="B169" s="2">
        <f t="shared" si="12"/>
        <v>-0.60473062154995338</v>
      </c>
      <c r="C169" s="2">
        <f t="shared" si="10"/>
        <v>2.1094237467877974E-15</v>
      </c>
      <c r="D169" s="2">
        <f t="shared" si="11"/>
        <v>2.9361594123776098</v>
      </c>
      <c r="E169" s="2">
        <f t="shared" si="13"/>
        <v>1.652307137352565E-15</v>
      </c>
    </row>
    <row r="170" spans="1:5" x14ac:dyDescent="0.3">
      <c r="A170" s="2">
        <v>112</v>
      </c>
      <c r="B170" s="2">
        <f t="shared" si="12"/>
        <v>-0.60473062154995405</v>
      </c>
      <c r="C170" s="2">
        <f t="shared" si="10"/>
        <v>1.4432899320127035E-15</v>
      </c>
      <c r="D170" s="2">
        <f t="shared" si="11"/>
        <v>2.9361594123776191</v>
      </c>
      <c r="E170" s="2">
        <f t="shared" si="13"/>
        <v>1.1015380915683755E-15</v>
      </c>
    </row>
    <row r="171" spans="1:5" x14ac:dyDescent="0.3">
      <c r="A171" s="2">
        <v>113</v>
      </c>
      <c r="B171" s="2">
        <f t="shared" si="12"/>
        <v>-0.60473062154995449</v>
      </c>
      <c r="C171" s="2">
        <f t="shared" si="10"/>
        <v>1.2212453270876722E-15</v>
      </c>
      <c r="D171" s="2">
        <f t="shared" si="11"/>
        <v>2.9361594123776249</v>
      </c>
      <c r="E171" s="2">
        <f t="shared" si="13"/>
        <v>7.3435872771224983E-16</v>
      </c>
    </row>
    <row r="172" spans="1:5" x14ac:dyDescent="0.3">
      <c r="A172" s="2">
        <v>114</v>
      </c>
      <c r="B172" s="2">
        <f t="shared" si="12"/>
        <v>-0.60473062154995494</v>
      </c>
      <c r="C172" s="2">
        <f t="shared" si="10"/>
        <v>8.8817841970012523E-16</v>
      </c>
      <c r="D172" s="2">
        <f t="shared" si="11"/>
        <v>2.9361594123776307</v>
      </c>
      <c r="E172" s="2">
        <f t="shared" si="13"/>
        <v>7.3435872771224924E-16</v>
      </c>
    </row>
    <row r="173" spans="1:5" x14ac:dyDescent="0.3">
      <c r="A173" s="5">
        <v>115</v>
      </c>
      <c r="B173" s="5">
        <f t="shared" si="12"/>
        <v>-0.60473062154995527</v>
      </c>
      <c r="C173" s="5">
        <f t="shared" si="10"/>
        <v>0</v>
      </c>
      <c r="D173" s="5">
        <f t="shared" si="11"/>
        <v>2.9361594123776356</v>
      </c>
      <c r="E173" s="5">
        <f t="shared" si="13"/>
        <v>5.5076904578418666E-16</v>
      </c>
    </row>
    <row r="174" spans="1:5" x14ac:dyDescent="0.3">
      <c r="A174" s="2">
        <v>116</v>
      </c>
      <c r="B174" s="2">
        <f t="shared" si="12"/>
        <v>-0.60473062154995527</v>
      </c>
      <c r="C174" s="2">
        <f t="shared" si="10"/>
        <v>0</v>
      </c>
      <c r="D174" s="2">
        <f t="shared" si="11"/>
        <v>2.9361594123776356</v>
      </c>
      <c r="E174" s="2">
        <f t="shared" si="13"/>
        <v>0</v>
      </c>
    </row>
    <row r="175" spans="1:5" x14ac:dyDescent="0.3">
      <c r="A175" s="2">
        <v>117</v>
      </c>
      <c r="B175" s="2">
        <f t="shared" si="12"/>
        <v>-0.60473062154995527</v>
      </c>
      <c r="C175" s="2">
        <f t="shared" si="10"/>
        <v>0</v>
      </c>
      <c r="D175" s="2">
        <f t="shared" si="11"/>
        <v>2.9361594123776356</v>
      </c>
      <c r="E175" s="2">
        <f t="shared" si="13"/>
        <v>0</v>
      </c>
    </row>
    <row r="176" spans="1:5" x14ac:dyDescent="0.3">
      <c r="A176" s="2">
        <v>118</v>
      </c>
      <c r="B176" s="2">
        <f t="shared" si="12"/>
        <v>-0.60473062154995527</v>
      </c>
      <c r="C176" s="2">
        <f t="shared" si="10"/>
        <v>0</v>
      </c>
      <c r="D176" s="2">
        <f t="shared" si="11"/>
        <v>2.9361594123776356</v>
      </c>
      <c r="E176" s="2">
        <f t="shared" si="13"/>
        <v>0</v>
      </c>
    </row>
    <row r="177" spans="1:5" x14ac:dyDescent="0.3">
      <c r="A177" s="2">
        <v>119</v>
      </c>
      <c r="B177" s="2">
        <f t="shared" si="12"/>
        <v>-0.60473062154995527</v>
      </c>
      <c r="C177" s="2">
        <f t="shared" si="10"/>
        <v>0</v>
      </c>
      <c r="D177" s="2">
        <f t="shared" si="11"/>
        <v>2.9361594123776356</v>
      </c>
      <c r="E177" s="2">
        <f t="shared" si="13"/>
        <v>0</v>
      </c>
    </row>
    <row r="178" spans="1:5" x14ac:dyDescent="0.3">
      <c r="A178" s="2">
        <v>120</v>
      </c>
      <c r="B178" s="2">
        <f t="shared" si="12"/>
        <v>-0.60473062154995527</v>
      </c>
      <c r="C178" s="2">
        <f t="shared" si="10"/>
        <v>0</v>
      </c>
      <c r="D178" s="2">
        <f t="shared" si="11"/>
        <v>2.9361594123776356</v>
      </c>
      <c r="E178" s="2">
        <f t="shared" si="13"/>
        <v>0</v>
      </c>
    </row>
    <row r="179" spans="1:5" x14ac:dyDescent="0.3">
      <c r="A179" s="2">
        <v>121</v>
      </c>
      <c r="B179" s="2">
        <f t="shared" si="12"/>
        <v>-0.60473062154995527</v>
      </c>
      <c r="C179" s="2">
        <f t="shared" si="10"/>
        <v>0</v>
      </c>
      <c r="D179" s="2">
        <f t="shared" si="11"/>
        <v>2.9361594123776356</v>
      </c>
      <c r="E179" s="2">
        <f t="shared" si="13"/>
        <v>0</v>
      </c>
    </row>
    <row r="180" spans="1:5" x14ac:dyDescent="0.3">
      <c r="A180" s="2">
        <v>122</v>
      </c>
      <c r="B180" s="2">
        <f t="shared" si="12"/>
        <v>-0.60473062154995527</v>
      </c>
      <c r="C180" s="2">
        <f t="shared" si="10"/>
        <v>0</v>
      </c>
      <c r="D180" s="2">
        <f t="shared" si="11"/>
        <v>2.9361594123776356</v>
      </c>
      <c r="E180" s="2">
        <f t="shared" si="13"/>
        <v>0</v>
      </c>
    </row>
    <row r="181" spans="1:5" x14ac:dyDescent="0.3">
      <c r="A181" s="2">
        <v>123</v>
      </c>
      <c r="B181" s="2">
        <f t="shared" si="12"/>
        <v>-0.60473062154995527</v>
      </c>
      <c r="C181" s="2">
        <f t="shared" si="10"/>
        <v>0</v>
      </c>
      <c r="D181" s="3">
        <f t="shared" si="11"/>
        <v>2.9361594123776356</v>
      </c>
      <c r="E181" s="2">
        <f t="shared" si="13"/>
        <v>0</v>
      </c>
    </row>
    <row r="185" spans="1:5" x14ac:dyDescent="0.3">
      <c r="A185" s="4" t="s">
        <v>21</v>
      </c>
    </row>
    <row r="187" spans="1:5" x14ac:dyDescent="0.3">
      <c r="A187" s="14" t="s">
        <v>33</v>
      </c>
      <c r="B187" s="7"/>
      <c r="D187" t="s">
        <v>35</v>
      </c>
    </row>
    <row r="188" spans="1:5" x14ac:dyDescent="0.3">
      <c r="D188" t="s">
        <v>36</v>
      </c>
    </row>
    <row r="190" spans="1:5" x14ac:dyDescent="0.3">
      <c r="A190" s="2" t="s">
        <v>8</v>
      </c>
      <c r="B190" s="2" t="s">
        <v>12</v>
      </c>
      <c r="C190" s="2" t="s">
        <v>23</v>
      </c>
      <c r="D190" s="2" t="s">
        <v>13</v>
      </c>
    </row>
    <row r="191" spans="1:5" x14ac:dyDescent="0.3">
      <c r="A191" s="2">
        <v>0</v>
      </c>
      <c r="B191" s="2">
        <v>0.1</v>
      </c>
      <c r="C191" s="2">
        <f>(3*B191^3)-(2*B191)-(2.72^B191)</f>
        <v>-1.3022407538560175</v>
      </c>
      <c r="D191" s="2"/>
    </row>
    <row r="192" spans="1:5" x14ac:dyDescent="0.3">
      <c r="A192" s="2">
        <v>1</v>
      </c>
      <c r="B192" s="2">
        <v>0.7</v>
      </c>
      <c r="C192" s="2">
        <f t="shared" ref="C192:C201" si="14">(3*B192^3)-(2*B192)-(2.72^B192)</f>
        <v>-2.3856436199650632</v>
      </c>
      <c r="D192" s="2">
        <f>(B192-B191)/B192</f>
        <v>0.85714285714285721</v>
      </c>
    </row>
    <row r="193" spans="1:4" x14ac:dyDescent="0.3">
      <c r="A193" s="2">
        <v>2</v>
      </c>
      <c r="B193" s="2">
        <f>B192-((C192*(B192-B191)/(C192-C191)))</f>
        <v>-0.62119474366884986</v>
      </c>
      <c r="C193" s="2">
        <f t="shared" si="14"/>
        <v>-1.3827072771574245E-2</v>
      </c>
      <c r="D193" s="2">
        <f t="shared" ref="D193:D201" si="15">(B193-B192)/B193</f>
        <v>2.1268607906527297</v>
      </c>
    </row>
    <row r="194" spans="1:4" x14ac:dyDescent="0.3">
      <c r="A194" s="2">
        <v>3</v>
      </c>
      <c r="B194" s="2">
        <f t="shared" ref="B194:B201" si="16">B193-((C193*(B193-B192)/(C193-C192)))</f>
        <v>-0.62889696494213798</v>
      </c>
      <c r="C194" s="2">
        <f t="shared" si="14"/>
        <v>-2.1381568854238253E-2</v>
      </c>
      <c r="D194" s="2">
        <f t="shared" si="15"/>
        <v>1.2247191038673196E-2</v>
      </c>
    </row>
    <row r="195" spans="1:4" x14ac:dyDescent="0.3">
      <c r="A195" s="2">
        <v>4</v>
      </c>
      <c r="B195" s="2">
        <f t="shared" si="16"/>
        <v>-0.60709728794405105</v>
      </c>
      <c r="C195" s="2">
        <f t="shared" si="14"/>
        <v>-1.7950649289941722E-3</v>
      </c>
      <c r="D195" s="2">
        <f t="shared" si="15"/>
        <v>-3.5908045433561471E-2</v>
      </c>
    </row>
    <row r="196" spans="1:4" x14ac:dyDescent="0.3">
      <c r="A196" s="2">
        <v>5</v>
      </c>
      <c r="B196" s="2">
        <f t="shared" si="16"/>
        <v>-0.60509939001433266</v>
      </c>
      <c r="C196" s="2">
        <f t="shared" si="14"/>
        <v>-2.7548571184909942E-4</v>
      </c>
      <c r="D196" s="2">
        <f t="shared" si="15"/>
        <v>-3.301768209799486E-3</v>
      </c>
    </row>
    <row r="197" spans="1:4" x14ac:dyDescent="0.3">
      <c r="A197" s="2">
        <v>6</v>
      </c>
      <c r="B197" s="2">
        <f t="shared" si="16"/>
        <v>-0.60473718952675004</v>
      </c>
      <c r="C197" s="2">
        <f t="shared" si="14"/>
        <v>-4.8929573823741634E-6</v>
      </c>
      <c r="D197" s="2">
        <f t="shared" si="15"/>
        <v>-5.9893866931859743E-4</v>
      </c>
    </row>
    <row r="198" spans="1:4" x14ac:dyDescent="0.3">
      <c r="A198" s="2">
        <v>7</v>
      </c>
      <c r="B198" s="2">
        <f t="shared" si="16"/>
        <v>-0.60473064008475519</v>
      </c>
      <c r="C198" s="2">
        <f t="shared" si="14"/>
        <v>-1.3807208487648381E-8</v>
      </c>
      <c r="D198" s="2">
        <f t="shared" si="15"/>
        <v>-1.0830345877520014E-5</v>
      </c>
    </row>
    <row r="199" spans="1:4" x14ac:dyDescent="0.3">
      <c r="A199" s="2">
        <v>8</v>
      </c>
      <c r="B199" s="2">
        <f t="shared" si="16"/>
        <v>-0.60473062155089008</v>
      </c>
      <c r="C199" s="2">
        <f t="shared" si="14"/>
        <v>-6.957767695325856E-13</v>
      </c>
      <c r="D199" s="2">
        <f t="shared" si="15"/>
        <v>-3.064813397703077E-8</v>
      </c>
    </row>
    <row r="200" spans="1:4" x14ac:dyDescent="0.3">
      <c r="A200" s="2">
        <v>9</v>
      </c>
      <c r="B200" s="2">
        <f t="shared" si="16"/>
        <v>-0.60473062154995605</v>
      </c>
      <c r="C200" s="2">
        <f t="shared" si="14"/>
        <v>0</v>
      </c>
      <c r="D200" s="2">
        <f t="shared" si="15"/>
        <v>-1.5445399940607854E-12</v>
      </c>
    </row>
    <row r="201" spans="1:4" x14ac:dyDescent="0.3">
      <c r="A201" s="2">
        <v>10</v>
      </c>
      <c r="B201" s="2">
        <f t="shared" si="16"/>
        <v>-0.60473062154995605</v>
      </c>
      <c r="C201" s="2">
        <f t="shared" si="14"/>
        <v>0</v>
      </c>
      <c r="D201" s="2">
        <f t="shared" si="15"/>
        <v>0</v>
      </c>
    </row>
  </sheetData>
  <mergeCells count="10">
    <mergeCell ref="D33:E33"/>
    <mergeCell ref="F33:G33"/>
    <mergeCell ref="A54:B54"/>
    <mergeCell ref="A55:B55"/>
    <mergeCell ref="A187:B187"/>
    <mergeCell ref="A7:B13"/>
    <mergeCell ref="A16:B22"/>
    <mergeCell ref="A25:B31"/>
    <mergeCell ref="A33:A34"/>
    <mergeCell ref="B33:C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1</vt:lpstr>
      <vt:lpstr>No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Lenovo</dc:creator>
  <cp:lastModifiedBy>User Lenovo</cp:lastModifiedBy>
  <dcterms:created xsi:type="dcterms:W3CDTF">2024-10-15T05:56:12Z</dcterms:created>
  <dcterms:modified xsi:type="dcterms:W3CDTF">2024-10-15T08:54:18Z</dcterms:modified>
</cp:coreProperties>
</file>