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Semester 3\Metode Numerik\"/>
    </mc:Choice>
  </mc:AlternateContent>
  <xr:revisionPtr revIDLastSave="0" documentId="13_ncr:1_{740D15FF-7823-4BA3-9EE0-64075992C3C1}" xr6:coauthVersionLast="47" xr6:coauthVersionMax="47" xr10:uidLastSave="{00000000-0000-0000-0000-000000000000}"/>
  <bookViews>
    <workbookView xWindow="-108" yWindow="-108" windowWidth="23256" windowHeight="12456" activeTab="5" xr2:uid="{999FADE9-1015-4589-AA54-A9E4C000F894}"/>
  </bookViews>
  <sheets>
    <sheet name="EXAMPLE 4" sheetId="1" r:id="rId1"/>
    <sheet name="Assignment 1" sheetId="2" r:id="rId2"/>
    <sheet name="Assignment 2" sheetId="3" r:id="rId3"/>
    <sheet name="Assignment 3" sheetId="4" r:id="rId4"/>
    <sheet name="Assignment 4" sheetId="5" r:id="rId5"/>
    <sheet name="Assignment 5"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9" i="6" l="1"/>
  <c r="D28" i="6"/>
  <c r="D27" i="6"/>
  <c r="D26" i="6"/>
  <c r="D25" i="6"/>
  <c r="D24" i="6"/>
  <c r="D23" i="6"/>
  <c r="D22" i="6"/>
  <c r="D21" i="6"/>
  <c r="D20" i="6"/>
  <c r="D19" i="6"/>
  <c r="D18" i="6"/>
  <c r="D17" i="6"/>
  <c r="D16" i="6"/>
  <c r="D15" i="6"/>
  <c r="D14" i="6"/>
  <c r="D13" i="6"/>
  <c r="D12" i="6"/>
  <c r="H11" i="6"/>
  <c r="I11" i="6" s="1"/>
  <c r="G11" i="6"/>
  <c r="K11" i="6" s="1"/>
  <c r="E11" i="6"/>
  <c r="D11" i="6"/>
  <c r="E10" i="6"/>
  <c r="H10" i="6" s="1"/>
  <c r="I10" i="6" s="1"/>
  <c r="D10" i="6"/>
  <c r="M9" i="6"/>
  <c r="K9" i="6"/>
  <c r="H9" i="6"/>
  <c r="I9" i="6" s="1"/>
  <c r="G9" i="6"/>
  <c r="F9" i="6"/>
  <c r="J9" i="6" s="1"/>
  <c r="L9" i="6" s="1"/>
  <c r="D9" i="6"/>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M11" i="5"/>
  <c r="E11" i="5"/>
  <c r="D11" i="5"/>
  <c r="M10" i="5"/>
  <c r="K10" i="5"/>
  <c r="J10" i="5"/>
  <c r="L10" i="5" s="1"/>
  <c r="I10" i="5"/>
  <c r="H10" i="5"/>
  <c r="G10" i="5"/>
  <c r="F10" i="5"/>
  <c r="D10" i="5"/>
  <c r="T20" i="4"/>
  <c r="T19" i="4"/>
  <c r="T18" i="4"/>
  <c r="T17" i="4"/>
  <c r="T16" i="4"/>
  <c r="T15" i="4"/>
  <c r="T14" i="4"/>
  <c r="T13" i="4"/>
  <c r="T12" i="4"/>
  <c r="U11" i="4"/>
  <c r="U12" i="4" s="1"/>
  <c r="T11" i="4"/>
  <c r="AA10" i="4"/>
  <c r="Y10" i="4"/>
  <c r="Z10" i="4" s="1"/>
  <c r="X10" i="4"/>
  <c r="W10" i="4"/>
  <c r="V10" i="4"/>
  <c r="T10"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F12" i="4"/>
  <c r="E12" i="4"/>
  <c r="F11" i="4"/>
  <c r="L11" i="4" s="1"/>
  <c r="E11" i="4"/>
  <c r="L10" i="4"/>
  <c r="J10" i="4"/>
  <c r="K10" i="4" s="1"/>
  <c r="I10" i="4"/>
  <c r="H10" i="4"/>
  <c r="G10" i="4"/>
  <c r="E10" i="4"/>
  <c r="Q11" i="3"/>
  <c r="Q12" i="3" s="1"/>
  <c r="R12" i="3" s="1"/>
  <c r="T12" i="3" s="1"/>
  <c r="V10" i="3"/>
  <c r="S10" i="3"/>
  <c r="R10" i="3"/>
  <c r="T10" i="3" s="1"/>
  <c r="U10" i="3" s="1"/>
  <c r="W10" i="3" s="1"/>
  <c r="E11" i="3"/>
  <c r="E12" i="3" s="1"/>
  <c r="J10" i="3"/>
  <c r="H10" i="3"/>
  <c r="I10" i="3" s="1"/>
  <c r="G10" i="3"/>
  <c r="F10" i="3"/>
  <c r="Q11" i="2"/>
  <c r="R11" i="2" s="1"/>
  <c r="T11" i="2" s="1"/>
  <c r="V10" i="2"/>
  <c r="S10" i="2"/>
  <c r="R10" i="2"/>
  <c r="T10" i="2" s="1"/>
  <c r="D11" i="2"/>
  <c r="I10" i="2"/>
  <c r="F10" i="2"/>
  <c r="E10" i="2"/>
  <c r="G10" i="2" s="1"/>
  <c r="E11" i="1"/>
  <c r="M11" i="1" s="1"/>
  <c r="D11" i="1"/>
  <c r="M10" i="1"/>
  <c r="E10" i="1"/>
  <c r="F10" i="1" s="1"/>
  <c r="J10" i="1" s="1"/>
  <c r="D10" i="1"/>
  <c r="M9" i="1"/>
  <c r="H9" i="1"/>
  <c r="I9" i="1" s="1"/>
  <c r="G9" i="1"/>
  <c r="K9" i="1" s="1"/>
  <c r="F9" i="1"/>
  <c r="J9" i="1" s="1"/>
  <c r="L9" i="1" s="1"/>
  <c r="D9" i="1"/>
  <c r="N9" i="6" l="1"/>
  <c r="E12" i="6"/>
  <c r="M11" i="6"/>
  <c r="F11" i="6"/>
  <c r="J11" i="6" s="1"/>
  <c r="L11" i="6" s="1"/>
  <c r="F10" i="6"/>
  <c r="J10" i="6" s="1"/>
  <c r="M10" i="6"/>
  <c r="G10" i="6"/>
  <c r="K10" i="6" s="1"/>
  <c r="N10" i="5"/>
  <c r="H11" i="5"/>
  <c r="I11" i="5" s="1"/>
  <c r="E12" i="5"/>
  <c r="F11" i="5"/>
  <c r="J11" i="5" s="1"/>
  <c r="G11" i="5"/>
  <c r="K11" i="5" s="1"/>
  <c r="AB10" i="4"/>
  <c r="W12" i="4"/>
  <c r="X12" i="4" s="1"/>
  <c r="V12" i="4"/>
  <c r="Y12" i="4" s="1"/>
  <c r="Z12" i="4" s="1"/>
  <c r="U13" i="4"/>
  <c r="AA12" i="4"/>
  <c r="V11" i="4"/>
  <c r="Y11" i="4" s="1"/>
  <c r="AA11" i="4"/>
  <c r="W11" i="4"/>
  <c r="X11" i="4" s="1"/>
  <c r="L12" i="4"/>
  <c r="H12" i="4"/>
  <c r="I12" i="4" s="1"/>
  <c r="G12" i="4"/>
  <c r="J12" i="4" s="1"/>
  <c r="K12" i="4" s="1"/>
  <c r="F13" i="4"/>
  <c r="M10" i="4"/>
  <c r="G11" i="4"/>
  <c r="J11" i="4" s="1"/>
  <c r="H11" i="4"/>
  <c r="I11" i="4" s="1"/>
  <c r="Q13" i="3"/>
  <c r="S12" i="3"/>
  <c r="U12" i="3" s="1"/>
  <c r="V12" i="3"/>
  <c r="R11" i="3"/>
  <c r="T11" i="3" s="1"/>
  <c r="S11" i="3"/>
  <c r="V11" i="3"/>
  <c r="H10" i="2"/>
  <c r="J10" i="2"/>
  <c r="U10" i="2"/>
  <c r="W10" i="2" s="1"/>
  <c r="K10" i="3"/>
  <c r="G12" i="3"/>
  <c r="F12" i="3"/>
  <c r="H12" i="3" s="1"/>
  <c r="I12" i="3" s="1"/>
  <c r="E13" i="3"/>
  <c r="J12" i="3"/>
  <c r="K12" i="3" s="1"/>
  <c r="F11" i="3"/>
  <c r="H11" i="3" s="1"/>
  <c r="G11" i="3"/>
  <c r="J11" i="3"/>
  <c r="Q12" i="2"/>
  <c r="S11" i="2"/>
  <c r="U11" i="2" s="1"/>
  <c r="V11" i="2"/>
  <c r="F11" i="2"/>
  <c r="E11" i="2"/>
  <c r="G11" i="2" s="1"/>
  <c r="D12" i="2"/>
  <c r="I11" i="2"/>
  <c r="N9" i="1"/>
  <c r="F11" i="1"/>
  <c r="J11" i="1" s="1"/>
  <c r="G11" i="1"/>
  <c r="K11" i="1" s="1"/>
  <c r="H10" i="1"/>
  <c r="I10" i="1" s="1"/>
  <c r="L10" i="1" s="1"/>
  <c r="N10" i="1" s="1"/>
  <c r="H11" i="1"/>
  <c r="I11" i="1" s="1"/>
  <c r="G10" i="1"/>
  <c r="K10" i="1" s="1"/>
  <c r="L10" i="6" l="1"/>
  <c r="N10" i="6" s="1"/>
  <c r="N11" i="6"/>
  <c r="F12" i="6"/>
  <c r="J12" i="6" s="1"/>
  <c r="H12" i="6"/>
  <c r="I12" i="6" s="1"/>
  <c r="G12" i="6"/>
  <c r="K12" i="6" s="1"/>
  <c r="E13" i="6"/>
  <c r="M12" i="6"/>
  <c r="L11" i="5"/>
  <c r="N11" i="5" s="1"/>
  <c r="E13" i="5"/>
  <c r="M12" i="5"/>
  <c r="F12" i="5"/>
  <c r="J12" i="5" s="1"/>
  <c r="H12" i="5"/>
  <c r="I12" i="5" s="1"/>
  <c r="G12" i="5"/>
  <c r="K12" i="5" s="1"/>
  <c r="AB12" i="4"/>
  <c r="AA13" i="4"/>
  <c r="W13" i="4"/>
  <c r="X13" i="4" s="1"/>
  <c r="V13" i="4"/>
  <c r="Y13" i="4" s="1"/>
  <c r="Z13" i="4" s="1"/>
  <c r="U14" i="4"/>
  <c r="Z11" i="4"/>
  <c r="AB11" i="4" s="1"/>
  <c r="G13" i="4"/>
  <c r="J13" i="4" s="1"/>
  <c r="F14" i="4"/>
  <c r="L13" i="4"/>
  <c r="H13" i="4"/>
  <c r="I13" i="4" s="1"/>
  <c r="K11" i="4"/>
  <c r="M11" i="4" s="1"/>
  <c r="M12" i="4"/>
  <c r="U11" i="3"/>
  <c r="W11" i="3" s="1"/>
  <c r="W12" i="3"/>
  <c r="Q14" i="3"/>
  <c r="S13" i="3"/>
  <c r="V13" i="3"/>
  <c r="R13" i="3"/>
  <c r="T13" i="3" s="1"/>
  <c r="U13" i="3" s="1"/>
  <c r="W11" i="2"/>
  <c r="I11" i="3"/>
  <c r="K11" i="3" s="1"/>
  <c r="F13" i="3"/>
  <c r="H13" i="3" s="1"/>
  <c r="E14" i="3"/>
  <c r="J13" i="3"/>
  <c r="G13" i="3"/>
  <c r="Q13" i="2"/>
  <c r="S12" i="2"/>
  <c r="R12" i="2"/>
  <c r="T12" i="2" s="1"/>
  <c r="V12" i="2"/>
  <c r="E12" i="2"/>
  <c r="G12" i="2" s="1"/>
  <c r="F12" i="2"/>
  <c r="H12" i="2" s="1"/>
  <c r="D13" i="2"/>
  <c r="I12" i="2"/>
  <c r="H11" i="2"/>
  <c r="J11" i="2"/>
  <c r="L11" i="1"/>
  <c r="N11" i="1" s="1"/>
  <c r="M13" i="6" l="1"/>
  <c r="H13" i="6"/>
  <c r="I13" i="6" s="1"/>
  <c r="G13" i="6"/>
  <c r="K13" i="6" s="1"/>
  <c r="F13" i="6"/>
  <c r="J13" i="6" s="1"/>
  <c r="E14" i="6"/>
  <c r="L12" i="6"/>
  <c r="N12" i="6" s="1"/>
  <c r="L12" i="5"/>
  <c r="M13" i="5"/>
  <c r="E14" i="5"/>
  <c r="G13" i="5"/>
  <c r="K13" i="5" s="1"/>
  <c r="H13" i="5"/>
  <c r="I13" i="5" s="1"/>
  <c r="F13" i="5"/>
  <c r="J13" i="5" s="1"/>
  <c r="L13" i="5" s="1"/>
  <c r="N12" i="5"/>
  <c r="AA14" i="4"/>
  <c r="V14" i="4"/>
  <c r="Y14" i="4" s="1"/>
  <c r="U15" i="4"/>
  <c r="W14" i="4"/>
  <c r="X14" i="4" s="1"/>
  <c r="AB13" i="4"/>
  <c r="M13" i="4"/>
  <c r="H14" i="4"/>
  <c r="I14" i="4" s="1"/>
  <c r="G14" i="4"/>
  <c r="J14" i="4" s="1"/>
  <c r="L14" i="4"/>
  <c r="F15" i="4"/>
  <c r="K13" i="4"/>
  <c r="S14" i="3"/>
  <c r="R14" i="3"/>
  <c r="T14" i="3" s="1"/>
  <c r="V14" i="3"/>
  <c r="Q15" i="3"/>
  <c r="W13" i="3"/>
  <c r="I13" i="3"/>
  <c r="K13" i="3" s="1"/>
  <c r="J14" i="3"/>
  <c r="G14" i="3"/>
  <c r="F14" i="3"/>
  <c r="H14" i="3" s="1"/>
  <c r="U12" i="2"/>
  <c r="W12" i="2" s="1"/>
  <c r="Q14" i="2"/>
  <c r="V13" i="2"/>
  <c r="R13" i="2"/>
  <c r="T13" i="2" s="1"/>
  <c r="S13" i="2"/>
  <c r="U13" i="2" s="1"/>
  <c r="J12" i="2"/>
  <c r="D14" i="2"/>
  <c r="I13" i="2"/>
  <c r="E13" i="2"/>
  <c r="G13" i="2" s="1"/>
  <c r="F13" i="2"/>
  <c r="H13" i="2" s="1"/>
  <c r="E15" i="6" l="1"/>
  <c r="M14" i="6"/>
  <c r="H14" i="6"/>
  <c r="I14" i="6" s="1"/>
  <c r="G14" i="6"/>
  <c r="K14" i="6" s="1"/>
  <c r="F14" i="6"/>
  <c r="J14" i="6" s="1"/>
  <c r="L14" i="6" s="1"/>
  <c r="L13" i="6"/>
  <c r="N13" i="6"/>
  <c r="H14" i="5"/>
  <c r="I14" i="5" s="1"/>
  <c r="G14" i="5"/>
  <c r="K14" i="5" s="1"/>
  <c r="E15" i="5"/>
  <c r="M14" i="5"/>
  <c r="F14" i="5"/>
  <c r="J14" i="5" s="1"/>
  <c r="N13" i="5"/>
  <c r="U16" i="4"/>
  <c r="AA15" i="4"/>
  <c r="W15" i="4"/>
  <c r="X15" i="4" s="1"/>
  <c r="V15" i="4"/>
  <c r="Y15" i="4" s="1"/>
  <c r="Z15" i="4" s="1"/>
  <c r="Z14" i="4"/>
  <c r="AB14" i="4"/>
  <c r="F16" i="4"/>
  <c r="L15" i="4"/>
  <c r="H15" i="4"/>
  <c r="I15" i="4" s="1"/>
  <c r="G15" i="4"/>
  <c r="J15" i="4" s="1"/>
  <c r="K15" i="4" s="1"/>
  <c r="K14" i="4"/>
  <c r="M14" i="4" s="1"/>
  <c r="V15" i="3"/>
  <c r="S15" i="3"/>
  <c r="R15" i="3"/>
  <c r="T15" i="3" s="1"/>
  <c r="U15" i="3" s="1"/>
  <c r="Q16" i="3"/>
  <c r="U14" i="3"/>
  <c r="W14" i="3" s="1"/>
  <c r="I14" i="3"/>
  <c r="K14" i="3" s="1"/>
  <c r="K15" i="3" s="1"/>
  <c r="W13" i="2"/>
  <c r="V14" i="2"/>
  <c r="Q15" i="2"/>
  <c r="S14" i="2"/>
  <c r="R14" i="2"/>
  <c r="T14" i="2" s="1"/>
  <c r="J13" i="2"/>
  <c r="I14" i="2"/>
  <c r="F14" i="2"/>
  <c r="E14" i="2"/>
  <c r="G14" i="2" s="1"/>
  <c r="D15" i="2"/>
  <c r="N14" i="6" l="1"/>
  <c r="H15" i="6"/>
  <c r="I15" i="6" s="1"/>
  <c r="F15" i="6"/>
  <c r="J15" i="6" s="1"/>
  <c r="E16" i="6"/>
  <c r="M15" i="6"/>
  <c r="G15" i="6"/>
  <c r="K15" i="6" s="1"/>
  <c r="L14" i="5"/>
  <c r="N14" i="5"/>
  <c r="M15" i="5"/>
  <c r="E16" i="5"/>
  <c r="H15" i="5"/>
  <c r="I15" i="5" s="1"/>
  <c r="G15" i="5"/>
  <c r="K15" i="5" s="1"/>
  <c r="F15" i="5"/>
  <c r="J15" i="5" s="1"/>
  <c r="L15" i="5" s="1"/>
  <c r="AB15" i="4"/>
  <c r="U17" i="4"/>
  <c r="AA16" i="4"/>
  <c r="W16" i="4"/>
  <c r="X16" i="4" s="1"/>
  <c r="V16" i="4"/>
  <c r="Y16" i="4" s="1"/>
  <c r="Z16" i="4" s="1"/>
  <c r="M15" i="4"/>
  <c r="L16" i="4"/>
  <c r="H16" i="4"/>
  <c r="I16" i="4" s="1"/>
  <c r="G16" i="4"/>
  <c r="J16" i="4" s="1"/>
  <c r="K16" i="4" s="1"/>
  <c r="F17" i="4"/>
  <c r="V16" i="3"/>
  <c r="S16" i="3"/>
  <c r="Q17" i="3"/>
  <c r="R16" i="3"/>
  <c r="T16" i="3" s="1"/>
  <c r="U16" i="3" s="1"/>
  <c r="W15" i="3"/>
  <c r="H14" i="2"/>
  <c r="U14" i="2"/>
  <c r="Q16" i="2"/>
  <c r="V15" i="2"/>
  <c r="R15" i="2"/>
  <c r="T15" i="2" s="1"/>
  <c r="S15" i="2"/>
  <c r="W14" i="2"/>
  <c r="J14" i="2"/>
  <c r="I15" i="2"/>
  <c r="D16" i="2"/>
  <c r="F15" i="2"/>
  <c r="E15" i="2"/>
  <c r="G15" i="2" s="1"/>
  <c r="L15" i="6" l="1"/>
  <c r="N15" i="6"/>
  <c r="M16" i="6"/>
  <c r="H16" i="6"/>
  <c r="I16" i="6" s="1"/>
  <c r="G16" i="6"/>
  <c r="K16" i="6" s="1"/>
  <c r="F16" i="6"/>
  <c r="J16" i="6" s="1"/>
  <c r="L16" i="6" s="1"/>
  <c r="E17" i="6"/>
  <c r="H16" i="5"/>
  <c r="I16" i="5" s="1"/>
  <c r="G16" i="5"/>
  <c r="K16" i="5" s="1"/>
  <c r="F16" i="5"/>
  <c r="J16" i="5" s="1"/>
  <c r="L16" i="5" s="1"/>
  <c r="M16" i="5"/>
  <c r="N16" i="5" s="1"/>
  <c r="E17" i="5"/>
  <c r="N15" i="5"/>
  <c r="AB16" i="4"/>
  <c r="W17" i="4"/>
  <c r="X17" i="4" s="1"/>
  <c r="V17" i="4"/>
  <c r="Y17" i="4" s="1"/>
  <c r="Z17" i="4" s="1"/>
  <c r="U18" i="4"/>
  <c r="AA17" i="4"/>
  <c r="AB17" i="4" s="1"/>
  <c r="F18" i="4"/>
  <c r="H17" i="4"/>
  <c r="I17" i="4" s="1"/>
  <c r="G17" i="4"/>
  <c r="J17" i="4" s="1"/>
  <c r="K17" i="4" s="1"/>
  <c r="L17" i="4"/>
  <c r="M17" i="4" s="1"/>
  <c r="M16" i="4"/>
  <c r="Q18" i="3"/>
  <c r="V17" i="3"/>
  <c r="S17" i="3"/>
  <c r="R17" i="3"/>
  <c r="T17" i="3" s="1"/>
  <c r="U17" i="3" s="1"/>
  <c r="W16" i="3"/>
  <c r="U15" i="2"/>
  <c r="W15" i="2" s="1"/>
  <c r="Q17" i="2"/>
  <c r="R16" i="2"/>
  <c r="T16" i="2" s="1"/>
  <c r="V16" i="2"/>
  <c r="S16" i="2"/>
  <c r="U16" i="2" s="1"/>
  <c r="H15" i="2"/>
  <c r="D17" i="2"/>
  <c r="I16" i="2"/>
  <c r="F16" i="2"/>
  <c r="E16" i="2"/>
  <c r="G16" i="2" s="1"/>
  <c r="J15" i="2"/>
  <c r="M17" i="6" l="1"/>
  <c r="H17" i="6"/>
  <c r="I17" i="6" s="1"/>
  <c r="G17" i="6"/>
  <c r="K17" i="6" s="1"/>
  <c r="E18" i="6"/>
  <c r="F17" i="6"/>
  <c r="J17" i="6" s="1"/>
  <c r="L17" i="6" s="1"/>
  <c r="N16" i="6"/>
  <c r="H17" i="5"/>
  <c r="I17" i="5" s="1"/>
  <c r="G17" i="5"/>
  <c r="K17" i="5" s="1"/>
  <c r="F17" i="5"/>
  <c r="J17" i="5" s="1"/>
  <c r="L17" i="5" s="1"/>
  <c r="M17" i="5"/>
  <c r="N17" i="5" s="1"/>
  <c r="E18" i="5"/>
  <c r="U19" i="4"/>
  <c r="V18" i="4"/>
  <c r="Y18" i="4" s="1"/>
  <c r="AA18" i="4"/>
  <c r="W18" i="4"/>
  <c r="X18" i="4" s="1"/>
  <c r="L18" i="4"/>
  <c r="H18" i="4"/>
  <c r="I18" i="4" s="1"/>
  <c r="G18" i="4"/>
  <c r="J18" i="4" s="1"/>
  <c r="K18" i="4" s="1"/>
  <c r="F19" i="4"/>
  <c r="W17" i="3"/>
  <c r="Q19" i="3"/>
  <c r="V18" i="3"/>
  <c r="R18" i="3"/>
  <c r="T18" i="3" s="1"/>
  <c r="S18" i="3"/>
  <c r="W16" i="2"/>
  <c r="V17" i="2"/>
  <c r="Q18" i="2"/>
  <c r="S17" i="2"/>
  <c r="R17" i="2"/>
  <c r="T17" i="2" s="1"/>
  <c r="H16" i="2"/>
  <c r="J16" i="2"/>
  <c r="D18" i="2"/>
  <c r="I17" i="2"/>
  <c r="E17" i="2"/>
  <c r="G17" i="2" s="1"/>
  <c r="F17" i="2"/>
  <c r="H17" i="2" s="1"/>
  <c r="G18" i="6" l="1"/>
  <c r="K18" i="6" s="1"/>
  <c r="M18" i="6"/>
  <c r="F18" i="6"/>
  <c r="J18" i="6" s="1"/>
  <c r="E19" i="6"/>
  <c r="H18" i="6"/>
  <c r="I18" i="6" s="1"/>
  <c r="N17" i="6"/>
  <c r="M18" i="5"/>
  <c r="H18" i="5"/>
  <c r="I18" i="5" s="1"/>
  <c r="F18" i="5"/>
  <c r="J18" i="5" s="1"/>
  <c r="G18" i="5"/>
  <c r="K18" i="5" s="1"/>
  <c r="E19" i="5"/>
  <c r="Z18" i="4"/>
  <c r="AB18" i="4" s="1"/>
  <c r="V19" i="4"/>
  <c r="Y19" i="4" s="1"/>
  <c r="Z19" i="4" s="1"/>
  <c r="U20" i="4"/>
  <c r="W19" i="4"/>
  <c r="X19" i="4" s="1"/>
  <c r="AA19" i="4"/>
  <c r="F20" i="4"/>
  <c r="L19" i="4"/>
  <c r="H19" i="4"/>
  <c r="I19" i="4" s="1"/>
  <c r="G19" i="4"/>
  <c r="J19" i="4" s="1"/>
  <c r="K19" i="4" s="1"/>
  <c r="M18" i="4"/>
  <c r="U18" i="3"/>
  <c r="W18" i="3"/>
  <c r="R19" i="3"/>
  <c r="T19" i="3" s="1"/>
  <c r="Q20" i="3"/>
  <c r="V19" i="3"/>
  <c r="S19" i="3"/>
  <c r="U17" i="2"/>
  <c r="V18" i="2"/>
  <c r="S18" i="2"/>
  <c r="R18" i="2"/>
  <c r="T18" i="2" s="1"/>
  <c r="Q19" i="2"/>
  <c r="W17" i="2"/>
  <c r="D19" i="2"/>
  <c r="E18" i="2"/>
  <c r="G18" i="2" s="1"/>
  <c r="I18" i="2"/>
  <c r="F18" i="2"/>
  <c r="J17" i="2"/>
  <c r="H19" i="6" l="1"/>
  <c r="I19" i="6" s="1"/>
  <c r="G19" i="6"/>
  <c r="K19" i="6" s="1"/>
  <c r="F19" i="6"/>
  <c r="J19" i="6" s="1"/>
  <c r="L19" i="6" s="1"/>
  <c r="M19" i="6"/>
  <c r="E20" i="6"/>
  <c r="L18" i="6"/>
  <c r="N18" i="6" s="1"/>
  <c r="E20" i="5"/>
  <c r="H19" i="5"/>
  <c r="I19" i="5" s="1"/>
  <c r="M19" i="5"/>
  <c r="G19" i="5"/>
  <c r="K19" i="5" s="1"/>
  <c r="F19" i="5"/>
  <c r="J19" i="5" s="1"/>
  <c r="L18" i="5"/>
  <c r="N18" i="5" s="1"/>
  <c r="AB19" i="4"/>
  <c r="AA20" i="4"/>
  <c r="W20" i="4"/>
  <c r="X20" i="4" s="1"/>
  <c r="V20" i="4"/>
  <c r="Y20" i="4" s="1"/>
  <c r="Z20" i="4" s="1"/>
  <c r="M19" i="4"/>
  <c r="H20" i="4"/>
  <c r="I20" i="4" s="1"/>
  <c r="G20" i="4"/>
  <c r="J20" i="4" s="1"/>
  <c r="K20" i="4" s="1"/>
  <c r="L20" i="4"/>
  <c r="M20" i="4" s="1"/>
  <c r="F21" i="4"/>
  <c r="Q21" i="3"/>
  <c r="S20" i="3"/>
  <c r="R20" i="3"/>
  <c r="T20" i="3" s="1"/>
  <c r="U20" i="3" s="1"/>
  <c r="V20" i="3"/>
  <c r="W20" i="3" s="1"/>
  <c r="U19" i="3"/>
  <c r="W19" i="3" s="1"/>
  <c r="H18" i="2"/>
  <c r="U18" i="2"/>
  <c r="W18" i="2" s="1"/>
  <c r="S19" i="2"/>
  <c r="Q20" i="2"/>
  <c r="V19" i="2"/>
  <c r="R19" i="2"/>
  <c r="T19" i="2" s="1"/>
  <c r="J18" i="2"/>
  <c r="E19" i="2"/>
  <c r="G19" i="2" s="1"/>
  <c r="I19" i="2"/>
  <c r="F19" i="2"/>
  <c r="H19" i="2" s="1"/>
  <c r="D20" i="2"/>
  <c r="M20" i="6" l="1"/>
  <c r="F20" i="6"/>
  <c r="J20" i="6" s="1"/>
  <c r="E21" i="6"/>
  <c r="H20" i="6"/>
  <c r="I20" i="6" s="1"/>
  <c r="G20" i="6"/>
  <c r="K20" i="6" s="1"/>
  <c r="N19" i="6"/>
  <c r="L19" i="5"/>
  <c r="N19" i="5"/>
  <c r="H20" i="5"/>
  <c r="I20" i="5" s="1"/>
  <c r="G20" i="5"/>
  <c r="K20" i="5" s="1"/>
  <c r="F20" i="5"/>
  <c r="J20" i="5" s="1"/>
  <c r="E21" i="5"/>
  <c r="M20" i="5"/>
  <c r="AB20" i="4"/>
  <c r="AB21" i="4" s="1"/>
  <c r="F22" i="4"/>
  <c r="L21" i="4"/>
  <c r="G21" i="4"/>
  <c r="J21" i="4" s="1"/>
  <c r="H21" i="4"/>
  <c r="I21" i="4" s="1"/>
  <c r="S21" i="3"/>
  <c r="R21" i="3"/>
  <c r="T21" i="3" s="1"/>
  <c r="U21" i="3" s="1"/>
  <c r="Q22" i="3"/>
  <c r="V21" i="3"/>
  <c r="W21" i="3" s="1"/>
  <c r="R20" i="2"/>
  <c r="T20" i="2" s="1"/>
  <c r="V20" i="2"/>
  <c r="S20" i="2"/>
  <c r="U20" i="2" s="1"/>
  <c r="Q21" i="2"/>
  <c r="U19" i="2"/>
  <c r="W19" i="2" s="1"/>
  <c r="J19" i="2"/>
  <c r="I20" i="2"/>
  <c r="D21" i="2"/>
  <c r="E20" i="2"/>
  <c r="G20" i="2" s="1"/>
  <c r="F20" i="2"/>
  <c r="F21" i="6" l="1"/>
  <c r="J21" i="6" s="1"/>
  <c r="L21" i="6" s="1"/>
  <c r="E22" i="6"/>
  <c r="M21" i="6"/>
  <c r="H21" i="6"/>
  <c r="I21" i="6" s="1"/>
  <c r="G21" i="6"/>
  <c r="K21" i="6" s="1"/>
  <c r="L20" i="6"/>
  <c r="N20" i="6"/>
  <c r="M21" i="5"/>
  <c r="H21" i="5"/>
  <c r="I21" i="5" s="1"/>
  <c r="G21" i="5"/>
  <c r="K21" i="5" s="1"/>
  <c r="F21" i="5"/>
  <c r="J21" i="5" s="1"/>
  <c r="L21" i="5" s="1"/>
  <c r="E22" i="5"/>
  <c r="L20" i="5"/>
  <c r="N20" i="5" s="1"/>
  <c r="K21" i="4"/>
  <c r="M21" i="4"/>
  <c r="L22" i="4"/>
  <c r="H22" i="4"/>
  <c r="I22" i="4" s="1"/>
  <c r="F23" i="4"/>
  <c r="G22" i="4"/>
  <c r="J22" i="4" s="1"/>
  <c r="K22" i="4" s="1"/>
  <c r="Q23" i="3"/>
  <c r="V22" i="3"/>
  <c r="S22" i="3"/>
  <c r="R22" i="3"/>
  <c r="T22" i="3" s="1"/>
  <c r="U22" i="3" s="1"/>
  <c r="S21" i="2"/>
  <c r="R21" i="2"/>
  <c r="T21" i="2" s="1"/>
  <c r="Q22" i="2"/>
  <c r="V21" i="2"/>
  <c r="W20" i="2"/>
  <c r="F21" i="2"/>
  <c r="E21" i="2"/>
  <c r="G21" i="2" s="1"/>
  <c r="D22" i="2"/>
  <c r="I21" i="2"/>
  <c r="H20" i="2"/>
  <c r="J20" i="2"/>
  <c r="H22" i="6" l="1"/>
  <c r="I22" i="6" s="1"/>
  <c r="G22" i="6"/>
  <c r="K22" i="6" s="1"/>
  <c r="F22" i="6"/>
  <c r="J22" i="6" s="1"/>
  <c r="L22" i="6" s="1"/>
  <c r="E23" i="6"/>
  <c r="M22" i="6"/>
  <c r="N22" i="6" s="1"/>
  <c r="N21" i="6"/>
  <c r="E23" i="5"/>
  <c r="G22" i="5"/>
  <c r="K22" i="5" s="1"/>
  <c r="F22" i="5"/>
  <c r="J22" i="5" s="1"/>
  <c r="M22" i="5"/>
  <c r="H22" i="5"/>
  <c r="I22" i="5" s="1"/>
  <c r="N21" i="5"/>
  <c r="L23" i="4"/>
  <c r="H23" i="4"/>
  <c r="I23" i="4" s="1"/>
  <c r="G23" i="4"/>
  <c r="J23" i="4" s="1"/>
  <c r="K23" i="4" s="1"/>
  <c r="F24" i="4"/>
  <c r="M22" i="4"/>
  <c r="W22" i="3"/>
  <c r="S23" i="3"/>
  <c r="R23" i="3"/>
  <c r="T23" i="3" s="1"/>
  <c r="U23" i="3" s="1"/>
  <c r="Q24" i="3"/>
  <c r="V23" i="3"/>
  <c r="W23" i="3" s="1"/>
  <c r="S22" i="2"/>
  <c r="V22" i="2"/>
  <c r="Q23" i="2"/>
  <c r="R22" i="2"/>
  <c r="T22" i="2" s="1"/>
  <c r="U21" i="2"/>
  <c r="W21" i="2" s="1"/>
  <c r="D23" i="2"/>
  <c r="I22" i="2"/>
  <c r="F22" i="2"/>
  <c r="E22" i="2"/>
  <c r="G22" i="2" s="1"/>
  <c r="H21" i="2"/>
  <c r="J21" i="2" s="1"/>
  <c r="E24" i="6" l="1"/>
  <c r="M23" i="6"/>
  <c r="H23" i="6"/>
  <c r="I23" i="6" s="1"/>
  <c r="G23" i="6"/>
  <c r="K23" i="6" s="1"/>
  <c r="F23" i="6"/>
  <c r="J23" i="6" s="1"/>
  <c r="L23" i="6" s="1"/>
  <c r="L22" i="5"/>
  <c r="N22" i="5" s="1"/>
  <c r="G23" i="5"/>
  <c r="K23" i="5" s="1"/>
  <c r="F23" i="5"/>
  <c r="J23" i="5" s="1"/>
  <c r="H23" i="5"/>
  <c r="I23" i="5" s="1"/>
  <c r="M23" i="5"/>
  <c r="E24" i="5"/>
  <c r="L24" i="4"/>
  <c r="F25" i="4"/>
  <c r="G24" i="4"/>
  <c r="J24" i="4" s="1"/>
  <c r="H24" i="4"/>
  <c r="I24" i="4" s="1"/>
  <c r="M23" i="4"/>
  <c r="Q25" i="3"/>
  <c r="V24" i="3"/>
  <c r="S24" i="3"/>
  <c r="R24" i="3"/>
  <c r="T24" i="3" s="1"/>
  <c r="U24" i="3" s="1"/>
  <c r="V23" i="2"/>
  <c r="S23" i="2"/>
  <c r="R23" i="2"/>
  <c r="T23" i="2" s="1"/>
  <c r="Q24" i="2"/>
  <c r="U22" i="2"/>
  <c r="W22" i="2" s="1"/>
  <c r="D24" i="2"/>
  <c r="I23" i="2"/>
  <c r="F23" i="2"/>
  <c r="E23" i="2"/>
  <c r="G23" i="2" s="1"/>
  <c r="H22" i="2"/>
  <c r="J22" i="2" s="1"/>
  <c r="N23" i="6" l="1"/>
  <c r="E25" i="6"/>
  <c r="M24" i="6"/>
  <c r="G24" i="6"/>
  <c r="K24" i="6" s="1"/>
  <c r="F24" i="6"/>
  <c r="J24" i="6" s="1"/>
  <c r="H24" i="6"/>
  <c r="I24" i="6" s="1"/>
  <c r="E25" i="5"/>
  <c r="H24" i="5"/>
  <c r="I24" i="5" s="1"/>
  <c r="G24" i="5"/>
  <c r="K24" i="5" s="1"/>
  <c r="F24" i="5"/>
  <c r="J24" i="5" s="1"/>
  <c r="L24" i="5" s="1"/>
  <c r="M24" i="5"/>
  <c r="N24" i="5" s="1"/>
  <c r="L23" i="5"/>
  <c r="N23" i="5" s="1"/>
  <c r="K24" i="4"/>
  <c r="F26" i="4"/>
  <c r="L25" i="4"/>
  <c r="G25" i="4"/>
  <c r="J25" i="4" s="1"/>
  <c r="H25" i="4"/>
  <c r="I25" i="4" s="1"/>
  <c r="M24" i="4"/>
  <c r="W24" i="3"/>
  <c r="V25" i="3"/>
  <c r="S25" i="3"/>
  <c r="Q26" i="3"/>
  <c r="R25" i="3"/>
  <c r="T25" i="3" s="1"/>
  <c r="U25" i="3" s="1"/>
  <c r="V24" i="2"/>
  <c r="R24" i="2"/>
  <c r="T24" i="2" s="1"/>
  <c r="Q25" i="2"/>
  <c r="S24" i="2"/>
  <c r="U24" i="2" s="1"/>
  <c r="U23" i="2"/>
  <c r="W23" i="2" s="1"/>
  <c r="H23" i="2"/>
  <c r="J23" i="2" s="1"/>
  <c r="F24" i="2"/>
  <c r="E24" i="2"/>
  <c r="G24" i="2" s="1"/>
  <c r="D25" i="2"/>
  <c r="I24" i="2"/>
  <c r="L24" i="6" l="1"/>
  <c r="N24" i="6"/>
  <c r="G25" i="6"/>
  <c r="K25" i="6" s="1"/>
  <c r="F25" i="6"/>
  <c r="J25" i="6" s="1"/>
  <c r="E26" i="6"/>
  <c r="H25" i="6"/>
  <c r="I25" i="6" s="1"/>
  <c r="M25" i="6"/>
  <c r="E26" i="5"/>
  <c r="H25" i="5"/>
  <c r="I25" i="5" s="1"/>
  <c r="G25" i="5"/>
  <c r="K25" i="5" s="1"/>
  <c r="F25" i="5"/>
  <c r="J25" i="5" s="1"/>
  <c r="L25" i="5" s="1"/>
  <c r="M25" i="5"/>
  <c r="N25" i="5" s="1"/>
  <c r="K25" i="4"/>
  <c r="M25" i="4"/>
  <c r="F27" i="4"/>
  <c r="L26" i="4"/>
  <c r="H26" i="4"/>
  <c r="I26" i="4" s="1"/>
  <c r="G26" i="4"/>
  <c r="J26" i="4" s="1"/>
  <c r="K26" i="4" s="1"/>
  <c r="Q27" i="3"/>
  <c r="V26" i="3"/>
  <c r="W26" i="3" s="1"/>
  <c r="S26" i="3"/>
  <c r="R26" i="3"/>
  <c r="T26" i="3" s="1"/>
  <c r="U26" i="3" s="1"/>
  <c r="W25" i="3"/>
  <c r="W24" i="2"/>
  <c r="Q26" i="2"/>
  <c r="S25" i="2"/>
  <c r="V25" i="2"/>
  <c r="R25" i="2"/>
  <c r="T25" i="2" s="1"/>
  <c r="H24" i="2"/>
  <c r="J24" i="2"/>
  <c r="F25" i="2"/>
  <c r="E25" i="2"/>
  <c r="G25" i="2" s="1"/>
  <c r="D26" i="2"/>
  <c r="I25" i="2"/>
  <c r="G26" i="6" l="1"/>
  <c r="K26" i="6" s="1"/>
  <c r="M26" i="6"/>
  <c r="F26" i="6"/>
  <c r="J26" i="6" s="1"/>
  <c r="H26" i="6"/>
  <c r="I26" i="6" s="1"/>
  <c r="E27" i="6"/>
  <c r="L25" i="6"/>
  <c r="N25" i="6" s="1"/>
  <c r="F26" i="5"/>
  <c r="J26" i="5" s="1"/>
  <c r="E27" i="5"/>
  <c r="M26" i="5"/>
  <c r="H26" i="5"/>
  <c r="I26" i="5" s="1"/>
  <c r="G26" i="5"/>
  <c r="K26" i="5" s="1"/>
  <c r="M26" i="4"/>
  <c r="H27" i="4"/>
  <c r="I27" i="4" s="1"/>
  <c r="F28" i="4"/>
  <c r="L27" i="4"/>
  <c r="G27" i="4"/>
  <c r="J27" i="4" s="1"/>
  <c r="K27" i="4" s="1"/>
  <c r="Q28" i="3"/>
  <c r="V27" i="3"/>
  <c r="S27" i="3"/>
  <c r="R27" i="3"/>
  <c r="T27" i="3" s="1"/>
  <c r="U27" i="3" s="1"/>
  <c r="U25" i="2"/>
  <c r="W25" i="2" s="1"/>
  <c r="R26" i="2"/>
  <c r="T26" i="2" s="1"/>
  <c r="Q27" i="2"/>
  <c r="V26" i="2"/>
  <c r="S26" i="2"/>
  <c r="U26" i="2" s="1"/>
  <c r="H25" i="2"/>
  <c r="J25" i="2" s="1"/>
  <c r="I26" i="2"/>
  <c r="F26" i="2"/>
  <c r="E26" i="2"/>
  <c r="G26" i="2" s="1"/>
  <c r="D27" i="2"/>
  <c r="E28" i="6" l="1"/>
  <c r="M27" i="6"/>
  <c r="H27" i="6"/>
  <c r="I27" i="6" s="1"/>
  <c r="G27" i="6"/>
  <c r="K27" i="6" s="1"/>
  <c r="F27" i="6"/>
  <c r="J27" i="6" s="1"/>
  <c r="L27" i="6" s="1"/>
  <c r="L26" i="6"/>
  <c r="N26" i="6"/>
  <c r="N26" i="5"/>
  <c r="H27" i="5"/>
  <c r="I27" i="5" s="1"/>
  <c r="F27" i="5"/>
  <c r="J27" i="5" s="1"/>
  <c r="E28" i="5"/>
  <c r="M27" i="5"/>
  <c r="G27" i="5"/>
  <c r="K27" i="5" s="1"/>
  <c r="L26" i="5"/>
  <c r="M27" i="4"/>
  <c r="F29" i="4"/>
  <c r="L28" i="4"/>
  <c r="H28" i="4"/>
  <c r="I28" i="4" s="1"/>
  <c r="G28" i="4"/>
  <c r="J28" i="4" s="1"/>
  <c r="K28" i="4" s="1"/>
  <c r="W27" i="3"/>
  <c r="R28" i="3"/>
  <c r="T28" i="3" s="1"/>
  <c r="Q29" i="3"/>
  <c r="S28" i="3"/>
  <c r="V28" i="3"/>
  <c r="W26" i="2"/>
  <c r="Q28" i="2"/>
  <c r="S27" i="2"/>
  <c r="V27" i="2"/>
  <c r="R27" i="2"/>
  <c r="T27" i="2" s="1"/>
  <c r="H26" i="2"/>
  <c r="I27" i="2"/>
  <c r="F27" i="2"/>
  <c r="E27" i="2"/>
  <c r="G27" i="2" s="1"/>
  <c r="D28" i="2"/>
  <c r="J26" i="2"/>
  <c r="N27" i="6" l="1"/>
  <c r="G28" i="6"/>
  <c r="K28" i="6" s="1"/>
  <c r="F28" i="6"/>
  <c r="J28" i="6" s="1"/>
  <c r="E29" i="6"/>
  <c r="H28" i="6"/>
  <c r="I28" i="6" s="1"/>
  <c r="M28" i="6"/>
  <c r="N27" i="5"/>
  <c r="E29" i="5"/>
  <c r="M28" i="5"/>
  <c r="H28" i="5"/>
  <c r="I28" i="5" s="1"/>
  <c r="G28" i="5"/>
  <c r="K28" i="5" s="1"/>
  <c r="F28" i="5"/>
  <c r="J28" i="5" s="1"/>
  <c r="L28" i="5" s="1"/>
  <c r="L27" i="5"/>
  <c r="M28" i="4"/>
  <c r="G29" i="4"/>
  <c r="J29" i="4" s="1"/>
  <c r="H29" i="4"/>
  <c r="I29" i="4" s="1"/>
  <c r="L29" i="4"/>
  <c r="F30" i="4"/>
  <c r="U28" i="3"/>
  <c r="W28" i="3" s="1"/>
  <c r="Q30" i="3"/>
  <c r="S29" i="3"/>
  <c r="V29" i="3"/>
  <c r="R29" i="3"/>
  <c r="T29" i="3" s="1"/>
  <c r="U29" i="3" s="1"/>
  <c r="U27" i="2"/>
  <c r="W27" i="2"/>
  <c r="S28" i="2"/>
  <c r="Q29" i="2"/>
  <c r="R28" i="2"/>
  <c r="T28" i="2" s="1"/>
  <c r="V28" i="2"/>
  <c r="H27" i="2"/>
  <c r="E28" i="2"/>
  <c r="G28" i="2" s="1"/>
  <c r="I28" i="2"/>
  <c r="D29" i="2"/>
  <c r="F28" i="2"/>
  <c r="J27" i="2"/>
  <c r="L28" i="6" l="1"/>
  <c r="N28" i="6" s="1"/>
  <c r="H29" i="6"/>
  <c r="I29" i="6" s="1"/>
  <c r="M29" i="6"/>
  <c r="F29" i="6"/>
  <c r="J29" i="6" s="1"/>
  <c r="G29" i="6"/>
  <c r="K29" i="6" s="1"/>
  <c r="F29" i="5"/>
  <c r="J29" i="5" s="1"/>
  <c r="E30" i="5"/>
  <c r="M29" i="5"/>
  <c r="H29" i="5"/>
  <c r="I29" i="5" s="1"/>
  <c r="G29" i="5"/>
  <c r="K29" i="5" s="1"/>
  <c r="N28" i="5"/>
  <c r="F31" i="4"/>
  <c r="L30" i="4"/>
  <c r="H30" i="4"/>
  <c r="I30" i="4" s="1"/>
  <c r="G30" i="4"/>
  <c r="J30" i="4" s="1"/>
  <c r="K30" i="4" s="1"/>
  <c r="K29" i="4"/>
  <c r="M29" i="4" s="1"/>
  <c r="W29" i="3"/>
  <c r="S30" i="3"/>
  <c r="R30" i="3"/>
  <c r="T30" i="3" s="1"/>
  <c r="U30" i="3" s="1"/>
  <c r="Q31" i="3"/>
  <c r="V30" i="3"/>
  <c r="W30" i="3" s="1"/>
  <c r="H28" i="2"/>
  <c r="U28" i="2"/>
  <c r="S29" i="2"/>
  <c r="R29" i="2"/>
  <c r="T29" i="2" s="1"/>
  <c r="Q30" i="2"/>
  <c r="V29" i="2"/>
  <c r="W28" i="2"/>
  <c r="J28" i="2"/>
  <c r="E29" i="2"/>
  <c r="G29" i="2" s="1"/>
  <c r="D30" i="2"/>
  <c r="I29" i="2"/>
  <c r="F29" i="2"/>
  <c r="H29" i="2" s="1"/>
  <c r="L29" i="6" l="1"/>
  <c r="N29" i="6"/>
  <c r="N29" i="5"/>
  <c r="H30" i="5"/>
  <c r="I30" i="5" s="1"/>
  <c r="G30" i="5"/>
  <c r="K30" i="5" s="1"/>
  <c r="M30" i="5"/>
  <c r="E31" i="5"/>
  <c r="F30" i="5"/>
  <c r="J30" i="5" s="1"/>
  <c r="L29" i="5"/>
  <c r="M30" i="4"/>
  <c r="H31" i="4"/>
  <c r="I31" i="4" s="1"/>
  <c r="G31" i="4"/>
  <c r="J31" i="4" s="1"/>
  <c r="K31" i="4" s="1"/>
  <c r="L31" i="4"/>
  <c r="M31" i="4" s="1"/>
  <c r="F32" i="4"/>
  <c r="V31" i="3"/>
  <c r="Q32" i="3"/>
  <c r="S31" i="3"/>
  <c r="R31" i="3"/>
  <c r="T31" i="3" s="1"/>
  <c r="U31" i="3" s="1"/>
  <c r="V30" i="2"/>
  <c r="R30" i="2"/>
  <c r="T30" i="2" s="1"/>
  <c r="S30" i="2"/>
  <c r="U30" i="2" s="1"/>
  <c r="U29" i="2"/>
  <c r="W29" i="2" s="1"/>
  <c r="J29" i="2"/>
  <c r="F30" i="2"/>
  <c r="E30" i="2"/>
  <c r="G30" i="2" s="1"/>
  <c r="D31" i="2"/>
  <c r="I30" i="2"/>
  <c r="L30" i="5" l="1"/>
  <c r="N30" i="5" s="1"/>
  <c r="M31" i="5"/>
  <c r="E32" i="5"/>
  <c r="H31" i="5"/>
  <c r="I31" i="5" s="1"/>
  <c r="G31" i="5"/>
  <c r="K31" i="5" s="1"/>
  <c r="F31" i="5"/>
  <c r="J31" i="5" s="1"/>
  <c r="L32" i="4"/>
  <c r="F33" i="4"/>
  <c r="H32" i="4"/>
  <c r="I32" i="4" s="1"/>
  <c r="G32" i="4"/>
  <c r="J32" i="4" s="1"/>
  <c r="K32" i="4" s="1"/>
  <c r="V32" i="3"/>
  <c r="S32" i="3"/>
  <c r="R32" i="3"/>
  <c r="T32" i="3" s="1"/>
  <c r="U32" i="3" s="1"/>
  <c r="Q33" i="3"/>
  <c r="W31" i="3"/>
  <c r="W30" i="2"/>
  <c r="W31" i="2" s="1"/>
  <c r="F31" i="2"/>
  <c r="E31" i="2"/>
  <c r="G31" i="2" s="1"/>
  <c r="I31" i="2"/>
  <c r="D32" i="2"/>
  <c r="H30" i="2"/>
  <c r="J30" i="2" s="1"/>
  <c r="H32" i="5" l="1"/>
  <c r="I32" i="5" s="1"/>
  <c r="E33" i="5"/>
  <c r="M32" i="5"/>
  <c r="G32" i="5"/>
  <c r="K32" i="5" s="1"/>
  <c r="F32" i="5"/>
  <c r="J32" i="5" s="1"/>
  <c r="L32" i="5" s="1"/>
  <c r="L31" i="5"/>
  <c r="N31" i="5" s="1"/>
  <c r="H33" i="4"/>
  <c r="I33" i="4" s="1"/>
  <c r="G33" i="4"/>
  <c r="J33" i="4" s="1"/>
  <c r="K33" i="4" s="1"/>
  <c r="L33" i="4"/>
  <c r="M33" i="4" s="1"/>
  <c r="F34" i="4"/>
  <c r="M32" i="4"/>
  <c r="Q34" i="3"/>
  <c r="V33" i="3"/>
  <c r="S33" i="3"/>
  <c r="R33" i="3"/>
  <c r="T33" i="3" s="1"/>
  <c r="U33" i="3" s="1"/>
  <c r="W32" i="3"/>
  <c r="I32" i="2"/>
  <c r="D33" i="2"/>
  <c r="F32" i="2"/>
  <c r="E32" i="2"/>
  <c r="G32" i="2" s="1"/>
  <c r="H31" i="2"/>
  <c r="J31" i="2" s="1"/>
  <c r="N32" i="5" l="1"/>
  <c r="H33" i="5"/>
  <c r="I33" i="5" s="1"/>
  <c r="G33" i="5"/>
  <c r="K33" i="5" s="1"/>
  <c r="F33" i="5"/>
  <c r="J33" i="5" s="1"/>
  <c r="L33" i="5" s="1"/>
  <c r="E34" i="5"/>
  <c r="M33" i="5"/>
  <c r="N33" i="5" s="1"/>
  <c r="L34" i="4"/>
  <c r="H34" i="4"/>
  <c r="I34" i="4" s="1"/>
  <c r="G34" i="4"/>
  <c r="J34" i="4" s="1"/>
  <c r="K34" i="4" s="1"/>
  <c r="F35" i="4"/>
  <c r="W33" i="3"/>
  <c r="Q35" i="3"/>
  <c r="V34" i="3"/>
  <c r="R34" i="3"/>
  <c r="T34" i="3" s="1"/>
  <c r="S34" i="3"/>
  <c r="H32" i="2"/>
  <c r="J32" i="2" s="1"/>
  <c r="D34" i="2"/>
  <c r="I33" i="2"/>
  <c r="F33" i="2"/>
  <c r="E33" i="2"/>
  <c r="G33" i="2" s="1"/>
  <c r="M34" i="5" l="1"/>
  <c r="H34" i="5"/>
  <c r="I34" i="5" s="1"/>
  <c r="G34" i="5"/>
  <c r="K34" i="5" s="1"/>
  <c r="F34" i="5"/>
  <c r="J34" i="5" s="1"/>
  <c r="L34" i="5" s="1"/>
  <c r="E35" i="5"/>
  <c r="H35" i="4"/>
  <c r="I35" i="4" s="1"/>
  <c r="G35" i="4"/>
  <c r="J35" i="4" s="1"/>
  <c r="K35" i="4" s="1"/>
  <c r="L35" i="4"/>
  <c r="M35" i="4" s="1"/>
  <c r="F36" i="4"/>
  <c r="M34" i="4"/>
  <c r="U34" i="3"/>
  <c r="W34" i="3"/>
  <c r="Q36" i="3"/>
  <c r="V35" i="3"/>
  <c r="S35" i="3"/>
  <c r="R35" i="3"/>
  <c r="T35" i="3" s="1"/>
  <c r="U35" i="3" s="1"/>
  <c r="D35" i="2"/>
  <c r="I34" i="2"/>
  <c r="F34" i="2"/>
  <c r="E34" i="2"/>
  <c r="G34" i="2" s="1"/>
  <c r="H33" i="2"/>
  <c r="J33" i="2"/>
  <c r="E36" i="5" l="1"/>
  <c r="M35" i="5"/>
  <c r="H35" i="5"/>
  <c r="I35" i="5" s="1"/>
  <c r="G35" i="5"/>
  <c r="K35" i="5" s="1"/>
  <c r="F35" i="5"/>
  <c r="J35" i="5" s="1"/>
  <c r="L35" i="5" s="1"/>
  <c r="N34" i="5"/>
  <c r="H36" i="4"/>
  <c r="I36" i="4" s="1"/>
  <c r="G36" i="4"/>
  <c r="J36" i="4" s="1"/>
  <c r="K36" i="4" s="1"/>
  <c r="L36" i="4"/>
  <c r="M36" i="4" s="1"/>
  <c r="F37" i="4"/>
  <c r="W35" i="3"/>
  <c r="Q37" i="3"/>
  <c r="V36" i="3"/>
  <c r="S36" i="3"/>
  <c r="R36" i="3"/>
  <c r="T36" i="3" s="1"/>
  <c r="U36" i="3" s="1"/>
  <c r="H34" i="2"/>
  <c r="J34" i="2" s="1"/>
  <c r="F35" i="2"/>
  <c r="E35" i="2"/>
  <c r="G35" i="2" s="1"/>
  <c r="D36" i="2"/>
  <c r="I35" i="2"/>
  <c r="N35" i="5" l="1"/>
  <c r="H36" i="5"/>
  <c r="I36" i="5" s="1"/>
  <c r="G36" i="5"/>
  <c r="K36" i="5" s="1"/>
  <c r="F36" i="5"/>
  <c r="J36" i="5" s="1"/>
  <c r="L36" i="5" s="1"/>
  <c r="M36" i="5"/>
  <c r="E37" i="5"/>
  <c r="F38" i="4"/>
  <c r="L37" i="4"/>
  <c r="H37" i="4"/>
  <c r="I37" i="4" s="1"/>
  <c r="G37" i="4"/>
  <c r="J37" i="4" s="1"/>
  <c r="K37" i="4" s="1"/>
  <c r="W36" i="3"/>
  <c r="S37" i="3"/>
  <c r="R37" i="3"/>
  <c r="T37" i="3" s="1"/>
  <c r="U37" i="3" s="1"/>
  <c r="Q38" i="3"/>
  <c r="V37" i="3"/>
  <c r="W37" i="3" s="1"/>
  <c r="E36" i="2"/>
  <c r="G36" i="2" s="1"/>
  <c r="D37" i="2"/>
  <c r="I36" i="2"/>
  <c r="F36" i="2"/>
  <c r="H36" i="2" s="1"/>
  <c r="H35" i="2"/>
  <c r="J35" i="2" s="1"/>
  <c r="M37" i="5" l="1"/>
  <c r="E38" i="5"/>
  <c r="H37" i="5"/>
  <c r="I37" i="5" s="1"/>
  <c r="F37" i="5"/>
  <c r="J37" i="5" s="1"/>
  <c r="G37" i="5"/>
  <c r="K37" i="5" s="1"/>
  <c r="N36" i="5"/>
  <c r="M37" i="4"/>
  <c r="G38" i="4"/>
  <c r="J38" i="4" s="1"/>
  <c r="H38" i="4"/>
  <c r="I38" i="4" s="1"/>
  <c r="F39" i="4"/>
  <c r="L38" i="4"/>
  <c r="Q39" i="3"/>
  <c r="V38" i="3"/>
  <c r="R38" i="3"/>
  <c r="T38" i="3" s="1"/>
  <c r="S38" i="3"/>
  <c r="J36" i="2"/>
  <c r="F37" i="2"/>
  <c r="I37" i="2"/>
  <c r="E37" i="2"/>
  <c r="G37" i="2" s="1"/>
  <c r="D38" i="2"/>
  <c r="L37" i="5" l="1"/>
  <c r="E39" i="5"/>
  <c r="H38" i="5"/>
  <c r="I38" i="5" s="1"/>
  <c r="G38" i="5"/>
  <c r="K38" i="5" s="1"/>
  <c r="F38" i="5"/>
  <c r="J38" i="5" s="1"/>
  <c r="L38" i="5" s="1"/>
  <c r="M38" i="5"/>
  <c r="N38" i="5" s="1"/>
  <c r="N37" i="5"/>
  <c r="L39" i="4"/>
  <c r="H39" i="4"/>
  <c r="I39" i="4" s="1"/>
  <c r="F40" i="4"/>
  <c r="G39" i="4"/>
  <c r="J39" i="4" s="1"/>
  <c r="K39" i="4" s="1"/>
  <c r="K38" i="4"/>
  <c r="M38" i="4" s="1"/>
  <c r="U38" i="3"/>
  <c r="W38" i="3" s="1"/>
  <c r="S39" i="3"/>
  <c r="R39" i="3"/>
  <c r="T39" i="3" s="1"/>
  <c r="U39" i="3" s="1"/>
  <c r="Q40" i="3"/>
  <c r="V39" i="3"/>
  <c r="W39" i="3" s="1"/>
  <c r="F38" i="2"/>
  <c r="D39" i="2"/>
  <c r="I38" i="2"/>
  <c r="E38" i="2"/>
  <c r="G38" i="2" s="1"/>
  <c r="H37" i="2"/>
  <c r="J37" i="2" s="1"/>
  <c r="G39" i="5" l="1"/>
  <c r="K39" i="5" s="1"/>
  <c r="F39" i="5"/>
  <c r="J39" i="5" s="1"/>
  <c r="E40" i="5"/>
  <c r="M39" i="5"/>
  <c r="H39" i="5"/>
  <c r="I39" i="5" s="1"/>
  <c r="H40" i="4"/>
  <c r="I40" i="4" s="1"/>
  <c r="F41" i="4"/>
  <c r="L40" i="4"/>
  <c r="G40" i="4"/>
  <c r="J40" i="4" s="1"/>
  <c r="K40" i="4" s="1"/>
  <c r="M39" i="4"/>
  <c r="Q41" i="3"/>
  <c r="V40" i="3"/>
  <c r="S40" i="3"/>
  <c r="R40" i="3"/>
  <c r="T40" i="3" s="1"/>
  <c r="U40" i="3" s="1"/>
  <c r="H38" i="2"/>
  <c r="J38" i="2"/>
  <c r="D40" i="2"/>
  <c r="F39" i="2"/>
  <c r="E39" i="2"/>
  <c r="G39" i="2" s="1"/>
  <c r="I39" i="2"/>
  <c r="H40" i="5" l="1"/>
  <c r="I40" i="5" s="1"/>
  <c r="M40" i="5"/>
  <c r="G40" i="5"/>
  <c r="K40" i="5" s="1"/>
  <c r="F40" i="5"/>
  <c r="J40" i="5" s="1"/>
  <c r="L40" i="5" s="1"/>
  <c r="E41" i="5"/>
  <c r="L39" i="5"/>
  <c r="N39" i="5" s="1"/>
  <c r="M40" i="4"/>
  <c r="F42" i="4"/>
  <c r="L41" i="4"/>
  <c r="H41" i="4"/>
  <c r="I41" i="4" s="1"/>
  <c r="G41" i="4"/>
  <c r="J41" i="4" s="1"/>
  <c r="K41" i="4" s="1"/>
  <c r="W40" i="3"/>
  <c r="V41" i="3"/>
  <c r="S41" i="3"/>
  <c r="R41" i="3"/>
  <c r="T41" i="3" s="1"/>
  <c r="U41" i="3" s="1"/>
  <c r="Q42" i="3"/>
  <c r="H39" i="2"/>
  <c r="J39" i="2" s="1"/>
  <c r="E40" i="2"/>
  <c r="G40" i="2" s="1"/>
  <c r="D41" i="2"/>
  <c r="I40" i="2"/>
  <c r="F40" i="2"/>
  <c r="H40" i="2" s="1"/>
  <c r="E42" i="5" l="1"/>
  <c r="M41" i="5"/>
  <c r="H41" i="5"/>
  <c r="I41" i="5" s="1"/>
  <c r="G41" i="5"/>
  <c r="K41" i="5" s="1"/>
  <c r="F41" i="5"/>
  <c r="J41" i="5" s="1"/>
  <c r="L41" i="5" s="1"/>
  <c r="N40" i="5"/>
  <c r="M41" i="4"/>
  <c r="F43" i="4"/>
  <c r="L42" i="4"/>
  <c r="H42" i="4"/>
  <c r="I42" i="4" s="1"/>
  <c r="G42" i="4"/>
  <c r="J42" i="4" s="1"/>
  <c r="K42" i="4" s="1"/>
  <c r="Q43" i="3"/>
  <c r="V42" i="3"/>
  <c r="S42" i="3"/>
  <c r="R42" i="3"/>
  <c r="T42" i="3" s="1"/>
  <c r="U42" i="3" s="1"/>
  <c r="W41" i="3"/>
  <c r="J40" i="2"/>
  <c r="F41" i="2"/>
  <c r="E41" i="2"/>
  <c r="G41" i="2" s="1"/>
  <c r="I41" i="2"/>
  <c r="D42" i="2"/>
  <c r="N41" i="5" l="1"/>
  <c r="F42" i="5"/>
  <c r="J42" i="5" s="1"/>
  <c r="H42" i="5"/>
  <c r="I42" i="5" s="1"/>
  <c r="G42" i="5"/>
  <c r="K42" i="5" s="1"/>
  <c r="E43" i="5"/>
  <c r="M42" i="5"/>
  <c r="M42" i="4"/>
  <c r="H43" i="4"/>
  <c r="I43" i="4" s="1"/>
  <c r="F44" i="4"/>
  <c r="L43" i="4"/>
  <c r="G43" i="4"/>
  <c r="J43" i="4" s="1"/>
  <c r="K43" i="4" s="1"/>
  <c r="W42" i="3"/>
  <c r="Q44" i="3"/>
  <c r="V43" i="3"/>
  <c r="S43" i="3"/>
  <c r="R43" i="3"/>
  <c r="T43" i="3" s="1"/>
  <c r="U43" i="3" s="1"/>
  <c r="H41" i="2"/>
  <c r="D43" i="2"/>
  <c r="I42" i="2"/>
  <c r="F42" i="2"/>
  <c r="E42" i="2"/>
  <c r="G42" i="2" s="1"/>
  <c r="J41" i="2"/>
  <c r="H43" i="5" l="1"/>
  <c r="I43" i="5" s="1"/>
  <c r="G43" i="5"/>
  <c r="K43" i="5" s="1"/>
  <c r="E44" i="5"/>
  <c r="F43" i="5"/>
  <c r="J43" i="5" s="1"/>
  <c r="L43" i="5" s="1"/>
  <c r="M43" i="5"/>
  <c r="L42" i="5"/>
  <c r="N42" i="5" s="1"/>
  <c r="M43" i="4"/>
  <c r="F45" i="4"/>
  <c r="G44" i="4"/>
  <c r="J44" i="4" s="1"/>
  <c r="L44" i="4"/>
  <c r="H44" i="4"/>
  <c r="I44" i="4" s="1"/>
  <c r="W43" i="3"/>
  <c r="R44" i="3"/>
  <c r="T44" i="3" s="1"/>
  <c r="Q45" i="3"/>
  <c r="V44" i="3"/>
  <c r="S44" i="3"/>
  <c r="H42" i="2"/>
  <c r="J42" i="2"/>
  <c r="I43" i="2"/>
  <c r="F43" i="2"/>
  <c r="E43" i="2"/>
  <c r="G43" i="2" s="1"/>
  <c r="D44" i="2"/>
  <c r="N43" i="5" l="1"/>
  <c r="E45" i="5"/>
  <c r="M44" i="5"/>
  <c r="H44" i="5"/>
  <c r="I44" i="5" s="1"/>
  <c r="G44" i="5"/>
  <c r="K44" i="5" s="1"/>
  <c r="F44" i="5"/>
  <c r="J44" i="5" s="1"/>
  <c r="L44" i="5" s="1"/>
  <c r="K44" i="4"/>
  <c r="M44" i="4" s="1"/>
  <c r="G45" i="4"/>
  <c r="J45" i="4" s="1"/>
  <c r="F46" i="4"/>
  <c r="L45" i="4"/>
  <c r="H45" i="4"/>
  <c r="I45" i="4" s="1"/>
  <c r="Q46" i="3"/>
  <c r="S45" i="3"/>
  <c r="V45" i="3"/>
  <c r="R45" i="3"/>
  <c r="T45" i="3" s="1"/>
  <c r="U45" i="3" s="1"/>
  <c r="U44" i="3"/>
  <c r="W44" i="3" s="1"/>
  <c r="E44" i="2"/>
  <c r="G44" i="2" s="1"/>
  <c r="D45" i="2"/>
  <c r="I44" i="2"/>
  <c r="F44" i="2"/>
  <c r="H44" i="2" s="1"/>
  <c r="H43" i="2"/>
  <c r="J43" i="2" s="1"/>
  <c r="N44" i="5" l="1"/>
  <c r="E46" i="5"/>
  <c r="M45" i="5"/>
  <c r="H45" i="5"/>
  <c r="I45" i="5" s="1"/>
  <c r="G45" i="5"/>
  <c r="K45" i="5" s="1"/>
  <c r="F45" i="5"/>
  <c r="J45" i="5" s="1"/>
  <c r="L45" i="5" s="1"/>
  <c r="H46" i="4"/>
  <c r="I46" i="4" s="1"/>
  <c r="G46" i="4"/>
  <c r="J46" i="4" s="1"/>
  <c r="K46" i="4" s="1"/>
  <c r="F47" i="4"/>
  <c r="L46" i="4"/>
  <c r="M46" i="4" s="1"/>
  <c r="K45" i="4"/>
  <c r="M45" i="4" s="1"/>
  <c r="S46" i="3"/>
  <c r="R46" i="3"/>
  <c r="T46" i="3" s="1"/>
  <c r="U46" i="3" s="1"/>
  <c r="Q47" i="3"/>
  <c r="V46" i="3"/>
  <c r="W46" i="3" s="1"/>
  <c r="W45" i="3"/>
  <c r="J44" i="2"/>
  <c r="I45" i="2"/>
  <c r="E45" i="2"/>
  <c r="G45" i="2" s="1"/>
  <c r="D46" i="2"/>
  <c r="F45" i="2"/>
  <c r="N45" i="5" l="1"/>
  <c r="H46" i="5"/>
  <c r="I46" i="5" s="1"/>
  <c r="G46" i="5"/>
  <c r="K46" i="5" s="1"/>
  <c r="F46" i="5"/>
  <c r="J46" i="5" s="1"/>
  <c r="L46" i="5" s="1"/>
  <c r="M46" i="5"/>
  <c r="E47" i="5"/>
  <c r="F48" i="4"/>
  <c r="H47" i="4"/>
  <c r="I47" i="4" s="1"/>
  <c r="G47" i="4"/>
  <c r="J47" i="4" s="1"/>
  <c r="K47" i="4" s="1"/>
  <c r="L47" i="4"/>
  <c r="M47" i="4" s="1"/>
  <c r="V47" i="3"/>
  <c r="Q48" i="3"/>
  <c r="S47" i="3"/>
  <c r="R47" i="3"/>
  <c r="T47" i="3" s="1"/>
  <c r="U47" i="3" s="1"/>
  <c r="H45" i="2"/>
  <c r="J45" i="2"/>
  <c r="E46" i="2"/>
  <c r="G46" i="2" s="1"/>
  <c r="D47" i="2"/>
  <c r="I46" i="2"/>
  <c r="F46" i="2"/>
  <c r="H46" i="2" s="1"/>
  <c r="M47" i="5" l="1"/>
  <c r="H47" i="5"/>
  <c r="I47" i="5" s="1"/>
  <c r="G47" i="5"/>
  <c r="K47" i="5" s="1"/>
  <c r="F47" i="5"/>
  <c r="J47" i="5" s="1"/>
  <c r="L47" i="5" s="1"/>
  <c r="E48" i="5"/>
  <c r="N46" i="5"/>
  <c r="L48" i="4"/>
  <c r="H48" i="4"/>
  <c r="I48" i="4" s="1"/>
  <c r="G48" i="4"/>
  <c r="J48" i="4" s="1"/>
  <c r="F49" i="4"/>
  <c r="V48" i="3"/>
  <c r="S48" i="3"/>
  <c r="R48" i="3"/>
  <c r="T48" i="3" s="1"/>
  <c r="U48" i="3" s="1"/>
  <c r="Q49" i="3"/>
  <c r="W47" i="3"/>
  <c r="J46" i="2"/>
  <c r="F47" i="2"/>
  <c r="D48" i="2"/>
  <c r="I47" i="2"/>
  <c r="E47" i="2"/>
  <c r="G47" i="2" s="1"/>
  <c r="E49" i="5" l="1"/>
  <c r="H48" i="5"/>
  <c r="I48" i="5" s="1"/>
  <c r="G48" i="5"/>
  <c r="K48" i="5" s="1"/>
  <c r="M48" i="5"/>
  <c r="F48" i="5"/>
  <c r="J48" i="5" s="1"/>
  <c r="L48" i="5" s="1"/>
  <c r="N47" i="5"/>
  <c r="H49" i="4"/>
  <c r="I49" i="4" s="1"/>
  <c r="F50" i="4"/>
  <c r="L49" i="4"/>
  <c r="G49" i="4"/>
  <c r="J49" i="4" s="1"/>
  <c r="K49" i="4" s="1"/>
  <c r="K48" i="4"/>
  <c r="M48" i="4"/>
  <c r="Q50" i="3"/>
  <c r="V49" i="3"/>
  <c r="R49" i="3"/>
  <c r="T49" i="3" s="1"/>
  <c r="S49" i="3"/>
  <c r="W48" i="3"/>
  <c r="I48" i="2"/>
  <c r="F48" i="2"/>
  <c r="E48" i="2"/>
  <c r="G48" i="2" s="1"/>
  <c r="D49" i="2"/>
  <c r="H47" i="2"/>
  <c r="J47" i="2" s="1"/>
  <c r="N48" i="5" l="1"/>
  <c r="H49" i="5"/>
  <c r="I49" i="5" s="1"/>
  <c r="G49" i="5"/>
  <c r="K49" i="5" s="1"/>
  <c r="F49" i="5"/>
  <c r="J49" i="5" s="1"/>
  <c r="L49" i="5" s="1"/>
  <c r="E50" i="5"/>
  <c r="M49" i="5"/>
  <c r="N49" i="5" s="1"/>
  <c r="M49" i="4"/>
  <c r="L50" i="4"/>
  <c r="F51" i="4"/>
  <c r="H50" i="4"/>
  <c r="I50" i="4" s="1"/>
  <c r="G50" i="4"/>
  <c r="J50" i="4" s="1"/>
  <c r="K50" i="4" s="1"/>
  <c r="U49" i="3"/>
  <c r="W49" i="3" s="1"/>
  <c r="V50" i="3"/>
  <c r="R50" i="3"/>
  <c r="T50" i="3" s="1"/>
  <c r="S50" i="3"/>
  <c r="I49" i="2"/>
  <c r="D50" i="2"/>
  <c r="E49" i="2"/>
  <c r="G49" i="2" s="1"/>
  <c r="F49" i="2"/>
  <c r="H49" i="2" s="1"/>
  <c r="H48" i="2"/>
  <c r="J48" i="2" s="1"/>
  <c r="M50" i="5" l="1"/>
  <c r="H50" i="5"/>
  <c r="I50" i="5" s="1"/>
  <c r="G50" i="5"/>
  <c r="K50" i="5" s="1"/>
  <c r="F50" i="5"/>
  <c r="J50" i="5" s="1"/>
  <c r="L50" i="5" s="1"/>
  <c r="G51" i="4"/>
  <c r="J51" i="4" s="1"/>
  <c r="H51" i="4"/>
  <c r="I51" i="4" s="1"/>
  <c r="F52" i="4"/>
  <c r="L51" i="4"/>
  <c r="M50" i="4"/>
  <c r="U50" i="3"/>
  <c r="W50" i="3" s="1"/>
  <c r="W51" i="3" s="1"/>
  <c r="D51" i="2"/>
  <c r="I50" i="2"/>
  <c r="F50" i="2"/>
  <c r="E50" i="2"/>
  <c r="G50" i="2" s="1"/>
  <c r="J49" i="2"/>
  <c r="N50" i="5" l="1"/>
  <c r="H52" i="4"/>
  <c r="I52" i="4" s="1"/>
  <c r="G52" i="4"/>
  <c r="J52" i="4" s="1"/>
  <c r="K52" i="4" s="1"/>
  <c r="L52" i="4"/>
  <c r="M52" i="4" s="1"/>
  <c r="F53" i="4"/>
  <c r="K51" i="4"/>
  <c r="M51" i="4" s="1"/>
  <c r="E51" i="2"/>
  <c r="G51" i="2" s="1"/>
  <c r="F51" i="2"/>
  <c r="H51" i="2" s="1"/>
  <c r="I51" i="2"/>
  <c r="D52" i="2"/>
  <c r="H50" i="2"/>
  <c r="J50" i="2" s="1"/>
  <c r="F54" i="4" l="1"/>
  <c r="H53" i="4"/>
  <c r="I53" i="4" s="1"/>
  <c r="G53" i="4"/>
  <c r="J53" i="4" s="1"/>
  <c r="K53" i="4" s="1"/>
  <c r="L53" i="4"/>
  <c r="M53" i="4" s="1"/>
  <c r="J51" i="2"/>
  <c r="F52" i="2"/>
  <c r="E52" i="2"/>
  <c r="G52" i="2" s="1"/>
  <c r="D53" i="2"/>
  <c r="I52" i="2"/>
  <c r="F55" i="4" l="1"/>
  <c r="H54" i="4"/>
  <c r="I54" i="4" s="1"/>
  <c r="G54" i="4"/>
  <c r="J54" i="4" s="1"/>
  <c r="K54" i="4" s="1"/>
  <c r="L54" i="4"/>
  <c r="M54" i="4" s="1"/>
  <c r="F53" i="2"/>
  <c r="E53" i="2"/>
  <c r="G53" i="2" s="1"/>
  <c r="D54" i="2"/>
  <c r="I53" i="2"/>
  <c r="H52" i="2"/>
  <c r="J52" i="2" s="1"/>
  <c r="L55" i="4" l="1"/>
  <c r="H55" i="4"/>
  <c r="I55" i="4" s="1"/>
  <c r="G55" i="4"/>
  <c r="J55" i="4" s="1"/>
  <c r="K55" i="4" s="1"/>
  <c r="F56" i="4"/>
  <c r="H53" i="2"/>
  <c r="I54" i="2"/>
  <c r="F54" i="2"/>
  <c r="E54" i="2"/>
  <c r="G54" i="2" s="1"/>
  <c r="D55" i="2"/>
  <c r="J53" i="2"/>
  <c r="F57" i="4" l="1"/>
  <c r="L56" i="4"/>
  <c r="H56" i="4"/>
  <c r="I56" i="4" s="1"/>
  <c r="G56" i="4"/>
  <c r="J56" i="4" s="1"/>
  <c r="K56" i="4" s="1"/>
  <c r="M55" i="4"/>
  <c r="D56" i="2"/>
  <c r="I55" i="2"/>
  <c r="F55" i="2"/>
  <c r="E55" i="2"/>
  <c r="G55" i="2" s="1"/>
  <c r="H54" i="2"/>
  <c r="J54" i="2"/>
  <c r="M56" i="4" l="1"/>
  <c r="L57" i="4"/>
  <c r="H57" i="4"/>
  <c r="I57" i="4" s="1"/>
  <c r="F58" i="4"/>
  <c r="G57" i="4"/>
  <c r="J57" i="4" s="1"/>
  <c r="K57" i="4" s="1"/>
  <c r="H55" i="2"/>
  <c r="J55" i="2" s="1"/>
  <c r="D57" i="2"/>
  <c r="I56" i="2"/>
  <c r="E56" i="2"/>
  <c r="G56" i="2" s="1"/>
  <c r="F56" i="2"/>
  <c r="H58" i="4" l="1"/>
  <c r="I58" i="4" s="1"/>
  <c r="L58" i="4"/>
  <c r="G58" i="4"/>
  <c r="J58" i="4" s="1"/>
  <c r="K58" i="4" s="1"/>
  <c r="F59" i="4"/>
  <c r="M57" i="4"/>
  <c r="H56" i="2"/>
  <c r="J56" i="2"/>
  <c r="E57" i="2"/>
  <c r="G57" i="2" s="1"/>
  <c r="D58" i="2"/>
  <c r="I57" i="2"/>
  <c r="F57" i="2"/>
  <c r="H57" i="2" s="1"/>
  <c r="H59" i="4" l="1"/>
  <c r="I59" i="4" s="1"/>
  <c r="F60" i="4"/>
  <c r="L59" i="4"/>
  <c r="G59" i="4"/>
  <c r="J59" i="4" s="1"/>
  <c r="K59" i="4" s="1"/>
  <c r="M58" i="4"/>
  <c r="E58" i="2"/>
  <c r="G58" i="2" s="1"/>
  <c r="I58" i="2"/>
  <c r="F58" i="2"/>
  <c r="H58" i="2" s="1"/>
  <c r="D59" i="2"/>
  <c r="J57" i="2"/>
  <c r="M59" i="4" l="1"/>
  <c r="F61" i="4"/>
  <c r="G60" i="4"/>
  <c r="J60" i="4" s="1"/>
  <c r="L60" i="4"/>
  <c r="H60" i="4"/>
  <c r="I60" i="4" s="1"/>
  <c r="E59" i="2"/>
  <c r="G59" i="2" s="1"/>
  <c r="I59" i="2"/>
  <c r="F59" i="2"/>
  <c r="H59" i="2" s="1"/>
  <c r="D60" i="2"/>
  <c r="J58" i="2"/>
  <c r="K60" i="4" l="1"/>
  <c r="M60" i="4" s="1"/>
  <c r="G61" i="4"/>
  <c r="J61" i="4" s="1"/>
  <c r="F62" i="4"/>
  <c r="H61" i="4"/>
  <c r="I61" i="4" s="1"/>
  <c r="L61" i="4"/>
  <c r="J59" i="2"/>
  <c r="E60" i="2"/>
  <c r="G60" i="2" s="1"/>
  <c r="F60" i="2"/>
  <c r="H60" i="2" s="1"/>
  <c r="D61" i="2"/>
  <c r="I60" i="2"/>
  <c r="H62" i="4" l="1"/>
  <c r="I62" i="4" s="1"/>
  <c r="G62" i="4"/>
  <c r="J62" i="4" s="1"/>
  <c r="K62" i="4" s="1"/>
  <c r="F63" i="4"/>
  <c r="L62" i="4"/>
  <c r="M62" i="4" s="1"/>
  <c r="K61" i="4"/>
  <c r="M61" i="4" s="1"/>
  <c r="J60" i="2"/>
  <c r="D62" i="2"/>
  <c r="I61" i="2"/>
  <c r="F61" i="2"/>
  <c r="E61" i="2"/>
  <c r="G61" i="2" s="1"/>
  <c r="F64" i="4" l="1"/>
  <c r="L63" i="4"/>
  <c r="H63" i="4"/>
  <c r="I63" i="4" s="1"/>
  <c r="G63" i="4"/>
  <c r="J63" i="4" s="1"/>
  <c r="K63" i="4" s="1"/>
  <c r="H61" i="2"/>
  <c r="J61" i="2"/>
  <c r="D63" i="2"/>
  <c r="I62" i="2"/>
  <c r="F62" i="2"/>
  <c r="E62" i="2"/>
  <c r="G62" i="2" s="1"/>
  <c r="M63" i="4" l="1"/>
  <c r="L64" i="4"/>
  <c r="H64" i="4"/>
  <c r="I64" i="4" s="1"/>
  <c r="G64" i="4"/>
  <c r="J64" i="4" s="1"/>
  <c r="K64" i="4" s="1"/>
  <c r="F65" i="4"/>
  <c r="H62" i="2"/>
  <c r="J62" i="2"/>
  <c r="F63" i="2"/>
  <c r="I63" i="2"/>
  <c r="D64" i="2"/>
  <c r="E63" i="2"/>
  <c r="G63" i="2" s="1"/>
  <c r="H65" i="4" l="1"/>
  <c r="I65" i="4" s="1"/>
  <c r="F66" i="4"/>
  <c r="G65" i="4"/>
  <c r="J65" i="4" s="1"/>
  <c r="K65" i="4" s="1"/>
  <c r="L65" i="4"/>
  <c r="M65" i="4" s="1"/>
  <c r="M64" i="4"/>
  <c r="I64" i="2"/>
  <c r="F64" i="2"/>
  <c r="E64" i="2"/>
  <c r="G64" i="2" s="1"/>
  <c r="D65" i="2"/>
  <c r="H63" i="2"/>
  <c r="J63" i="2" s="1"/>
  <c r="L66" i="4" l="1"/>
  <c r="F67" i="4"/>
  <c r="H66" i="4"/>
  <c r="I66" i="4" s="1"/>
  <c r="G66" i="4"/>
  <c r="J66" i="4" s="1"/>
  <c r="K66" i="4" s="1"/>
  <c r="I65" i="2"/>
  <c r="F65" i="2"/>
  <c r="E65" i="2"/>
  <c r="G65" i="2" s="1"/>
  <c r="D66" i="2"/>
  <c r="H64" i="2"/>
  <c r="J64" i="2"/>
  <c r="G67" i="4" l="1"/>
  <c r="J67" i="4" s="1"/>
  <c r="L67" i="4"/>
  <c r="H67" i="4"/>
  <c r="I67" i="4" s="1"/>
  <c r="F68" i="4"/>
  <c r="M66" i="4"/>
  <c r="H65" i="2"/>
  <c r="D67" i="2"/>
  <c r="I66" i="2"/>
  <c r="F66" i="2"/>
  <c r="E66" i="2"/>
  <c r="G66" i="2" s="1"/>
  <c r="J65" i="2"/>
  <c r="H68" i="4" l="1"/>
  <c r="I68" i="4" s="1"/>
  <c r="G68" i="4"/>
  <c r="J68" i="4" s="1"/>
  <c r="K68" i="4" s="1"/>
  <c r="L68" i="4"/>
  <c r="M68" i="4" s="1"/>
  <c r="F69" i="4"/>
  <c r="K67" i="4"/>
  <c r="M67" i="4" s="1"/>
  <c r="H66" i="2"/>
  <c r="J66" i="2" s="1"/>
  <c r="I67" i="2"/>
  <c r="D68" i="2"/>
  <c r="F67" i="2"/>
  <c r="E67" i="2"/>
  <c r="G67" i="2" s="1"/>
  <c r="F70" i="4" l="1"/>
  <c r="H69" i="4"/>
  <c r="I69" i="4" s="1"/>
  <c r="G69" i="4"/>
  <c r="J69" i="4" s="1"/>
  <c r="K69" i="4" s="1"/>
  <c r="L69" i="4"/>
  <c r="M69" i="4" s="1"/>
  <c r="H67" i="2"/>
  <c r="J67" i="2" s="1"/>
  <c r="E68" i="2"/>
  <c r="G68" i="2" s="1"/>
  <c r="D69" i="2"/>
  <c r="I68" i="2"/>
  <c r="F68" i="2"/>
  <c r="H68" i="2" s="1"/>
  <c r="F71" i="4" l="1"/>
  <c r="L70" i="4"/>
  <c r="G70" i="4"/>
  <c r="J70" i="4" s="1"/>
  <c r="H70" i="4"/>
  <c r="I70" i="4" s="1"/>
  <c r="F69" i="2"/>
  <c r="E69" i="2"/>
  <c r="G69" i="2" s="1"/>
  <c r="D70" i="2"/>
  <c r="I69" i="2"/>
  <c r="J68" i="2"/>
  <c r="K70" i="4" l="1"/>
  <c r="M70" i="4"/>
  <c r="L71" i="4"/>
  <c r="H71" i="4"/>
  <c r="I71" i="4" s="1"/>
  <c r="G71" i="4"/>
  <c r="J71" i="4" s="1"/>
  <c r="K71" i="4" s="1"/>
  <c r="F72" i="4"/>
  <c r="H69" i="2"/>
  <c r="J69" i="2" s="1"/>
  <c r="F70" i="2"/>
  <c r="E70" i="2"/>
  <c r="G70" i="2" s="1"/>
  <c r="I70" i="2"/>
  <c r="D71" i="2"/>
  <c r="F73" i="4" l="1"/>
  <c r="L72" i="4"/>
  <c r="H72" i="4"/>
  <c r="I72" i="4" s="1"/>
  <c r="G72" i="4"/>
  <c r="J72" i="4" s="1"/>
  <c r="K72" i="4" s="1"/>
  <c r="M71" i="4"/>
  <c r="I71" i="2"/>
  <c r="D72" i="2"/>
  <c r="F71" i="2"/>
  <c r="E71" i="2"/>
  <c r="G71" i="2" s="1"/>
  <c r="H70" i="2"/>
  <c r="J70" i="2" s="1"/>
  <c r="M72" i="4" l="1"/>
  <c r="L73" i="4"/>
  <c r="H73" i="4"/>
  <c r="I73" i="4" s="1"/>
  <c r="F74" i="4"/>
  <c r="G73" i="4"/>
  <c r="J73" i="4" s="1"/>
  <c r="K73" i="4" s="1"/>
  <c r="H71" i="2"/>
  <c r="D73" i="2"/>
  <c r="I72" i="2"/>
  <c r="F72" i="2"/>
  <c r="E72" i="2"/>
  <c r="G72" i="2" s="1"/>
  <c r="J71" i="2"/>
  <c r="H74" i="4" l="1"/>
  <c r="I74" i="4" s="1"/>
  <c r="L74" i="4"/>
  <c r="G74" i="4"/>
  <c r="J74" i="4" s="1"/>
  <c r="K74" i="4" s="1"/>
  <c r="F75" i="4"/>
  <c r="M73" i="4"/>
  <c r="H72" i="2"/>
  <c r="J72" i="2"/>
  <c r="D74" i="2"/>
  <c r="I73" i="2"/>
  <c r="F73" i="2"/>
  <c r="E73" i="2"/>
  <c r="G73" i="2" s="1"/>
  <c r="M74" i="4" l="1"/>
  <c r="H75" i="4"/>
  <c r="I75" i="4" s="1"/>
  <c r="F76" i="4"/>
  <c r="L75" i="4"/>
  <c r="G75" i="4"/>
  <c r="J75" i="4" s="1"/>
  <c r="K75" i="4" s="1"/>
  <c r="H73" i="2"/>
  <c r="J73" i="2"/>
  <c r="F74" i="2"/>
  <c r="E74" i="2"/>
  <c r="G74" i="2" s="1"/>
  <c r="D75" i="2"/>
  <c r="I74" i="2"/>
  <c r="F77" i="4" l="1"/>
  <c r="G76" i="4"/>
  <c r="J76" i="4" s="1"/>
  <c r="L76" i="4"/>
  <c r="H76" i="4"/>
  <c r="I76" i="4" s="1"/>
  <c r="M75" i="4"/>
  <c r="H74" i="2"/>
  <c r="J74" i="2"/>
  <c r="E75" i="2"/>
  <c r="G75" i="2" s="1"/>
  <c r="D76" i="2"/>
  <c r="I75" i="2"/>
  <c r="F75" i="2"/>
  <c r="H75" i="2" s="1"/>
  <c r="G77" i="4" l="1"/>
  <c r="J77" i="4" s="1"/>
  <c r="F78" i="4"/>
  <c r="L77" i="4"/>
  <c r="H77" i="4"/>
  <c r="I77" i="4" s="1"/>
  <c r="K76" i="4"/>
  <c r="M76" i="4" s="1"/>
  <c r="J75" i="2"/>
  <c r="E76" i="2"/>
  <c r="G76" i="2" s="1"/>
  <c r="I76" i="2"/>
  <c r="F76" i="2"/>
  <c r="H76" i="2" s="1"/>
  <c r="D77" i="2"/>
  <c r="H78" i="4" l="1"/>
  <c r="I78" i="4" s="1"/>
  <c r="G78" i="4"/>
  <c r="J78" i="4" s="1"/>
  <c r="K78" i="4" s="1"/>
  <c r="F79" i="4"/>
  <c r="L78" i="4"/>
  <c r="M78" i="4" s="1"/>
  <c r="K77" i="4"/>
  <c r="M77" i="4" s="1"/>
  <c r="J76" i="2"/>
  <c r="F77" i="2"/>
  <c r="D78" i="2"/>
  <c r="I77" i="2"/>
  <c r="E77" i="2"/>
  <c r="G77" i="2" s="1"/>
  <c r="F80" i="4" l="1"/>
  <c r="L79" i="4"/>
  <c r="M79" i="4" s="1"/>
  <c r="H79" i="4"/>
  <c r="I79" i="4" s="1"/>
  <c r="G79" i="4"/>
  <c r="J79" i="4" s="1"/>
  <c r="K79" i="4" s="1"/>
  <c r="D79" i="2"/>
  <c r="F78" i="2"/>
  <c r="E78" i="2"/>
  <c r="G78" i="2" s="1"/>
  <c r="I78" i="2"/>
  <c r="H77" i="2"/>
  <c r="J77" i="2"/>
  <c r="L80" i="4" l="1"/>
  <c r="H80" i="4"/>
  <c r="I80" i="4" s="1"/>
  <c r="G80" i="4"/>
  <c r="J80" i="4" s="1"/>
  <c r="K80" i="4" s="1"/>
  <c r="F81" i="4"/>
  <c r="H78" i="2"/>
  <c r="J78" i="2" s="1"/>
  <c r="E79" i="2"/>
  <c r="G79" i="2" s="1"/>
  <c r="D80" i="2"/>
  <c r="I79" i="2"/>
  <c r="F79" i="2"/>
  <c r="H79" i="2" s="1"/>
  <c r="H81" i="4" l="1"/>
  <c r="I81" i="4" s="1"/>
  <c r="G81" i="4"/>
  <c r="J81" i="4" s="1"/>
  <c r="K81" i="4" s="1"/>
  <c r="F82" i="4"/>
  <c r="L81" i="4"/>
  <c r="M81" i="4" s="1"/>
  <c r="M80" i="4"/>
  <c r="J79" i="2"/>
  <c r="I80" i="2"/>
  <c r="F80" i="2"/>
  <c r="D81" i="2"/>
  <c r="E80" i="2"/>
  <c r="G80" i="2" s="1"/>
  <c r="L82" i="4" l="1"/>
  <c r="F83" i="4"/>
  <c r="H82" i="4"/>
  <c r="I82" i="4" s="1"/>
  <c r="G82" i="4"/>
  <c r="J82" i="4" s="1"/>
  <c r="K82" i="4" s="1"/>
  <c r="H80" i="2"/>
  <c r="J80" i="2" s="1"/>
  <c r="D82" i="2"/>
  <c r="I81" i="2"/>
  <c r="F81" i="2"/>
  <c r="E81" i="2"/>
  <c r="G81" i="2" s="1"/>
  <c r="G83" i="4" l="1"/>
  <c r="J83" i="4" s="1"/>
  <c r="F84" i="4"/>
  <c r="L83" i="4"/>
  <c r="H83" i="4"/>
  <c r="I83" i="4" s="1"/>
  <c r="M82" i="4"/>
  <c r="D83" i="2"/>
  <c r="I82" i="2"/>
  <c r="F82" i="2"/>
  <c r="E82" i="2"/>
  <c r="G82" i="2" s="1"/>
  <c r="H81" i="2"/>
  <c r="J81" i="2" s="1"/>
  <c r="H84" i="4" l="1"/>
  <c r="I84" i="4" s="1"/>
  <c r="G84" i="4"/>
  <c r="J84" i="4" s="1"/>
  <c r="K84" i="4" s="1"/>
  <c r="L84" i="4"/>
  <c r="M84" i="4" s="1"/>
  <c r="F85" i="4"/>
  <c r="K83" i="4"/>
  <c r="M83" i="4" s="1"/>
  <c r="H82" i="2"/>
  <c r="J82" i="2" s="1"/>
  <c r="D84" i="2"/>
  <c r="I83" i="2"/>
  <c r="F83" i="2"/>
  <c r="E83" i="2"/>
  <c r="G83" i="2" s="1"/>
  <c r="F86" i="4" l="1"/>
  <c r="H85" i="4"/>
  <c r="I85" i="4" s="1"/>
  <c r="G85" i="4"/>
  <c r="J85" i="4" s="1"/>
  <c r="K85" i="4" s="1"/>
  <c r="L85" i="4"/>
  <c r="M85" i="4" s="1"/>
  <c r="H83" i="2"/>
  <c r="J83" i="2" s="1"/>
  <c r="I84" i="2"/>
  <c r="D85" i="2"/>
  <c r="E84" i="2"/>
  <c r="G84" i="2" s="1"/>
  <c r="F84" i="2"/>
  <c r="F87" i="4" l="1"/>
  <c r="L86" i="4"/>
  <c r="H86" i="4"/>
  <c r="I86" i="4" s="1"/>
  <c r="G86" i="4"/>
  <c r="J86" i="4" s="1"/>
  <c r="K86" i="4" s="1"/>
  <c r="H84" i="2"/>
  <c r="J84" i="2" s="1"/>
  <c r="F85" i="2"/>
  <c r="E85" i="2"/>
  <c r="G85" i="2" s="1"/>
  <c r="D86" i="2"/>
  <c r="I85" i="2"/>
  <c r="M86" i="4" l="1"/>
  <c r="L87" i="4"/>
  <c r="H87" i="4"/>
  <c r="I87" i="4" s="1"/>
  <c r="G87" i="4"/>
  <c r="J87" i="4" s="1"/>
  <c r="K87" i="4" s="1"/>
  <c r="F88" i="4"/>
  <c r="F86" i="2"/>
  <c r="D87" i="2"/>
  <c r="E86" i="2"/>
  <c r="G86" i="2" s="1"/>
  <c r="I86" i="2"/>
  <c r="H85" i="2"/>
  <c r="J85" i="2" s="1"/>
  <c r="M87" i="4" l="1"/>
  <c r="H88" i="4"/>
  <c r="I88" i="4" s="1"/>
  <c r="G88" i="4"/>
  <c r="J88" i="4" s="1"/>
  <c r="K88" i="4" s="1"/>
  <c r="F89" i="4"/>
  <c r="L88" i="4"/>
  <c r="M88" i="4" s="1"/>
  <c r="H86" i="2"/>
  <c r="J86" i="2"/>
  <c r="I87" i="2"/>
  <c r="F87" i="2"/>
  <c r="E87" i="2"/>
  <c r="G87" i="2" s="1"/>
  <c r="D88" i="2"/>
  <c r="L89" i="4" l="1"/>
  <c r="H89" i="4"/>
  <c r="I89" i="4" s="1"/>
  <c r="G89" i="4"/>
  <c r="J89" i="4" s="1"/>
  <c r="K89" i="4" s="1"/>
  <c r="F90" i="4"/>
  <c r="I88" i="2"/>
  <c r="D89" i="2"/>
  <c r="E88" i="2"/>
  <c r="G88" i="2" s="1"/>
  <c r="F88" i="2"/>
  <c r="H87" i="2"/>
  <c r="J87" i="2" s="1"/>
  <c r="H90" i="4" l="1"/>
  <c r="I90" i="4" s="1"/>
  <c r="L90" i="4"/>
  <c r="F91" i="4"/>
  <c r="G90" i="4"/>
  <c r="J90" i="4" s="1"/>
  <c r="K90" i="4" s="1"/>
  <c r="M89" i="4"/>
  <c r="H88" i="2"/>
  <c r="I89" i="2"/>
  <c r="D90" i="2"/>
  <c r="F89" i="2"/>
  <c r="E89" i="2"/>
  <c r="G89" i="2" s="1"/>
  <c r="J88" i="2"/>
  <c r="H91" i="4" l="1"/>
  <c r="I91" i="4" s="1"/>
  <c r="F92" i="4"/>
  <c r="L91" i="4"/>
  <c r="G91" i="4"/>
  <c r="J91" i="4" s="1"/>
  <c r="K91" i="4" s="1"/>
  <c r="M90" i="4"/>
  <c r="H89" i="2"/>
  <c r="E90" i="2"/>
  <c r="G90" i="2" s="1"/>
  <c r="F90" i="2"/>
  <c r="H90" i="2" s="1"/>
  <c r="D91" i="2"/>
  <c r="I90" i="2"/>
  <c r="J90" i="2" s="1"/>
  <c r="J89" i="2"/>
  <c r="M91" i="4" l="1"/>
  <c r="F93" i="4"/>
  <c r="G92" i="4"/>
  <c r="J92" i="4" s="1"/>
  <c r="L92" i="4"/>
  <c r="H92" i="4"/>
  <c r="I92" i="4" s="1"/>
  <c r="F91" i="2"/>
  <c r="E91" i="2"/>
  <c r="G91" i="2" s="1"/>
  <c r="D92" i="2"/>
  <c r="I91" i="2"/>
  <c r="K92" i="4" l="1"/>
  <c r="M92" i="4"/>
  <c r="G93" i="4"/>
  <c r="J93" i="4" s="1"/>
  <c r="F94" i="4"/>
  <c r="L93" i="4"/>
  <c r="H93" i="4"/>
  <c r="I93" i="4" s="1"/>
  <c r="E92" i="2"/>
  <c r="G92" i="2" s="1"/>
  <c r="F92" i="2"/>
  <c r="H92" i="2" s="1"/>
  <c r="D93" i="2"/>
  <c r="I92" i="2"/>
  <c r="H91" i="2"/>
  <c r="J91" i="2" s="1"/>
  <c r="H94" i="4" l="1"/>
  <c r="I94" i="4" s="1"/>
  <c r="G94" i="4"/>
  <c r="J94" i="4" s="1"/>
  <c r="K94" i="4" s="1"/>
  <c r="F95" i="4"/>
  <c r="L94" i="4"/>
  <c r="M94" i="4" s="1"/>
  <c r="K93" i="4"/>
  <c r="M93" i="4" s="1"/>
  <c r="J92" i="2"/>
  <c r="I93" i="2"/>
  <c r="F93" i="2"/>
  <c r="E93" i="2"/>
  <c r="G93" i="2" s="1"/>
  <c r="D94" i="2"/>
  <c r="F96" i="4" l="1"/>
  <c r="H95" i="4"/>
  <c r="I95" i="4" s="1"/>
  <c r="G95" i="4"/>
  <c r="J95" i="4" s="1"/>
  <c r="K95" i="4" s="1"/>
  <c r="L95" i="4"/>
  <c r="M95" i="4" s="1"/>
  <c r="H93" i="2"/>
  <c r="D95" i="2"/>
  <c r="I94" i="2"/>
  <c r="F94" i="2"/>
  <c r="E94" i="2"/>
  <c r="G94" i="2" s="1"/>
  <c r="J93" i="2"/>
  <c r="L96" i="4" l="1"/>
  <c r="H96" i="4"/>
  <c r="I96" i="4" s="1"/>
  <c r="G96" i="4"/>
  <c r="J96" i="4" s="1"/>
  <c r="K96" i="4" s="1"/>
  <c r="F97" i="4"/>
  <c r="H94" i="2"/>
  <c r="J94" i="2" s="1"/>
  <c r="D96" i="2"/>
  <c r="I95" i="2"/>
  <c r="F95" i="2"/>
  <c r="E95" i="2"/>
  <c r="G95" i="2" s="1"/>
  <c r="H97" i="4" l="1"/>
  <c r="I97" i="4" s="1"/>
  <c r="F98" i="4"/>
  <c r="L97" i="4"/>
  <c r="G97" i="4"/>
  <c r="J97" i="4" s="1"/>
  <c r="K97" i="4" s="1"/>
  <c r="M96" i="4"/>
  <c r="I96" i="2"/>
  <c r="E96" i="2"/>
  <c r="G96" i="2" s="1"/>
  <c r="D97" i="2"/>
  <c r="F96" i="2"/>
  <c r="H96" i="2" s="1"/>
  <c r="H95" i="2"/>
  <c r="J95" i="2" s="1"/>
  <c r="L98" i="4" l="1"/>
  <c r="F99" i="4"/>
  <c r="H98" i="4"/>
  <c r="I98" i="4" s="1"/>
  <c r="G98" i="4"/>
  <c r="J98" i="4" s="1"/>
  <c r="K98" i="4" s="1"/>
  <c r="M97" i="4"/>
  <c r="E97" i="2"/>
  <c r="G97" i="2" s="1"/>
  <c r="I97" i="2"/>
  <c r="F97" i="2"/>
  <c r="H97" i="2" s="1"/>
  <c r="D98" i="2"/>
  <c r="J96" i="2"/>
  <c r="G99" i="4" l="1"/>
  <c r="J99" i="4" s="1"/>
  <c r="H99" i="4"/>
  <c r="I99" i="4" s="1"/>
  <c r="F100" i="4"/>
  <c r="L99" i="4"/>
  <c r="M98" i="4"/>
  <c r="J97" i="2"/>
  <c r="D99" i="2"/>
  <c r="I98" i="2"/>
  <c r="F98" i="2"/>
  <c r="E98" i="2"/>
  <c r="G98" i="2" s="1"/>
  <c r="H100" i="4" l="1"/>
  <c r="I100" i="4" s="1"/>
  <c r="G100" i="4"/>
  <c r="J100" i="4" s="1"/>
  <c r="L100" i="4"/>
  <c r="F101" i="4"/>
  <c r="K99" i="4"/>
  <c r="M99" i="4" s="1"/>
  <c r="H98" i="2"/>
  <c r="J98" i="2"/>
  <c r="F99" i="2"/>
  <c r="D100" i="2"/>
  <c r="I99" i="2"/>
  <c r="E99" i="2"/>
  <c r="G99" i="2" s="1"/>
  <c r="F102" i="4" l="1"/>
  <c r="H101" i="4"/>
  <c r="I101" i="4" s="1"/>
  <c r="G101" i="4"/>
  <c r="J101" i="4" s="1"/>
  <c r="L101" i="4"/>
  <c r="K100" i="4"/>
  <c r="M100" i="4" s="1"/>
  <c r="D101" i="2"/>
  <c r="I100" i="2"/>
  <c r="E100" i="2"/>
  <c r="G100" i="2" s="1"/>
  <c r="F100" i="2"/>
  <c r="H100" i="2" s="1"/>
  <c r="H99" i="2"/>
  <c r="J99" i="2" s="1"/>
  <c r="F103" i="4" l="1"/>
  <c r="L102" i="4"/>
  <c r="M102" i="4" s="1"/>
  <c r="H102" i="4"/>
  <c r="I102" i="4" s="1"/>
  <c r="G102" i="4"/>
  <c r="J102" i="4" s="1"/>
  <c r="K102" i="4" s="1"/>
  <c r="K101" i="4"/>
  <c r="M101" i="4" s="1"/>
  <c r="F101" i="2"/>
  <c r="D102" i="2"/>
  <c r="I101" i="2"/>
  <c r="E101" i="2"/>
  <c r="G101" i="2" s="1"/>
  <c r="J100" i="2"/>
  <c r="L103" i="4" l="1"/>
  <c r="H103" i="4"/>
  <c r="I103" i="4" s="1"/>
  <c r="G103" i="4"/>
  <c r="J103" i="4" s="1"/>
  <c r="K103" i="4" s="1"/>
  <c r="F104" i="4"/>
  <c r="F102" i="2"/>
  <c r="D103" i="2"/>
  <c r="E102" i="2"/>
  <c r="G102" i="2" s="1"/>
  <c r="I102" i="2"/>
  <c r="H101" i="2"/>
  <c r="J101" i="2" s="1"/>
  <c r="F105" i="4" l="1"/>
  <c r="L104" i="4"/>
  <c r="H104" i="4"/>
  <c r="I104" i="4" s="1"/>
  <c r="G104" i="4"/>
  <c r="J104" i="4" s="1"/>
  <c r="K104" i="4" s="1"/>
  <c r="M103" i="4"/>
  <c r="F103" i="2"/>
  <c r="I103" i="2"/>
  <c r="E103" i="2"/>
  <c r="G103" i="2" s="1"/>
  <c r="D104" i="2"/>
  <c r="H102" i="2"/>
  <c r="J102" i="2" s="1"/>
  <c r="M104" i="4" l="1"/>
  <c r="L105" i="4"/>
  <c r="H105" i="4"/>
  <c r="I105" i="4" s="1"/>
  <c r="G105" i="4"/>
  <c r="J105" i="4" s="1"/>
  <c r="K105" i="4" s="1"/>
  <c r="F106" i="4"/>
  <c r="I104" i="2"/>
  <c r="F104" i="2"/>
  <c r="E104" i="2"/>
  <c r="G104" i="2" s="1"/>
  <c r="D105" i="2"/>
  <c r="H103" i="2"/>
  <c r="J103" i="2" s="1"/>
  <c r="H106" i="4" l="1"/>
  <c r="I106" i="4" s="1"/>
  <c r="L106" i="4"/>
  <c r="G106" i="4"/>
  <c r="J106" i="4" s="1"/>
  <c r="K106" i="4" s="1"/>
  <c r="F107" i="4"/>
  <c r="M105" i="4"/>
  <c r="H104" i="2"/>
  <c r="D106" i="2"/>
  <c r="I105" i="2"/>
  <c r="F105" i="2"/>
  <c r="E105" i="2"/>
  <c r="G105" i="2" s="1"/>
  <c r="J104" i="2"/>
  <c r="H107" i="4" l="1"/>
  <c r="I107" i="4" s="1"/>
  <c r="F108" i="4"/>
  <c r="L107" i="4"/>
  <c r="G107" i="4"/>
  <c r="J107" i="4" s="1"/>
  <c r="K107" i="4" s="1"/>
  <c r="M106" i="4"/>
  <c r="H105" i="2"/>
  <c r="J105" i="2"/>
  <c r="I106" i="2"/>
  <c r="D107" i="2"/>
  <c r="F106" i="2"/>
  <c r="E106" i="2"/>
  <c r="G106" i="2" s="1"/>
  <c r="M107" i="4" l="1"/>
  <c r="F109" i="4"/>
  <c r="G108" i="4"/>
  <c r="J108" i="4" s="1"/>
  <c r="L108" i="4"/>
  <c r="H108" i="4"/>
  <c r="I108" i="4" s="1"/>
  <c r="H106" i="2"/>
  <c r="E107" i="2"/>
  <c r="G107" i="2" s="1"/>
  <c r="D108" i="2"/>
  <c r="I107" i="2"/>
  <c r="F107" i="2"/>
  <c r="H107" i="2" s="1"/>
  <c r="J106" i="2"/>
  <c r="K108" i="4" l="1"/>
  <c r="M108" i="4" s="1"/>
  <c r="G109" i="4"/>
  <c r="J109" i="4" s="1"/>
  <c r="F110" i="4"/>
  <c r="L109" i="4"/>
  <c r="H109" i="4"/>
  <c r="I109" i="4" s="1"/>
  <c r="J107" i="2"/>
  <c r="E108" i="2"/>
  <c r="G108" i="2" s="1"/>
  <c r="F108" i="2"/>
  <c r="D109" i="2"/>
  <c r="I108" i="2"/>
  <c r="L110" i="4" l="1"/>
  <c r="H110" i="4"/>
  <c r="I110" i="4" s="1"/>
  <c r="G110" i="4"/>
  <c r="J110" i="4" s="1"/>
  <c r="K110" i="4" s="1"/>
  <c r="K109" i="4"/>
  <c r="M109" i="4" s="1"/>
  <c r="H108" i="2"/>
  <c r="J108" i="2" s="1"/>
  <c r="F109" i="2"/>
  <c r="E109" i="2"/>
  <c r="G109" i="2" s="1"/>
  <c r="I109" i="2"/>
  <c r="D110" i="2"/>
  <c r="M110" i="4" l="1"/>
  <c r="M111" i="4" s="1"/>
  <c r="I110" i="2"/>
  <c r="D111" i="2"/>
  <c r="F110" i="2"/>
  <c r="E110" i="2"/>
  <c r="G110" i="2" s="1"/>
  <c r="H109" i="2"/>
  <c r="J109" i="2" s="1"/>
  <c r="H110" i="2" l="1"/>
  <c r="D112" i="2"/>
  <c r="I111" i="2"/>
  <c r="F111" i="2"/>
  <c r="E111" i="2"/>
  <c r="G111" i="2" s="1"/>
  <c r="J110" i="2"/>
  <c r="H111" i="2" l="1"/>
  <c r="I112" i="2"/>
  <c r="D113" i="2"/>
  <c r="F112" i="2"/>
  <c r="E112" i="2"/>
  <c r="G112" i="2" s="1"/>
  <c r="J111" i="2"/>
  <c r="H112" i="2" l="1"/>
  <c r="J112" i="2"/>
  <c r="F113" i="2"/>
  <c r="E113" i="2"/>
  <c r="G113" i="2" s="1"/>
  <c r="D114" i="2"/>
  <c r="I113" i="2"/>
  <c r="H113" i="2" l="1"/>
  <c r="J113" i="2" s="1"/>
  <c r="D115" i="2"/>
  <c r="E114" i="2"/>
  <c r="G114" i="2" s="1"/>
  <c r="I114" i="2"/>
  <c r="F114" i="2"/>
  <c r="H114" i="2" s="1"/>
  <c r="J114" i="2" l="1"/>
  <c r="I115" i="2"/>
  <c r="D116" i="2"/>
  <c r="F115" i="2"/>
  <c r="E115" i="2"/>
  <c r="G115" i="2" s="1"/>
  <c r="H115" i="2" l="1"/>
  <c r="J115" i="2" s="1"/>
  <c r="F116" i="2"/>
  <c r="D117" i="2"/>
  <c r="I116" i="2"/>
  <c r="E116" i="2"/>
  <c r="G116" i="2" s="1"/>
  <c r="F117" i="2" l="1"/>
  <c r="D118" i="2"/>
  <c r="E117" i="2"/>
  <c r="G117" i="2" s="1"/>
  <c r="I117" i="2"/>
  <c r="H116" i="2"/>
  <c r="J116" i="2" s="1"/>
  <c r="E118" i="2" l="1"/>
  <c r="G118" i="2" s="1"/>
  <c r="D119" i="2"/>
  <c r="I118" i="2"/>
  <c r="F118" i="2"/>
  <c r="H117" i="2"/>
  <c r="J117" i="2" s="1"/>
  <c r="H118" i="2" l="1"/>
  <c r="J118" i="2" s="1"/>
  <c r="F119" i="2"/>
  <c r="D120" i="2"/>
  <c r="E119" i="2"/>
  <c r="G119" i="2" s="1"/>
  <c r="I119" i="2"/>
  <c r="D121" i="2" l="1"/>
  <c r="I120" i="2"/>
  <c r="F120" i="2"/>
  <c r="E120" i="2"/>
  <c r="G120" i="2" s="1"/>
  <c r="H119" i="2"/>
  <c r="J119" i="2" s="1"/>
  <c r="H120" i="2" l="1"/>
  <c r="J120" i="2" s="1"/>
  <c r="I121" i="2"/>
  <c r="F121" i="2"/>
  <c r="E121" i="2"/>
  <c r="G121" i="2" s="1"/>
  <c r="D122" i="2"/>
  <c r="D123" i="2" l="1"/>
  <c r="I122" i="2"/>
  <c r="F122" i="2"/>
  <c r="E122" i="2"/>
  <c r="G122" i="2" s="1"/>
  <c r="H121" i="2"/>
  <c r="J121" i="2" s="1"/>
  <c r="H122" i="2" l="1"/>
  <c r="J122" i="2" s="1"/>
  <c r="I123" i="2"/>
  <c r="D124" i="2"/>
  <c r="E123" i="2"/>
  <c r="G123" i="2" s="1"/>
  <c r="F123" i="2"/>
  <c r="H123" i="2" s="1"/>
  <c r="E124" i="2" l="1"/>
  <c r="G124" i="2" s="1"/>
  <c r="F124" i="2"/>
  <c r="H124" i="2" s="1"/>
  <c r="D125" i="2"/>
  <c r="I124" i="2"/>
  <c r="J124" i="2" s="1"/>
  <c r="J123" i="2"/>
  <c r="F125" i="2" l="1"/>
  <c r="D126" i="2"/>
  <c r="E125" i="2"/>
  <c r="G125" i="2" s="1"/>
  <c r="I125" i="2"/>
  <c r="I126" i="2" l="1"/>
  <c r="F126" i="2"/>
  <c r="E126" i="2"/>
  <c r="G126" i="2" s="1"/>
  <c r="D127" i="2"/>
  <c r="H125" i="2"/>
  <c r="J125" i="2" s="1"/>
  <c r="I127" i="2" l="1"/>
  <c r="D128" i="2"/>
  <c r="E127" i="2"/>
  <c r="G127" i="2" s="1"/>
  <c r="F127" i="2"/>
  <c r="H127" i="2" s="1"/>
  <c r="H126" i="2"/>
  <c r="J126" i="2" s="1"/>
  <c r="I128" i="2" l="1"/>
  <c r="D129" i="2"/>
  <c r="F128" i="2"/>
  <c r="E128" i="2"/>
  <c r="G128" i="2" s="1"/>
  <c r="J127" i="2"/>
  <c r="E129" i="2" l="1"/>
  <c r="G129" i="2" s="1"/>
  <c r="F129" i="2"/>
  <c r="D130" i="2"/>
  <c r="I129" i="2"/>
  <c r="H128" i="2"/>
  <c r="J128" i="2"/>
  <c r="D131" i="2" l="1"/>
  <c r="F130" i="2"/>
  <c r="E130" i="2"/>
  <c r="G130" i="2" s="1"/>
  <c r="I130" i="2"/>
  <c r="H129" i="2"/>
  <c r="J129" i="2" s="1"/>
  <c r="H130" i="2" l="1"/>
  <c r="J130" i="2" s="1"/>
  <c r="F131" i="2"/>
  <c r="E131" i="2"/>
  <c r="G131" i="2" s="1"/>
  <c r="D132" i="2"/>
  <c r="I131" i="2"/>
  <c r="I132" i="2" l="1"/>
  <c r="F132" i="2"/>
  <c r="E132" i="2"/>
  <c r="G132" i="2" s="1"/>
  <c r="D133" i="2"/>
  <c r="H131" i="2"/>
  <c r="J131" i="2" s="1"/>
  <c r="F133" i="2" l="1"/>
  <c r="D134" i="2"/>
  <c r="I133" i="2"/>
  <c r="E133" i="2"/>
  <c r="G133" i="2" s="1"/>
  <c r="H132" i="2"/>
  <c r="J132" i="2" s="1"/>
  <c r="D135" i="2" l="1"/>
  <c r="I134" i="2"/>
  <c r="F134" i="2"/>
  <c r="E134" i="2"/>
  <c r="G134" i="2" s="1"/>
  <c r="H133" i="2"/>
  <c r="J133" i="2" s="1"/>
  <c r="H134" i="2" l="1"/>
  <c r="E135" i="2"/>
  <c r="G135" i="2" s="1"/>
  <c r="D136" i="2"/>
  <c r="I135" i="2"/>
  <c r="F135" i="2"/>
  <c r="J134" i="2"/>
  <c r="H135" i="2" l="1"/>
  <c r="J135" i="2"/>
  <c r="E136" i="2"/>
  <c r="G136" i="2" s="1"/>
  <c r="I136" i="2"/>
  <c r="F136" i="2"/>
  <c r="H136" i="2" s="1"/>
  <c r="D137" i="2"/>
  <c r="D138" i="2" l="1"/>
  <c r="I137" i="2"/>
  <c r="F137" i="2"/>
  <c r="E137" i="2"/>
  <c r="G137" i="2" s="1"/>
  <c r="J136" i="2"/>
  <c r="H137" i="2" l="1"/>
  <c r="J137" i="2" s="1"/>
  <c r="F138" i="2"/>
  <c r="D139" i="2"/>
  <c r="I138" i="2"/>
  <c r="E138" i="2"/>
  <c r="G138" i="2" s="1"/>
  <c r="H138" i="2" l="1"/>
  <c r="J138" i="2" s="1"/>
  <c r="D140" i="2"/>
  <c r="I139" i="2"/>
  <c r="F139" i="2"/>
  <c r="E139" i="2"/>
  <c r="G139" i="2" s="1"/>
  <c r="H139" i="2" l="1"/>
  <c r="J139" i="2" s="1"/>
  <c r="E140" i="2"/>
  <c r="G140" i="2" s="1"/>
  <c r="D141" i="2"/>
  <c r="I140" i="2"/>
  <c r="F140" i="2"/>
  <c r="H140" i="2" s="1"/>
  <c r="J140" i="2" l="1"/>
  <c r="F141" i="2"/>
  <c r="D142" i="2"/>
  <c r="E141" i="2"/>
  <c r="G141" i="2" s="1"/>
  <c r="I141" i="2"/>
  <c r="F142" i="2" l="1"/>
  <c r="I142" i="2"/>
  <c r="E142" i="2"/>
  <c r="G142" i="2" s="1"/>
  <c r="D143" i="2"/>
  <c r="H141" i="2"/>
  <c r="J141" i="2" s="1"/>
  <c r="I143" i="2" l="1"/>
  <c r="F143" i="2"/>
  <c r="E143" i="2"/>
  <c r="G143" i="2" s="1"/>
  <c r="D144" i="2"/>
  <c r="H142" i="2"/>
  <c r="J142" i="2" s="1"/>
  <c r="I144" i="2" l="1"/>
  <c r="D145" i="2"/>
  <c r="F144" i="2"/>
  <c r="E144" i="2"/>
  <c r="G144" i="2" s="1"/>
  <c r="H143" i="2"/>
  <c r="J143" i="2" s="1"/>
  <c r="H144" i="2" l="1"/>
  <c r="I145" i="2"/>
  <c r="D146" i="2"/>
  <c r="F145" i="2"/>
  <c r="E145" i="2"/>
  <c r="G145" i="2" s="1"/>
  <c r="J144" i="2"/>
  <c r="H145" i="2" l="1"/>
  <c r="J145" i="2" s="1"/>
  <c r="D147" i="2"/>
  <c r="E146" i="2"/>
  <c r="G146" i="2" s="1"/>
  <c r="F146" i="2"/>
  <c r="H146" i="2" s="1"/>
  <c r="I146" i="2"/>
  <c r="J146" i="2" l="1"/>
  <c r="F147" i="2"/>
  <c r="D148" i="2"/>
  <c r="I147" i="2"/>
  <c r="E147" i="2"/>
  <c r="G147" i="2" s="1"/>
  <c r="F148" i="2" l="1"/>
  <c r="E148" i="2"/>
  <c r="G148" i="2" s="1"/>
  <c r="I148" i="2"/>
  <c r="D149" i="2"/>
  <c r="H147" i="2"/>
  <c r="J147" i="2" s="1"/>
  <c r="H148" i="2" l="1"/>
  <c r="J148" i="2" s="1"/>
  <c r="F149" i="2"/>
  <c r="I149" i="2"/>
  <c r="D150" i="2"/>
  <c r="E149" i="2"/>
  <c r="G149" i="2" s="1"/>
  <c r="D151" i="2" l="1"/>
  <c r="I150" i="2"/>
  <c r="F150" i="2"/>
  <c r="E150" i="2"/>
  <c r="G150" i="2" s="1"/>
  <c r="H149" i="2"/>
  <c r="J149" i="2" s="1"/>
  <c r="H150" i="2" l="1"/>
  <c r="J150" i="2" s="1"/>
  <c r="D152" i="2"/>
  <c r="I151" i="2"/>
  <c r="F151" i="2"/>
  <c r="E151" i="2"/>
  <c r="G151" i="2" s="1"/>
  <c r="H151" i="2" l="1"/>
  <c r="J151" i="2" s="1"/>
  <c r="F152" i="2"/>
  <c r="E152" i="2"/>
  <c r="G152" i="2" s="1"/>
  <c r="D153" i="2"/>
  <c r="I152" i="2"/>
  <c r="E153" i="2" l="1"/>
  <c r="G153" i="2" s="1"/>
  <c r="D154" i="2"/>
  <c r="F153" i="2"/>
  <c r="H153" i="2" s="1"/>
  <c r="I153" i="2"/>
  <c r="H152" i="2"/>
  <c r="J152" i="2" s="1"/>
  <c r="I154" i="2" l="1"/>
  <c r="D155" i="2"/>
  <c r="F154" i="2"/>
  <c r="E154" i="2"/>
  <c r="G154" i="2" s="1"/>
  <c r="J153" i="2"/>
  <c r="H154" i="2" l="1"/>
  <c r="F155" i="2"/>
  <c r="D156" i="2"/>
  <c r="I155" i="2"/>
  <c r="E155" i="2"/>
  <c r="G155" i="2" s="1"/>
  <c r="J154" i="2"/>
  <c r="E156" i="2" l="1"/>
  <c r="G156" i="2" s="1"/>
  <c r="D157" i="2"/>
  <c r="F156" i="2"/>
  <c r="H156" i="2" s="1"/>
  <c r="I156" i="2"/>
  <c r="H155" i="2"/>
  <c r="J155" i="2" s="1"/>
  <c r="J156" i="2" l="1"/>
  <c r="E157" i="2"/>
  <c r="G157" i="2" s="1"/>
  <c r="D158" i="2"/>
  <c r="I157" i="2"/>
  <c r="F157" i="2"/>
  <c r="H157" i="2" s="1"/>
  <c r="F158" i="2" l="1"/>
  <c r="D159" i="2"/>
  <c r="E158" i="2"/>
  <c r="G158" i="2" s="1"/>
  <c r="I158" i="2"/>
  <c r="J157" i="2"/>
  <c r="D160" i="2" l="1"/>
  <c r="I159" i="2"/>
  <c r="F159" i="2"/>
  <c r="E159" i="2"/>
  <c r="G159" i="2" s="1"/>
  <c r="H158" i="2"/>
  <c r="J158" i="2" s="1"/>
  <c r="H159" i="2" l="1"/>
  <c r="J159" i="2"/>
  <c r="I160" i="2"/>
  <c r="F160" i="2"/>
  <c r="E160" i="2"/>
  <c r="G160" i="2" s="1"/>
  <c r="D161" i="2"/>
  <c r="D162" i="2" l="1"/>
  <c r="I161" i="2"/>
  <c r="F161" i="2"/>
  <c r="E161" i="2"/>
  <c r="G161" i="2" s="1"/>
  <c r="H160" i="2"/>
  <c r="J160" i="2" s="1"/>
  <c r="H161" i="2" l="1"/>
  <c r="J161" i="2"/>
  <c r="D163" i="2"/>
  <c r="I162" i="2"/>
  <c r="E162" i="2"/>
  <c r="G162" i="2" s="1"/>
  <c r="F162" i="2"/>
  <c r="H162" i="2" l="1"/>
  <c r="J162" i="2"/>
  <c r="F163" i="2"/>
  <c r="D164" i="2"/>
  <c r="I163" i="2"/>
  <c r="E163" i="2"/>
  <c r="G163" i="2" s="1"/>
  <c r="H163" i="2" l="1"/>
  <c r="J163" i="2"/>
  <c r="F164" i="2"/>
  <c r="D165" i="2"/>
  <c r="I164" i="2"/>
  <c r="E164" i="2"/>
  <c r="G164" i="2" s="1"/>
  <c r="F165" i="2" l="1"/>
  <c r="I165" i="2"/>
  <c r="E165" i="2"/>
  <c r="G165" i="2" s="1"/>
  <c r="D166" i="2"/>
  <c r="H164" i="2"/>
  <c r="J164" i="2" s="1"/>
  <c r="I166" i="2" l="1"/>
  <c r="D167" i="2"/>
  <c r="E166" i="2"/>
  <c r="G166" i="2" s="1"/>
  <c r="F166" i="2"/>
  <c r="H166" i="2" s="1"/>
  <c r="H165" i="2"/>
  <c r="J165" i="2" s="1"/>
  <c r="I167" i="2" l="1"/>
  <c r="D168" i="2"/>
  <c r="F167" i="2"/>
  <c r="E167" i="2"/>
  <c r="G167" i="2" s="1"/>
  <c r="J166" i="2"/>
  <c r="E168" i="2" l="1"/>
  <c r="G168" i="2" s="1"/>
  <c r="F168" i="2"/>
  <c r="H168" i="2" s="1"/>
  <c r="D169" i="2"/>
  <c r="I168" i="2"/>
  <c r="H167" i="2"/>
  <c r="J167" i="2" s="1"/>
  <c r="J168" i="2" l="1"/>
  <c r="F169" i="2"/>
  <c r="E169" i="2"/>
  <c r="G169" i="2" s="1"/>
  <c r="D170" i="2"/>
  <c r="I169" i="2"/>
  <c r="F170" i="2" l="1"/>
  <c r="E170" i="2"/>
  <c r="G170" i="2" s="1"/>
  <c r="D171" i="2"/>
  <c r="I170" i="2"/>
  <c r="H169" i="2"/>
  <c r="J169" i="2" s="1"/>
  <c r="I171" i="2" l="1"/>
  <c r="F171" i="2"/>
  <c r="E171" i="2"/>
  <c r="G171" i="2" s="1"/>
  <c r="D172" i="2"/>
  <c r="H170" i="2"/>
  <c r="J170" i="2" s="1"/>
  <c r="E172" i="2" l="1"/>
  <c r="G172" i="2" s="1"/>
  <c r="D173" i="2"/>
  <c r="I172" i="2"/>
  <c r="F172" i="2"/>
  <c r="H171" i="2"/>
  <c r="J171" i="2"/>
  <c r="H172" i="2" l="1"/>
  <c r="J172" i="2"/>
  <c r="D174" i="2"/>
  <c r="I173" i="2"/>
  <c r="F173" i="2"/>
  <c r="E173" i="2"/>
  <c r="G173" i="2" s="1"/>
  <c r="H173" i="2" l="1"/>
  <c r="J173" i="2" s="1"/>
  <c r="E174" i="2"/>
  <c r="G174" i="2" s="1"/>
  <c r="D175" i="2"/>
  <c r="I174" i="2"/>
  <c r="F174" i="2"/>
  <c r="H174" i="2" s="1"/>
  <c r="J174" i="2" l="1"/>
  <c r="E175" i="2"/>
  <c r="G175" i="2" s="1"/>
  <c r="I175" i="2"/>
  <c r="F175" i="2"/>
  <c r="H175" i="2" s="1"/>
  <c r="D176" i="2"/>
  <c r="I176" i="2" l="1"/>
  <c r="F176" i="2"/>
  <c r="D177" i="2"/>
  <c r="E176" i="2"/>
  <c r="G176" i="2" s="1"/>
  <c r="J175" i="2"/>
  <c r="F177" i="2" l="1"/>
  <c r="D178" i="2"/>
  <c r="E177" i="2"/>
  <c r="G177" i="2" s="1"/>
  <c r="I177" i="2"/>
  <c r="H176" i="2"/>
  <c r="J176" i="2"/>
  <c r="D179" i="2" l="1"/>
  <c r="I178" i="2"/>
  <c r="F178" i="2"/>
  <c r="E178" i="2"/>
  <c r="G178" i="2" s="1"/>
  <c r="H177" i="2"/>
  <c r="J177" i="2" s="1"/>
  <c r="H178" i="2" l="1"/>
  <c r="J178" i="2" s="1"/>
  <c r="E179" i="2"/>
  <c r="G179" i="2" s="1"/>
  <c r="D180" i="2"/>
  <c r="I179" i="2"/>
  <c r="F179" i="2"/>
  <c r="H179" i="2" s="1"/>
  <c r="F180" i="2" l="1"/>
  <c r="D181" i="2"/>
  <c r="E180" i="2"/>
  <c r="G180" i="2" s="1"/>
  <c r="I180" i="2"/>
  <c r="J179" i="2"/>
  <c r="F181" i="2" l="1"/>
  <c r="I181" i="2"/>
  <c r="E181" i="2"/>
  <c r="G181" i="2" s="1"/>
  <c r="D182" i="2"/>
  <c r="H180" i="2"/>
  <c r="J180" i="2" s="1"/>
  <c r="I182" i="2" l="1"/>
  <c r="F182" i="2"/>
  <c r="E182" i="2"/>
  <c r="G182" i="2" s="1"/>
  <c r="D183" i="2"/>
  <c r="H181" i="2"/>
  <c r="J181" i="2" s="1"/>
  <c r="D184" i="2" l="1"/>
  <c r="F183" i="2"/>
  <c r="E183" i="2"/>
  <c r="G183" i="2" s="1"/>
  <c r="I183" i="2"/>
  <c r="H182" i="2"/>
  <c r="J182" i="2"/>
  <c r="H183" i="2" l="1"/>
  <c r="J183" i="2"/>
  <c r="I184" i="2"/>
  <c r="F184" i="2"/>
  <c r="E184" i="2"/>
  <c r="G184" i="2" s="1"/>
  <c r="D185" i="2"/>
  <c r="E185" i="2" l="1"/>
  <c r="G185" i="2" s="1"/>
  <c r="F185" i="2"/>
  <c r="H185" i="2" s="1"/>
  <c r="D186" i="2"/>
  <c r="I185" i="2"/>
  <c r="J185" i="2" s="1"/>
  <c r="H184" i="2"/>
  <c r="J184" i="2" s="1"/>
  <c r="F186" i="2" l="1"/>
  <c r="D187" i="2"/>
  <c r="I186" i="2"/>
  <c r="E186" i="2"/>
  <c r="G186" i="2" s="1"/>
  <c r="F187" i="2" l="1"/>
  <c r="E187" i="2"/>
  <c r="G187" i="2" s="1"/>
  <c r="I187" i="2"/>
  <c r="D188" i="2"/>
  <c r="H186" i="2"/>
  <c r="J186" i="2" s="1"/>
  <c r="E188" i="2" l="1"/>
  <c r="G188" i="2" s="1"/>
  <c r="I188" i="2"/>
  <c r="D189" i="2"/>
  <c r="F188" i="2"/>
  <c r="H187" i="2"/>
  <c r="J187" i="2" s="1"/>
  <c r="D190" i="2" l="1"/>
  <c r="I189" i="2"/>
  <c r="F189" i="2"/>
  <c r="E189" i="2"/>
  <c r="G189" i="2" s="1"/>
  <c r="H188" i="2"/>
  <c r="J188" i="2" s="1"/>
  <c r="H189" i="2" l="1"/>
  <c r="J189" i="2" s="1"/>
  <c r="D191" i="2"/>
  <c r="I190" i="2"/>
  <c r="F190" i="2"/>
  <c r="E190" i="2"/>
  <c r="G190" i="2" s="1"/>
  <c r="H190" i="2" l="1"/>
  <c r="J190" i="2" s="1"/>
  <c r="F191" i="2"/>
  <c r="E191" i="2"/>
  <c r="G191" i="2" s="1"/>
  <c r="D192" i="2"/>
  <c r="I191" i="2"/>
  <c r="I192" i="2" l="1"/>
  <c r="E192" i="2"/>
  <c r="G192" i="2" s="1"/>
  <c r="D193" i="2"/>
  <c r="F192" i="2"/>
  <c r="H192" i="2" s="1"/>
  <c r="H191" i="2"/>
  <c r="J191" i="2" s="1"/>
  <c r="I193" i="2" l="1"/>
  <c r="D194" i="2"/>
  <c r="F193" i="2"/>
  <c r="E193" i="2"/>
  <c r="G193" i="2" s="1"/>
  <c r="J192" i="2"/>
  <c r="H193" i="2" l="1"/>
  <c r="J193" i="2" s="1"/>
  <c r="D195" i="2"/>
  <c r="F194" i="2"/>
  <c r="E194" i="2"/>
  <c r="G194" i="2" s="1"/>
  <c r="I194" i="2"/>
  <c r="H194" i="2" l="1"/>
  <c r="J194" i="2" s="1"/>
  <c r="D196" i="2"/>
  <c r="F195" i="2"/>
  <c r="E195" i="2"/>
  <c r="G195" i="2" s="1"/>
  <c r="I195" i="2"/>
  <c r="E196" i="2" l="1"/>
  <c r="G196" i="2" s="1"/>
  <c r="D197" i="2"/>
  <c r="I196" i="2"/>
  <c r="F196" i="2"/>
  <c r="H196" i="2" s="1"/>
  <c r="H195" i="2"/>
  <c r="J195" i="2" s="1"/>
  <c r="J196" i="2" l="1"/>
  <c r="F197" i="2"/>
  <c r="I197" i="2"/>
  <c r="E197" i="2"/>
  <c r="G197" i="2" s="1"/>
  <c r="D198" i="2"/>
  <c r="D199" i="2" l="1"/>
  <c r="I198" i="2"/>
  <c r="F198" i="2"/>
  <c r="E198" i="2"/>
  <c r="G198" i="2" s="1"/>
  <c r="H197" i="2"/>
  <c r="J197" i="2" s="1"/>
  <c r="H198" i="2" l="1"/>
  <c r="J198" i="2"/>
  <c r="F199" i="2"/>
  <c r="E199" i="2"/>
  <c r="G199" i="2" s="1"/>
  <c r="D200" i="2"/>
  <c r="I199" i="2"/>
  <c r="D201" i="2" l="1"/>
  <c r="I200" i="2"/>
  <c r="E200" i="2"/>
  <c r="G200" i="2" s="1"/>
  <c r="F200" i="2"/>
  <c r="H200" i="2" s="1"/>
  <c r="H199" i="2"/>
  <c r="J199" i="2" s="1"/>
  <c r="J200" i="2" l="1"/>
  <c r="D202" i="2"/>
  <c r="I201" i="2"/>
  <c r="F201" i="2"/>
  <c r="E201" i="2"/>
  <c r="G201" i="2" s="1"/>
  <c r="H201" i="2" l="1"/>
  <c r="J201" i="2"/>
  <c r="F202" i="2"/>
  <c r="D203" i="2"/>
  <c r="E202" i="2"/>
  <c r="G202" i="2" s="1"/>
  <c r="I202" i="2"/>
  <c r="E203" i="2" l="1"/>
  <c r="G203" i="2" s="1"/>
  <c r="F203" i="2"/>
  <c r="H203" i="2" s="1"/>
  <c r="D204" i="2"/>
  <c r="I203" i="2"/>
  <c r="H202" i="2"/>
  <c r="J202" i="2" s="1"/>
  <c r="E204" i="2" l="1"/>
  <c r="G204" i="2" s="1"/>
  <c r="I204" i="2"/>
  <c r="F204" i="2"/>
  <c r="H204" i="2" s="1"/>
  <c r="D205" i="2"/>
  <c r="J203" i="2"/>
  <c r="I205" i="2" l="1"/>
  <c r="D206" i="2"/>
  <c r="F205" i="2"/>
  <c r="E205" i="2"/>
  <c r="G205" i="2" s="1"/>
  <c r="J204" i="2"/>
  <c r="H205" i="2" l="1"/>
  <c r="I206" i="2"/>
  <c r="F206" i="2"/>
  <c r="D207" i="2"/>
  <c r="E206" i="2"/>
  <c r="G206" i="2" s="1"/>
  <c r="J205" i="2"/>
  <c r="H206" i="2" l="1"/>
  <c r="E207" i="2"/>
  <c r="G207" i="2" s="1"/>
  <c r="D208" i="2"/>
  <c r="I207" i="2"/>
  <c r="F207" i="2"/>
  <c r="H207" i="2" s="1"/>
  <c r="J206" i="2"/>
  <c r="J207" i="2" l="1"/>
  <c r="I208" i="2"/>
  <c r="D209" i="2"/>
  <c r="F208" i="2"/>
  <c r="E208" i="2"/>
  <c r="G208" i="2" s="1"/>
  <c r="H208" i="2" l="1"/>
  <c r="D210" i="2"/>
  <c r="I209" i="2"/>
  <c r="F209" i="2"/>
  <c r="E209" i="2"/>
  <c r="G209" i="2" s="1"/>
  <c r="J208" i="2"/>
  <c r="H209" i="2" l="1"/>
  <c r="I210" i="2"/>
  <c r="F210" i="2"/>
  <c r="E210" i="2"/>
  <c r="G210" i="2" s="1"/>
  <c r="J209" i="2"/>
  <c r="H210" i="2" l="1"/>
  <c r="J210" i="2" s="1"/>
  <c r="J211" i="2" s="1"/>
</calcChain>
</file>

<file path=xl/sharedStrings.xml><?xml version="1.0" encoding="utf-8"?>
<sst xmlns="http://schemas.openxmlformats.org/spreadsheetml/2006/main" count="151" uniqueCount="58">
  <si>
    <t xml:space="preserve">Example 4 </t>
  </si>
  <si>
    <t>Calculate the second differential of f(x) = 2x^3 + 4x + 5 from range x=[3,4]	with h=0.5</t>
  </si>
  <si>
    <t>actual f(x) = 2x³ + 4x + 5</t>
  </si>
  <si>
    <t>h = 0,5</t>
  </si>
  <si>
    <t>f'(x) = 6x² + 4</t>
  </si>
  <si>
    <t>f"(x) = 12x</t>
  </si>
  <si>
    <t>i</t>
  </si>
  <si>
    <t>h</t>
  </si>
  <si>
    <r>
      <t>h</t>
    </r>
    <r>
      <rPr>
        <b/>
        <sz val="11"/>
        <color theme="1"/>
        <rFont val="Calibri"/>
        <family val="2"/>
      </rPr>
      <t>²</t>
    </r>
  </si>
  <si>
    <t>x</t>
  </si>
  <si>
    <t>x-h</t>
  </si>
  <si>
    <t>x+h</t>
  </si>
  <si>
    <t>f(x)</t>
  </si>
  <si>
    <t>2f(x)</t>
  </si>
  <si>
    <t>f(x-h)</t>
  </si>
  <si>
    <t>f(x+h)</t>
  </si>
  <si>
    <t>f"(x)</t>
  </si>
  <si>
    <t>actual f(x)</t>
  </si>
  <si>
    <t>error</t>
  </si>
  <si>
    <t>1. f(x) = 3 x³ with the backward difference method from the range x=[-1,1] with h=0.01 and compare it to h=0.1, leave your comment!</t>
  </si>
  <si>
    <r>
      <t>2. f(x) = 4x</t>
    </r>
    <r>
      <rPr>
        <sz val="11"/>
        <color theme="1"/>
        <rFont val="Calibri"/>
        <family val="2"/>
      </rPr>
      <t xml:space="preserve">³ </t>
    </r>
    <r>
      <rPr>
        <sz val="11"/>
        <color theme="1"/>
        <rFont val="Calibri"/>
        <family val="2"/>
        <scheme val="minor"/>
      </rPr>
      <t>with the forward difference method from the range x=[0,2] with h=0.5 and h=0.05, leave your comment!</t>
    </r>
  </si>
  <si>
    <r>
      <t>3. f(x) = x</t>
    </r>
    <r>
      <rPr>
        <sz val="11"/>
        <color theme="1"/>
        <rFont val="Calibri"/>
        <family val="2"/>
      </rPr>
      <t>³</t>
    </r>
    <r>
      <rPr>
        <sz val="11"/>
        <color theme="1"/>
        <rFont val="Calibri"/>
        <family val="2"/>
        <scheme val="minor"/>
      </rPr>
      <t xml:space="preserve">  with the central difference method from the range x=[2.10] with h=0.08 and h=0.8, leave your comment!</t>
    </r>
  </si>
  <si>
    <r>
      <t>4. Determine the peak points of the curve y = x</t>
    </r>
    <r>
      <rPr>
        <sz val="11"/>
        <color theme="1"/>
        <rFont val="Calibri"/>
        <family val="2"/>
      </rPr>
      <t>³</t>
    </r>
    <r>
      <rPr>
        <sz val="11"/>
        <color theme="1"/>
        <rFont val="Calibri"/>
        <family val="2"/>
        <scheme val="minor"/>
      </rPr>
      <t xml:space="preserve"> - 2x</t>
    </r>
    <r>
      <rPr>
        <sz val="11"/>
        <color theme="1"/>
        <rFont val="Calibri"/>
        <family val="2"/>
      </rPr>
      <t>²</t>
    </r>
    <r>
      <rPr>
        <sz val="11"/>
        <color theme="1"/>
        <rFont val="Calibri"/>
        <family val="2"/>
        <scheme val="minor"/>
      </rPr>
      <t>- x by taking the range [-1.1] with h = 0.05 !</t>
    </r>
  </si>
  <si>
    <r>
      <t>5. Determine the point of the curve y = 3x</t>
    </r>
    <r>
      <rPr>
        <sz val="11"/>
        <color theme="1"/>
        <rFont val="Calibri"/>
        <family val="2"/>
      </rPr>
      <t>³</t>
    </r>
    <r>
      <rPr>
        <sz val="11"/>
        <color theme="1"/>
        <rFont val="Calibri"/>
        <family val="2"/>
        <scheme val="minor"/>
      </rPr>
      <t xml:space="preserve"> - 4x</t>
    </r>
    <r>
      <rPr>
        <sz val="11"/>
        <color theme="1"/>
        <rFont val="Calibri"/>
        <family val="2"/>
      </rPr>
      <t>²</t>
    </r>
    <r>
      <rPr>
        <sz val="11"/>
        <color theme="1"/>
        <rFont val="Calibri"/>
        <family val="2"/>
        <scheme val="minor"/>
      </rPr>
      <t xml:space="preserve"> - x from the range x=[0.1] with h=0.05</t>
    </r>
  </si>
  <si>
    <t>f´(x) = 9x²</t>
  </si>
  <si>
    <t>x=[-1,1]</t>
  </si>
  <si>
    <t>h=0,01</t>
  </si>
  <si>
    <t>f'(x)</t>
  </si>
  <si>
    <t>actual f'(x)</t>
  </si>
  <si>
    <t>average error</t>
  </si>
  <si>
    <t>f(x) = 3x³</t>
  </si>
  <si>
    <t>f'(x) = 9x²</t>
  </si>
  <si>
    <t>h=0,1</t>
  </si>
  <si>
    <t>f(x) = 4x³</t>
  </si>
  <si>
    <t>f'(x) = 12x²</t>
  </si>
  <si>
    <t>x = [0,2]</t>
  </si>
  <si>
    <t>h = 0,05</t>
  </si>
  <si>
    <t>average erros</t>
  </si>
  <si>
    <t>f(x) = x³</t>
  </si>
  <si>
    <t>f'(x) = 3x²</t>
  </si>
  <si>
    <t>x = [2,10]</t>
  </si>
  <si>
    <t>h = 0,08</t>
  </si>
  <si>
    <t>2h</t>
  </si>
  <si>
    <t>h = 0,8</t>
  </si>
  <si>
    <t xml:space="preserve">f(x) = x³ - 2x² - x </t>
  </si>
  <si>
    <t>f'(x) = 3x² -4x -1</t>
  </si>
  <si>
    <t xml:space="preserve">f"(x) = 6x - 4 </t>
  </si>
  <si>
    <t>x = [-1,1]</t>
  </si>
  <si>
    <t>actual f"(x)</t>
  </si>
  <si>
    <t>f(x) = 3x³ - 4x² - x</t>
  </si>
  <si>
    <t>f'(x) = 9x² - 8x -1</t>
  </si>
  <si>
    <t>f"(x) = 18x - 8</t>
  </si>
  <si>
    <t>h= 0,05</t>
  </si>
  <si>
    <t>x=[0,1]</t>
  </si>
  <si>
    <t>When using a larger step size (h = 0.1), the number of iterations needed is considerably greater compared to a smaller step size (h = 0.01). Moreover, with the smaller step size (h = 0.01), the error tends to exhibit a more consistent and predictable pattern, gradually decreasing and increasing in a regular manner. In contrast, when using the larger step size (h = 0.1), the error behaves more erratically, with fluctuations that don't follow a steady rise-and-fall pattern.</t>
  </si>
  <si>
    <t>When using a larger step size (h = 0.5), the number of iterations needed is significantly reduced compared to the iterations produced with a smaller step size (h = 0.05). However, in terms of error, both step sizes tend to exhibit increasing error as the iterations advance. The larger step size, though, generates fewer data points, which may result in quicker error accumulation over a shorter span of steps.</t>
  </si>
  <si>
    <t>Using a larger step size (h = 0.8) requires significantly fewer iterations than the smaller step size (h = 0.01). However, the error in both cases remains identical at each iteration, suggesting that despite the difference in step sizes, the accuracy of the results at each computed point is comparable.</t>
  </si>
  <si>
    <r>
      <t>f(x) = 3x</t>
    </r>
    <r>
      <rPr>
        <sz val="11"/>
        <color theme="1"/>
        <rFont val="Calibri"/>
        <family val="2"/>
      </rPr>
      <t>³</t>
    </r>
    <r>
      <rPr>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</si>
</sst>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1"/>
      <color theme="1"/>
      <name val="Calibri"/>
      <family val="2"/>
    </font>
    <font>
      <sz val="11"/>
      <color theme="1"/>
      <name val="Calibri"/>
      <family val="2"/>
    </font>
    <font>
      <sz val="11"/>
      <color rgb="FF9C0006"/>
      <name val="Calibri"/>
      <family val="2"/>
      <scheme val="minor"/>
    </font>
  </fonts>
  <fills count="3">
    <fill>
      <patternFill patternType="none"/>
    </fill>
    <fill>
      <patternFill patternType="gray125"/>
    </fill>
    <fill>
      <patternFill patternType="solid">
        <fgColor rgb="FFFFC7CE"/>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4" fillId="2" borderId="0" applyNumberFormat="0" applyBorder="0" applyAlignment="0" applyProtection="0"/>
  </cellStyleXfs>
  <cellXfs count="9">
    <xf numFmtId="0" fontId="0" fillId="0" borderId="0" xfId="0"/>
    <xf numFmtId="0" fontId="1"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1" fillId="0" borderId="1" xfId="0" applyFont="1" applyBorder="1" applyAlignment="1">
      <alignment horizontal="center"/>
    </xf>
    <xf numFmtId="0" fontId="1" fillId="0" borderId="1" xfId="0" applyFont="1" applyBorder="1"/>
    <xf numFmtId="0" fontId="0" fillId="0" borderId="1" xfId="0" applyBorder="1"/>
    <xf numFmtId="0" fontId="0" fillId="0" borderId="2" xfId="0" applyBorder="1"/>
    <xf numFmtId="0" fontId="4" fillId="2" borderId="0" xfId="1" applyAlignment="1">
      <alignment wrapText="1"/>
    </xf>
  </cellXfs>
  <cellStyles count="2">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C6069-04D7-44B7-8382-884EE3D49D82}">
  <dimension ref="B1:N11"/>
  <sheetViews>
    <sheetView workbookViewId="0">
      <selection activeCell="B18" sqref="B18"/>
    </sheetView>
  </sheetViews>
  <sheetFormatPr defaultRowHeight="14.4" x14ac:dyDescent="0.3"/>
  <sheetData>
    <row r="1" spans="2:14" x14ac:dyDescent="0.3">
      <c r="K1" t="s">
        <v>0</v>
      </c>
    </row>
    <row r="3" spans="2:14" x14ac:dyDescent="0.3">
      <c r="B3" t="s">
        <v>1</v>
      </c>
    </row>
    <row r="5" spans="2:14" x14ac:dyDescent="0.3">
      <c r="B5" t="s">
        <v>2</v>
      </c>
      <c r="E5" t="s">
        <v>4</v>
      </c>
    </row>
    <row r="6" spans="2:14" x14ac:dyDescent="0.3">
      <c r="B6" t="s">
        <v>3</v>
      </c>
      <c r="E6" t="s">
        <v>5</v>
      </c>
    </row>
    <row r="8" spans="2:14" x14ac:dyDescent="0.3">
      <c r="B8" s="1" t="s">
        <v>6</v>
      </c>
      <c r="C8" s="1" t="s">
        <v>7</v>
      </c>
      <c r="D8" s="1" t="s">
        <v>8</v>
      </c>
      <c r="E8" s="1" t="s">
        <v>9</v>
      </c>
      <c r="F8" s="1" t="s">
        <v>10</v>
      </c>
      <c r="G8" s="1" t="s">
        <v>11</v>
      </c>
      <c r="H8" s="1" t="s">
        <v>12</v>
      </c>
      <c r="I8" s="1" t="s">
        <v>13</v>
      </c>
      <c r="J8" s="1" t="s">
        <v>14</v>
      </c>
      <c r="K8" s="1" t="s">
        <v>15</v>
      </c>
      <c r="L8" s="1" t="s">
        <v>16</v>
      </c>
      <c r="M8" s="1" t="s">
        <v>17</v>
      </c>
      <c r="N8" s="1" t="s">
        <v>18</v>
      </c>
    </row>
    <row r="9" spans="2:14" x14ac:dyDescent="0.3">
      <c r="B9" s="2">
        <v>0</v>
      </c>
      <c r="C9" s="3">
        <v>0.5</v>
      </c>
      <c r="D9" s="2">
        <f>C9^2</f>
        <v>0.25</v>
      </c>
      <c r="E9" s="2">
        <v>3</v>
      </c>
      <c r="F9" s="2">
        <f>E9-C9</f>
        <v>2.5</v>
      </c>
      <c r="G9" s="2">
        <f>E9+C9</f>
        <v>3.5</v>
      </c>
      <c r="H9" s="2">
        <f>(2*E9^3)+(4*E9)+5</f>
        <v>71</v>
      </c>
      <c r="I9" s="2">
        <f>2*H9</f>
        <v>142</v>
      </c>
      <c r="J9" s="2">
        <f>(2*F9^3)+(4*F9)+5</f>
        <v>46.25</v>
      </c>
      <c r="K9" s="2">
        <f>(2*G9^3)+(4*G9)+5</f>
        <v>104.75</v>
      </c>
      <c r="L9" s="2">
        <f>(J9-I9+K9)/D9</f>
        <v>36</v>
      </c>
      <c r="M9" s="2">
        <f>12*E9</f>
        <v>36</v>
      </c>
      <c r="N9" s="2">
        <f>M9-L9</f>
        <v>0</v>
      </c>
    </row>
    <row r="10" spans="2:14" x14ac:dyDescent="0.3">
      <c r="B10" s="2">
        <v>1</v>
      </c>
      <c r="C10" s="3">
        <v>0.5</v>
      </c>
      <c r="D10" s="2">
        <f t="shared" ref="D10:D11" si="0">C10^2</f>
        <v>0.25</v>
      </c>
      <c r="E10" s="2">
        <f>SUM(E9,0.5)</f>
        <v>3.5</v>
      </c>
      <c r="F10" s="2">
        <f t="shared" ref="F10:F11" si="1">E10-C10</f>
        <v>3</v>
      </c>
      <c r="G10" s="2">
        <f t="shared" ref="G10:G11" si="2">E10+C10</f>
        <v>4</v>
      </c>
      <c r="H10" s="2">
        <f t="shared" ref="H10:H11" si="3">(2*E10^3)+(4*E10)+5</f>
        <v>104.75</v>
      </c>
      <c r="I10" s="2">
        <f t="shared" ref="I10:I11" si="4">2*H10</f>
        <v>209.5</v>
      </c>
      <c r="J10" s="2">
        <f t="shared" ref="J10:K11" si="5">(2*F10^3)+(4*F10)+5</f>
        <v>71</v>
      </c>
      <c r="K10" s="2">
        <f t="shared" si="5"/>
        <v>149</v>
      </c>
      <c r="L10" s="2">
        <f t="shared" ref="L10:L11" si="6">(J10-I10+K10)/D10</f>
        <v>42</v>
      </c>
      <c r="M10" s="2">
        <f t="shared" ref="M10:M11" si="7">12*E10</f>
        <v>42</v>
      </c>
      <c r="N10" s="2">
        <f t="shared" ref="N10:N11" si="8">M10-L10</f>
        <v>0</v>
      </c>
    </row>
    <row r="11" spans="2:14" x14ac:dyDescent="0.3">
      <c r="B11" s="2">
        <v>2</v>
      </c>
      <c r="C11" s="3">
        <v>0.5</v>
      </c>
      <c r="D11" s="2">
        <f t="shared" si="0"/>
        <v>0.25</v>
      </c>
      <c r="E11" s="2">
        <f>SUM(E10,0.5)</f>
        <v>4</v>
      </c>
      <c r="F11" s="2">
        <f t="shared" si="1"/>
        <v>3.5</v>
      </c>
      <c r="G11" s="2">
        <f t="shared" si="2"/>
        <v>4.5</v>
      </c>
      <c r="H11" s="2">
        <f t="shared" si="3"/>
        <v>149</v>
      </c>
      <c r="I11" s="2">
        <f t="shared" si="4"/>
        <v>298</v>
      </c>
      <c r="J11" s="2">
        <f t="shared" si="5"/>
        <v>104.75</v>
      </c>
      <c r="K11" s="2">
        <f t="shared" si="5"/>
        <v>205.25</v>
      </c>
      <c r="L11" s="2">
        <f t="shared" si="6"/>
        <v>48</v>
      </c>
      <c r="M11" s="2">
        <f t="shared" si="7"/>
        <v>48</v>
      </c>
      <c r="N11" s="2">
        <f t="shared" si="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C5207-CD46-4DF1-852A-B6156AC33D74}">
  <dimension ref="B3:W211"/>
  <sheetViews>
    <sheetView topLeftCell="B22" zoomScale="85" zoomScaleNormal="85" workbookViewId="0">
      <selection activeCell="K11" sqref="K11"/>
    </sheetView>
  </sheetViews>
  <sheetFormatPr defaultRowHeight="14.4" x14ac:dyDescent="0.3"/>
  <sheetData>
    <row r="3" spans="2:23" x14ac:dyDescent="0.3">
      <c r="B3" t="s">
        <v>19</v>
      </c>
    </row>
    <row r="5" spans="2:23" x14ac:dyDescent="0.3">
      <c r="B5" t="s">
        <v>57</v>
      </c>
      <c r="D5" t="s">
        <v>25</v>
      </c>
      <c r="O5" t="s">
        <v>30</v>
      </c>
      <c r="Q5" t="s">
        <v>25</v>
      </c>
    </row>
    <row r="6" spans="2:23" x14ac:dyDescent="0.3">
      <c r="B6" t="s">
        <v>24</v>
      </c>
      <c r="D6" t="s">
        <v>26</v>
      </c>
      <c r="O6" t="s">
        <v>31</v>
      </c>
      <c r="Q6" t="s">
        <v>32</v>
      </c>
    </row>
    <row r="9" spans="2:23" x14ac:dyDescent="0.3">
      <c r="B9" s="1" t="s">
        <v>6</v>
      </c>
      <c r="C9" s="4" t="s">
        <v>7</v>
      </c>
      <c r="D9" s="1" t="s">
        <v>9</v>
      </c>
      <c r="E9" s="1" t="s">
        <v>10</v>
      </c>
      <c r="F9" s="1" t="s">
        <v>12</v>
      </c>
      <c r="G9" s="1" t="s">
        <v>14</v>
      </c>
      <c r="H9" s="1" t="s">
        <v>27</v>
      </c>
      <c r="I9" s="1" t="s">
        <v>28</v>
      </c>
      <c r="J9" s="1" t="s">
        <v>18</v>
      </c>
      <c r="O9" s="1" t="s">
        <v>6</v>
      </c>
      <c r="P9" s="1" t="s">
        <v>7</v>
      </c>
      <c r="Q9" s="1" t="s">
        <v>9</v>
      </c>
      <c r="R9" s="1" t="s">
        <v>10</v>
      </c>
      <c r="S9" s="1" t="s">
        <v>12</v>
      </c>
      <c r="T9" s="1" t="s">
        <v>14</v>
      </c>
      <c r="U9" s="1" t="s">
        <v>27</v>
      </c>
      <c r="V9" s="1" t="s">
        <v>28</v>
      </c>
      <c r="W9" s="1" t="s">
        <v>18</v>
      </c>
    </row>
    <row r="10" spans="2:23" x14ac:dyDescent="0.3">
      <c r="B10" s="3">
        <v>0</v>
      </c>
      <c r="C10" s="3">
        <v>0.01</v>
      </c>
      <c r="D10" s="3">
        <v>-1</v>
      </c>
      <c r="E10" s="3">
        <f>D10-C10</f>
        <v>-1.01</v>
      </c>
      <c r="F10" s="3">
        <f>3*D10^3</f>
        <v>-3</v>
      </c>
      <c r="G10" s="3">
        <f>3*E10^3</f>
        <v>-3.090903</v>
      </c>
      <c r="H10" s="3">
        <f>(F10-G10)/C10</f>
        <v>9.0902999999999956</v>
      </c>
      <c r="I10" s="3">
        <f>9*D10^2</f>
        <v>9</v>
      </c>
      <c r="J10" s="3">
        <f>ABS(I10-H10)</f>
        <v>9.0299999999995606E-2</v>
      </c>
      <c r="O10" s="2">
        <v>0</v>
      </c>
      <c r="P10" s="2">
        <v>0.1</v>
      </c>
      <c r="Q10" s="2">
        <v>-1</v>
      </c>
      <c r="R10" s="2">
        <f>Q10-P10</f>
        <v>-1.1000000000000001</v>
      </c>
      <c r="S10" s="2">
        <f>3*Q10^3</f>
        <v>-3</v>
      </c>
      <c r="T10" s="2">
        <f>3*R10^3</f>
        <v>-3.9930000000000012</v>
      </c>
      <c r="U10" s="2">
        <f>(S10-T10)/P10</f>
        <v>9.9300000000000122</v>
      </c>
      <c r="V10" s="2">
        <f>9*Q10^2</f>
        <v>9</v>
      </c>
      <c r="W10" s="2">
        <f>ABS(V10-U10)</f>
        <v>0.93000000000001215</v>
      </c>
    </row>
    <row r="11" spans="2:23" x14ac:dyDescent="0.3">
      <c r="B11" s="3">
        <v>1</v>
      </c>
      <c r="C11" s="3">
        <v>0.01</v>
      </c>
      <c r="D11" s="3">
        <f>D10+C11</f>
        <v>-0.99</v>
      </c>
      <c r="E11" s="3">
        <f t="shared" ref="E11:E74" si="0">D11-C11</f>
        <v>-1</v>
      </c>
      <c r="F11" s="3">
        <f t="shared" ref="F11:G74" si="1">3*D11^3</f>
        <v>-2.9108969999999998</v>
      </c>
      <c r="G11" s="3">
        <f t="shared" si="1"/>
        <v>-3</v>
      </c>
      <c r="H11" s="3">
        <f t="shared" ref="H11:H74" si="2">(F11-G11)/C11</f>
        <v>8.9103000000000154</v>
      </c>
      <c r="I11" s="3">
        <f t="shared" ref="I11:I74" si="3">9*D11^2</f>
        <v>8.8209</v>
      </c>
      <c r="J11" s="3">
        <f t="shared" ref="J11:J74" si="4">ABS(I11-H11)</f>
        <v>8.9400000000015467E-2</v>
      </c>
      <c r="O11" s="2">
        <v>1</v>
      </c>
      <c r="P11" s="2">
        <v>0.1</v>
      </c>
      <c r="Q11" s="2">
        <f>Q10+P11</f>
        <v>-0.9</v>
      </c>
      <c r="R11" s="2">
        <f t="shared" ref="R11:R30" si="5">Q11-P11</f>
        <v>-1</v>
      </c>
      <c r="S11" s="2">
        <f t="shared" ref="S11:T30" si="6">3*Q11^3</f>
        <v>-2.1870000000000003</v>
      </c>
      <c r="T11" s="2">
        <f t="shared" si="6"/>
        <v>-3</v>
      </c>
      <c r="U11" s="2">
        <f t="shared" ref="U11:U30" si="7">(S11-T11)/P11</f>
        <v>8.1299999999999972</v>
      </c>
      <c r="V11" s="2">
        <f t="shared" ref="V11:V30" si="8">9*Q11^2</f>
        <v>7.2900000000000009</v>
      </c>
      <c r="W11" s="2">
        <f t="shared" ref="W11:W30" si="9">ABS(V11-U11)</f>
        <v>0.83999999999999631</v>
      </c>
    </row>
    <row r="12" spans="2:23" x14ac:dyDescent="0.3">
      <c r="B12" s="3">
        <v>2</v>
      </c>
      <c r="C12" s="3">
        <v>0.01</v>
      </c>
      <c r="D12" s="3">
        <f t="shared" ref="D12:D75" si="10">D11+C12</f>
        <v>-0.98</v>
      </c>
      <c r="E12" s="3">
        <f>D12-C12</f>
        <v>-0.99</v>
      </c>
      <c r="F12" s="3">
        <f t="shared" si="1"/>
        <v>-2.8235759999999996</v>
      </c>
      <c r="G12" s="3">
        <f t="shared" si="1"/>
        <v>-2.9108969999999998</v>
      </c>
      <c r="H12" s="3">
        <f t="shared" si="2"/>
        <v>8.7321000000000204</v>
      </c>
      <c r="I12" s="3">
        <f t="shared" si="3"/>
        <v>8.6435999999999993</v>
      </c>
      <c r="J12" s="3">
        <f t="shared" si="4"/>
        <v>8.8500000000021117E-2</v>
      </c>
      <c r="O12" s="2">
        <v>2</v>
      </c>
      <c r="P12" s="2">
        <v>0.1</v>
      </c>
      <c r="Q12" s="2">
        <f t="shared" ref="Q12:Q29" si="11">Q11+P12</f>
        <v>-0.8</v>
      </c>
      <c r="R12" s="2">
        <f t="shared" si="5"/>
        <v>-0.9</v>
      </c>
      <c r="S12" s="2">
        <f t="shared" si="6"/>
        <v>-1.5360000000000005</v>
      </c>
      <c r="T12" s="2">
        <f t="shared" si="6"/>
        <v>-2.1870000000000003</v>
      </c>
      <c r="U12" s="2">
        <f t="shared" si="7"/>
        <v>6.509999999999998</v>
      </c>
      <c r="V12" s="2">
        <f t="shared" si="8"/>
        <v>5.7600000000000016</v>
      </c>
      <c r="W12" s="2">
        <f t="shared" si="9"/>
        <v>0.74999999999999645</v>
      </c>
    </row>
    <row r="13" spans="2:23" x14ac:dyDescent="0.3">
      <c r="B13" s="3">
        <v>3</v>
      </c>
      <c r="C13" s="3">
        <v>0.01</v>
      </c>
      <c r="D13" s="3">
        <f t="shared" si="10"/>
        <v>-0.97</v>
      </c>
      <c r="E13" s="3">
        <f t="shared" si="0"/>
        <v>-0.98</v>
      </c>
      <c r="F13" s="3">
        <f t="shared" si="1"/>
        <v>-2.738019</v>
      </c>
      <c r="G13" s="3">
        <f t="shared" si="1"/>
        <v>-2.8235759999999996</v>
      </c>
      <c r="H13" s="3">
        <f t="shared" si="2"/>
        <v>8.5556999999999661</v>
      </c>
      <c r="I13" s="3">
        <f t="shared" si="3"/>
        <v>8.4680999999999997</v>
      </c>
      <c r="J13" s="3">
        <f t="shared" si="4"/>
        <v>8.7599999999966371E-2</v>
      </c>
      <c r="O13" s="2">
        <v>3</v>
      </c>
      <c r="P13" s="2">
        <v>0.1</v>
      </c>
      <c r="Q13" s="2">
        <f t="shared" si="11"/>
        <v>-0.70000000000000007</v>
      </c>
      <c r="R13" s="2">
        <f t="shared" si="5"/>
        <v>-0.8</v>
      </c>
      <c r="S13" s="2">
        <f t="shared" si="6"/>
        <v>-1.0290000000000004</v>
      </c>
      <c r="T13" s="2">
        <f t="shared" si="6"/>
        <v>-1.5360000000000005</v>
      </c>
      <c r="U13" s="2">
        <f t="shared" si="7"/>
        <v>5.0700000000000012</v>
      </c>
      <c r="V13" s="2">
        <f t="shared" si="8"/>
        <v>4.410000000000001</v>
      </c>
      <c r="W13" s="2">
        <f t="shared" si="9"/>
        <v>0.66000000000000014</v>
      </c>
    </row>
    <row r="14" spans="2:23" x14ac:dyDescent="0.3">
      <c r="B14" s="3">
        <v>4</v>
      </c>
      <c r="C14" s="3">
        <v>0.01</v>
      </c>
      <c r="D14" s="3">
        <f t="shared" si="10"/>
        <v>-0.96</v>
      </c>
      <c r="E14" s="3">
        <f t="shared" si="0"/>
        <v>-0.97</v>
      </c>
      <c r="F14" s="3">
        <f t="shared" si="1"/>
        <v>-2.6542079999999997</v>
      </c>
      <c r="G14" s="3">
        <f t="shared" si="1"/>
        <v>-2.738019</v>
      </c>
      <c r="H14" s="3">
        <f t="shared" si="2"/>
        <v>8.3811000000000302</v>
      </c>
      <c r="I14" s="3">
        <f t="shared" si="3"/>
        <v>8.2943999999999996</v>
      </c>
      <c r="J14" s="3">
        <f t="shared" si="4"/>
        <v>8.6700000000030641E-2</v>
      </c>
      <c r="O14" s="2">
        <v>4</v>
      </c>
      <c r="P14" s="2">
        <v>0.1</v>
      </c>
      <c r="Q14" s="2">
        <f t="shared" si="11"/>
        <v>-0.60000000000000009</v>
      </c>
      <c r="R14" s="2">
        <f t="shared" si="5"/>
        <v>-0.70000000000000007</v>
      </c>
      <c r="S14" s="2">
        <f t="shared" si="6"/>
        <v>-0.64800000000000024</v>
      </c>
      <c r="T14" s="2">
        <f t="shared" si="6"/>
        <v>-1.0290000000000004</v>
      </c>
      <c r="U14" s="2">
        <f t="shared" si="7"/>
        <v>3.8100000000000009</v>
      </c>
      <c r="V14" s="2">
        <f t="shared" si="8"/>
        <v>3.2400000000000011</v>
      </c>
      <c r="W14" s="2">
        <f t="shared" si="9"/>
        <v>0.56999999999999984</v>
      </c>
    </row>
    <row r="15" spans="2:23" x14ac:dyDescent="0.3">
      <c r="B15" s="3">
        <v>5</v>
      </c>
      <c r="C15" s="3">
        <v>0.01</v>
      </c>
      <c r="D15" s="3">
        <f t="shared" si="10"/>
        <v>-0.95</v>
      </c>
      <c r="E15" s="3">
        <f t="shared" si="0"/>
        <v>-0.96</v>
      </c>
      <c r="F15" s="3">
        <f t="shared" si="1"/>
        <v>-2.5721249999999998</v>
      </c>
      <c r="G15" s="3">
        <f t="shared" si="1"/>
        <v>-2.6542079999999997</v>
      </c>
      <c r="H15" s="3">
        <f t="shared" si="2"/>
        <v>8.2082999999999906</v>
      </c>
      <c r="I15" s="3">
        <f t="shared" si="3"/>
        <v>8.1225000000000005</v>
      </c>
      <c r="J15" s="3">
        <f t="shared" si="4"/>
        <v>8.5799999999990106E-2</v>
      </c>
      <c r="O15" s="2">
        <v>5</v>
      </c>
      <c r="P15" s="2">
        <v>0.1</v>
      </c>
      <c r="Q15" s="2">
        <f t="shared" si="11"/>
        <v>-0.50000000000000011</v>
      </c>
      <c r="R15" s="2">
        <f t="shared" si="5"/>
        <v>-0.60000000000000009</v>
      </c>
      <c r="S15" s="2">
        <f t="shared" si="6"/>
        <v>-0.37500000000000022</v>
      </c>
      <c r="T15" s="2">
        <f t="shared" si="6"/>
        <v>-0.64800000000000024</v>
      </c>
      <c r="U15" s="2">
        <f t="shared" si="7"/>
        <v>2.73</v>
      </c>
      <c r="V15" s="2">
        <f t="shared" si="8"/>
        <v>2.2500000000000009</v>
      </c>
      <c r="W15" s="2">
        <f t="shared" si="9"/>
        <v>0.47999999999999909</v>
      </c>
    </row>
    <row r="16" spans="2:23" x14ac:dyDescent="0.3">
      <c r="B16" s="3">
        <v>6</v>
      </c>
      <c r="C16" s="3">
        <v>0.01</v>
      </c>
      <c r="D16" s="3">
        <f t="shared" si="10"/>
        <v>-0.94</v>
      </c>
      <c r="E16" s="3">
        <f t="shared" si="0"/>
        <v>-0.95</v>
      </c>
      <c r="F16" s="3">
        <f t="shared" si="1"/>
        <v>-2.4917519999999995</v>
      </c>
      <c r="G16" s="3">
        <f t="shared" si="1"/>
        <v>-2.5721249999999998</v>
      </c>
      <c r="H16" s="3">
        <f t="shared" si="2"/>
        <v>8.037300000000025</v>
      </c>
      <c r="I16" s="3">
        <f t="shared" si="3"/>
        <v>7.952399999999999</v>
      </c>
      <c r="J16" s="3">
        <f t="shared" si="4"/>
        <v>8.4900000000025955E-2</v>
      </c>
      <c r="O16" s="2">
        <v>6</v>
      </c>
      <c r="P16" s="2">
        <v>0.1</v>
      </c>
      <c r="Q16" s="2">
        <f t="shared" si="11"/>
        <v>-0.40000000000000013</v>
      </c>
      <c r="R16" s="2">
        <f t="shared" si="5"/>
        <v>-0.50000000000000011</v>
      </c>
      <c r="S16" s="2">
        <f t="shared" si="6"/>
        <v>-0.19200000000000023</v>
      </c>
      <c r="T16" s="2">
        <f t="shared" si="6"/>
        <v>-0.37500000000000022</v>
      </c>
      <c r="U16" s="2">
        <f t="shared" si="7"/>
        <v>1.8299999999999998</v>
      </c>
      <c r="V16" s="2">
        <f t="shared" si="8"/>
        <v>1.4400000000000011</v>
      </c>
      <c r="W16" s="2">
        <f t="shared" si="9"/>
        <v>0.38999999999999879</v>
      </c>
    </row>
    <row r="17" spans="2:23" x14ac:dyDescent="0.3">
      <c r="B17" s="3">
        <v>7</v>
      </c>
      <c r="C17" s="3">
        <v>0.01</v>
      </c>
      <c r="D17" s="3">
        <f t="shared" si="10"/>
        <v>-0.92999999999999994</v>
      </c>
      <c r="E17" s="3">
        <f t="shared" si="0"/>
        <v>-0.94</v>
      </c>
      <c r="F17" s="3">
        <f t="shared" si="1"/>
        <v>-2.4130709999999995</v>
      </c>
      <c r="G17" s="3">
        <f t="shared" si="1"/>
        <v>-2.4917519999999995</v>
      </c>
      <c r="H17" s="3">
        <f t="shared" si="2"/>
        <v>7.8681000000000001</v>
      </c>
      <c r="I17" s="3">
        <f t="shared" si="3"/>
        <v>7.7840999999999987</v>
      </c>
      <c r="J17" s="3">
        <f t="shared" si="4"/>
        <v>8.4000000000001407E-2</v>
      </c>
      <c r="O17" s="2">
        <v>7</v>
      </c>
      <c r="P17" s="2">
        <v>0.1</v>
      </c>
      <c r="Q17" s="2">
        <f t="shared" si="11"/>
        <v>-0.30000000000000016</v>
      </c>
      <c r="R17" s="2">
        <f t="shared" si="5"/>
        <v>-0.40000000000000013</v>
      </c>
      <c r="S17" s="2">
        <f t="shared" si="6"/>
        <v>-8.1000000000000127E-2</v>
      </c>
      <c r="T17" s="2">
        <f t="shared" si="6"/>
        <v>-0.19200000000000023</v>
      </c>
      <c r="U17" s="2">
        <f t="shared" si="7"/>
        <v>1.110000000000001</v>
      </c>
      <c r="V17" s="2">
        <f t="shared" si="8"/>
        <v>0.81000000000000083</v>
      </c>
      <c r="W17" s="2">
        <f t="shared" si="9"/>
        <v>0.30000000000000016</v>
      </c>
    </row>
    <row r="18" spans="2:23" x14ac:dyDescent="0.3">
      <c r="B18" s="3">
        <v>8</v>
      </c>
      <c r="C18" s="3">
        <v>0.01</v>
      </c>
      <c r="D18" s="3">
        <f t="shared" si="10"/>
        <v>-0.91999999999999993</v>
      </c>
      <c r="E18" s="3">
        <f t="shared" si="0"/>
        <v>-0.92999999999999994</v>
      </c>
      <c r="F18" s="3">
        <f t="shared" si="1"/>
        <v>-2.3360639999999995</v>
      </c>
      <c r="G18" s="3">
        <f t="shared" si="1"/>
        <v>-2.4130709999999995</v>
      </c>
      <c r="H18" s="3">
        <f t="shared" si="2"/>
        <v>7.7007000000000048</v>
      </c>
      <c r="I18" s="3">
        <f t="shared" si="3"/>
        <v>7.6175999999999986</v>
      </c>
      <c r="J18" s="3">
        <f t="shared" si="4"/>
        <v>8.3100000000006169E-2</v>
      </c>
      <c r="O18" s="2">
        <v>8</v>
      </c>
      <c r="P18" s="2">
        <v>0.1</v>
      </c>
      <c r="Q18" s="2">
        <f t="shared" si="11"/>
        <v>-0.20000000000000015</v>
      </c>
      <c r="R18" s="2">
        <f t="shared" si="5"/>
        <v>-0.30000000000000016</v>
      </c>
      <c r="S18" s="2">
        <f t="shared" si="6"/>
        <v>-2.4000000000000056E-2</v>
      </c>
      <c r="T18" s="2">
        <f t="shared" si="6"/>
        <v>-8.1000000000000127E-2</v>
      </c>
      <c r="U18" s="2">
        <f t="shared" si="7"/>
        <v>0.57000000000000073</v>
      </c>
      <c r="V18" s="2">
        <f t="shared" si="8"/>
        <v>0.36000000000000054</v>
      </c>
      <c r="W18" s="2">
        <f t="shared" si="9"/>
        <v>0.21000000000000019</v>
      </c>
    </row>
    <row r="19" spans="2:23" x14ac:dyDescent="0.3">
      <c r="B19" s="3">
        <v>9</v>
      </c>
      <c r="C19" s="3">
        <v>0.01</v>
      </c>
      <c r="D19" s="3">
        <f t="shared" si="10"/>
        <v>-0.90999999999999992</v>
      </c>
      <c r="E19" s="3">
        <f t="shared" si="0"/>
        <v>-0.91999999999999993</v>
      </c>
      <c r="F19" s="3">
        <f t="shared" si="1"/>
        <v>-2.2607129999999991</v>
      </c>
      <c r="G19" s="3">
        <f t="shared" si="1"/>
        <v>-2.3360639999999995</v>
      </c>
      <c r="H19" s="3">
        <f t="shared" si="2"/>
        <v>7.535100000000039</v>
      </c>
      <c r="I19" s="3">
        <f t="shared" si="3"/>
        <v>7.4528999999999987</v>
      </c>
      <c r="J19" s="3">
        <f t="shared" si="4"/>
        <v>8.2200000000040241E-2</v>
      </c>
      <c r="O19" s="2">
        <v>9</v>
      </c>
      <c r="P19" s="2">
        <v>0.1</v>
      </c>
      <c r="Q19" s="2">
        <f t="shared" si="11"/>
        <v>-0.10000000000000014</v>
      </c>
      <c r="R19" s="2">
        <f t="shared" si="5"/>
        <v>-0.20000000000000015</v>
      </c>
      <c r="S19" s="2">
        <f t="shared" si="6"/>
        <v>-3.0000000000000131E-3</v>
      </c>
      <c r="T19" s="2">
        <f t="shared" si="6"/>
        <v>-2.4000000000000056E-2</v>
      </c>
      <c r="U19" s="2">
        <f t="shared" si="7"/>
        <v>0.21000000000000041</v>
      </c>
      <c r="V19" s="2">
        <f t="shared" si="8"/>
        <v>9.0000000000000274E-2</v>
      </c>
      <c r="W19" s="2">
        <f t="shared" si="9"/>
        <v>0.12000000000000013</v>
      </c>
    </row>
    <row r="20" spans="2:23" x14ac:dyDescent="0.3">
      <c r="B20" s="3">
        <v>10</v>
      </c>
      <c r="C20" s="3">
        <v>0.01</v>
      </c>
      <c r="D20" s="3">
        <f t="shared" si="10"/>
        <v>-0.89999999999999991</v>
      </c>
      <c r="E20" s="3">
        <f t="shared" si="0"/>
        <v>-0.90999999999999992</v>
      </c>
      <c r="F20" s="3">
        <f t="shared" si="1"/>
        <v>-2.1869999999999994</v>
      </c>
      <c r="G20" s="3">
        <f t="shared" si="1"/>
        <v>-2.2607129999999991</v>
      </c>
      <c r="H20" s="3">
        <f t="shared" si="2"/>
        <v>7.3712999999999695</v>
      </c>
      <c r="I20" s="3">
        <f t="shared" si="3"/>
        <v>7.2899999999999983</v>
      </c>
      <c r="J20" s="3">
        <f t="shared" si="4"/>
        <v>8.1299999999971284E-2</v>
      </c>
      <c r="O20" s="2">
        <v>10</v>
      </c>
      <c r="P20" s="2">
        <v>0.1</v>
      </c>
      <c r="Q20" s="2">
        <f t="shared" si="11"/>
        <v>-1.3877787807814457E-16</v>
      </c>
      <c r="R20" s="2">
        <f t="shared" si="5"/>
        <v>-0.10000000000000014</v>
      </c>
      <c r="S20" s="2">
        <f t="shared" si="6"/>
        <v>-8.0182941302765869E-48</v>
      </c>
      <c r="T20" s="2">
        <f t="shared" si="6"/>
        <v>-3.0000000000000131E-3</v>
      </c>
      <c r="U20" s="2">
        <f t="shared" si="7"/>
        <v>3.0000000000000131E-2</v>
      </c>
      <c r="V20" s="2">
        <f t="shared" si="8"/>
        <v>1.7333369499485123E-31</v>
      </c>
      <c r="W20" s="2">
        <f t="shared" si="9"/>
        <v>3.0000000000000131E-2</v>
      </c>
    </row>
    <row r="21" spans="2:23" x14ac:dyDescent="0.3">
      <c r="B21" s="3">
        <v>11</v>
      </c>
      <c r="C21" s="3">
        <v>0.01</v>
      </c>
      <c r="D21" s="3">
        <f t="shared" si="10"/>
        <v>-0.8899999999999999</v>
      </c>
      <c r="E21" s="3">
        <f t="shared" si="0"/>
        <v>-0.89999999999999991</v>
      </c>
      <c r="F21" s="3">
        <f t="shared" si="1"/>
        <v>-2.1149069999999992</v>
      </c>
      <c r="G21" s="3">
        <f t="shared" si="1"/>
        <v>-2.1869999999999994</v>
      </c>
      <c r="H21" s="3">
        <f t="shared" si="2"/>
        <v>7.2093000000000185</v>
      </c>
      <c r="I21" s="3">
        <f t="shared" si="3"/>
        <v>7.128899999999998</v>
      </c>
      <c r="J21" s="3">
        <f t="shared" si="4"/>
        <v>8.0400000000020455E-2</v>
      </c>
      <c r="O21" s="2">
        <v>11</v>
      </c>
      <c r="P21" s="2">
        <v>0.1</v>
      </c>
      <c r="Q21" s="2">
        <f t="shared" si="11"/>
        <v>9.9999999999999867E-2</v>
      </c>
      <c r="R21" s="2">
        <f t="shared" si="5"/>
        <v>-1.3877787807814457E-16</v>
      </c>
      <c r="S21" s="2">
        <f t="shared" si="6"/>
        <v>2.9999999999999884E-3</v>
      </c>
      <c r="T21" s="2">
        <f t="shared" si="6"/>
        <v>-8.0182941302765869E-48</v>
      </c>
      <c r="U21" s="2">
        <f t="shared" si="7"/>
        <v>2.9999999999999881E-2</v>
      </c>
      <c r="V21" s="2">
        <f t="shared" si="8"/>
        <v>8.9999999999999775E-2</v>
      </c>
      <c r="W21" s="2">
        <f t="shared" si="9"/>
        <v>5.9999999999999894E-2</v>
      </c>
    </row>
    <row r="22" spans="2:23" x14ac:dyDescent="0.3">
      <c r="B22" s="3">
        <v>12</v>
      </c>
      <c r="C22" s="3">
        <v>0.01</v>
      </c>
      <c r="D22" s="3">
        <f t="shared" si="10"/>
        <v>-0.87999999999999989</v>
      </c>
      <c r="E22" s="3">
        <f t="shared" si="0"/>
        <v>-0.8899999999999999</v>
      </c>
      <c r="F22" s="3">
        <f t="shared" si="1"/>
        <v>-2.0444159999999991</v>
      </c>
      <c r="G22" s="3">
        <f t="shared" si="1"/>
        <v>-2.1149069999999992</v>
      </c>
      <c r="H22" s="3">
        <f t="shared" si="2"/>
        <v>7.0491000000000081</v>
      </c>
      <c r="I22" s="3">
        <f t="shared" si="3"/>
        <v>6.9695999999999989</v>
      </c>
      <c r="J22" s="3">
        <f t="shared" si="4"/>
        <v>7.950000000000923E-2</v>
      </c>
      <c r="O22" s="2">
        <v>12</v>
      </c>
      <c r="P22" s="2">
        <v>0.1</v>
      </c>
      <c r="Q22" s="2">
        <f t="shared" si="11"/>
        <v>0.19999999999999987</v>
      </c>
      <c r="R22" s="2">
        <f t="shared" si="5"/>
        <v>9.9999999999999867E-2</v>
      </c>
      <c r="S22" s="2">
        <f t="shared" si="6"/>
        <v>2.3999999999999952E-2</v>
      </c>
      <c r="T22" s="2">
        <f t="shared" si="6"/>
        <v>2.9999999999999884E-3</v>
      </c>
      <c r="U22" s="2">
        <f t="shared" si="7"/>
        <v>0.20999999999999963</v>
      </c>
      <c r="V22" s="2">
        <f t="shared" si="8"/>
        <v>0.35999999999999954</v>
      </c>
      <c r="W22" s="2">
        <f t="shared" si="9"/>
        <v>0.14999999999999991</v>
      </c>
    </row>
    <row r="23" spans="2:23" x14ac:dyDescent="0.3">
      <c r="B23" s="3">
        <v>13</v>
      </c>
      <c r="C23" s="3">
        <v>0.01</v>
      </c>
      <c r="D23" s="3">
        <f t="shared" si="10"/>
        <v>-0.86999999999999988</v>
      </c>
      <c r="E23" s="3">
        <f t="shared" si="0"/>
        <v>-0.87999999999999989</v>
      </c>
      <c r="F23" s="3">
        <f t="shared" si="1"/>
        <v>-1.9755089999999993</v>
      </c>
      <c r="G23" s="3">
        <f t="shared" si="1"/>
        <v>-2.0444159999999991</v>
      </c>
      <c r="H23" s="3">
        <f t="shared" si="2"/>
        <v>6.8906999999999829</v>
      </c>
      <c r="I23" s="3">
        <f t="shared" si="3"/>
        <v>6.8120999999999983</v>
      </c>
      <c r="J23" s="3">
        <f t="shared" si="4"/>
        <v>7.8599999999984682E-2</v>
      </c>
      <c r="O23" s="2">
        <v>13</v>
      </c>
      <c r="P23" s="2">
        <v>0.1</v>
      </c>
      <c r="Q23" s="2">
        <f t="shared" si="11"/>
        <v>0.29999999999999988</v>
      </c>
      <c r="R23" s="2">
        <f t="shared" si="5"/>
        <v>0.19999999999999987</v>
      </c>
      <c r="S23" s="2">
        <f t="shared" si="6"/>
        <v>8.0999999999999905E-2</v>
      </c>
      <c r="T23" s="2">
        <f t="shared" si="6"/>
        <v>2.3999999999999952E-2</v>
      </c>
      <c r="U23" s="2">
        <f t="shared" si="7"/>
        <v>0.56999999999999951</v>
      </c>
      <c r="V23" s="2">
        <f t="shared" si="8"/>
        <v>0.80999999999999939</v>
      </c>
      <c r="W23" s="2">
        <f t="shared" si="9"/>
        <v>0.23999999999999988</v>
      </c>
    </row>
    <row r="24" spans="2:23" x14ac:dyDescent="0.3">
      <c r="B24" s="3">
        <v>14</v>
      </c>
      <c r="C24" s="3">
        <v>0.01</v>
      </c>
      <c r="D24" s="3">
        <f t="shared" si="10"/>
        <v>-0.85999999999999988</v>
      </c>
      <c r="E24" s="3">
        <f t="shared" si="0"/>
        <v>-0.86999999999999988</v>
      </c>
      <c r="F24" s="3">
        <f t="shared" si="1"/>
        <v>-1.9081679999999992</v>
      </c>
      <c r="G24" s="3">
        <f t="shared" si="1"/>
        <v>-1.9755089999999993</v>
      </c>
      <c r="H24" s="3">
        <f t="shared" si="2"/>
        <v>6.7341000000000095</v>
      </c>
      <c r="I24" s="3">
        <f t="shared" si="3"/>
        <v>6.6563999999999979</v>
      </c>
      <c r="J24" s="3">
        <f t="shared" si="4"/>
        <v>7.7700000000011649E-2</v>
      </c>
      <c r="O24" s="2">
        <v>14</v>
      </c>
      <c r="P24" s="2">
        <v>0.1</v>
      </c>
      <c r="Q24" s="2">
        <f t="shared" si="11"/>
        <v>0.39999999999999991</v>
      </c>
      <c r="R24" s="2">
        <f t="shared" si="5"/>
        <v>0.29999999999999993</v>
      </c>
      <c r="S24" s="2">
        <f t="shared" si="6"/>
        <v>0.19199999999999989</v>
      </c>
      <c r="T24" s="2">
        <f t="shared" si="6"/>
        <v>8.0999999999999933E-2</v>
      </c>
      <c r="U24" s="2">
        <f t="shared" si="7"/>
        <v>1.1099999999999994</v>
      </c>
      <c r="V24" s="2">
        <f t="shared" si="8"/>
        <v>1.4399999999999993</v>
      </c>
      <c r="W24" s="2">
        <f t="shared" si="9"/>
        <v>0.32999999999999985</v>
      </c>
    </row>
    <row r="25" spans="2:23" x14ac:dyDescent="0.3">
      <c r="B25" s="3">
        <v>15</v>
      </c>
      <c r="C25" s="3">
        <v>0.01</v>
      </c>
      <c r="D25" s="3">
        <f t="shared" si="10"/>
        <v>-0.84999999999999987</v>
      </c>
      <c r="E25" s="3">
        <f t="shared" si="0"/>
        <v>-0.85999999999999988</v>
      </c>
      <c r="F25" s="3">
        <f t="shared" si="1"/>
        <v>-1.8423749999999992</v>
      </c>
      <c r="G25" s="3">
        <f t="shared" si="1"/>
        <v>-1.9081679999999992</v>
      </c>
      <c r="H25" s="3">
        <f t="shared" si="2"/>
        <v>6.579299999999999</v>
      </c>
      <c r="I25" s="3">
        <f t="shared" si="3"/>
        <v>6.5024999999999986</v>
      </c>
      <c r="J25" s="3">
        <f t="shared" si="4"/>
        <v>7.6800000000000423E-2</v>
      </c>
      <c r="O25" s="2">
        <v>15</v>
      </c>
      <c r="P25" s="2">
        <v>0.1</v>
      </c>
      <c r="Q25" s="2">
        <f t="shared" si="11"/>
        <v>0.49999999999999989</v>
      </c>
      <c r="R25" s="2">
        <f t="shared" si="5"/>
        <v>0.39999999999999991</v>
      </c>
      <c r="S25" s="2">
        <f t="shared" si="6"/>
        <v>0.37499999999999978</v>
      </c>
      <c r="T25" s="2">
        <f t="shared" si="6"/>
        <v>0.19199999999999989</v>
      </c>
      <c r="U25" s="2">
        <f t="shared" si="7"/>
        <v>1.8299999999999987</v>
      </c>
      <c r="V25" s="2">
        <f t="shared" si="8"/>
        <v>2.2499999999999991</v>
      </c>
      <c r="W25" s="2">
        <f t="shared" si="9"/>
        <v>0.42000000000000037</v>
      </c>
    </row>
    <row r="26" spans="2:23" x14ac:dyDescent="0.3">
      <c r="B26" s="3">
        <v>16</v>
      </c>
      <c r="C26" s="3">
        <v>0.01</v>
      </c>
      <c r="D26" s="3">
        <f t="shared" si="10"/>
        <v>-0.83999999999999986</v>
      </c>
      <c r="E26" s="3">
        <f t="shared" si="0"/>
        <v>-0.84999999999999987</v>
      </c>
      <c r="F26" s="3">
        <f t="shared" si="1"/>
        <v>-1.778111999999999</v>
      </c>
      <c r="G26" s="3">
        <f t="shared" si="1"/>
        <v>-1.8423749999999992</v>
      </c>
      <c r="H26" s="3">
        <f t="shared" si="2"/>
        <v>6.4263000000000181</v>
      </c>
      <c r="I26" s="3">
        <f t="shared" si="3"/>
        <v>6.3503999999999978</v>
      </c>
      <c r="J26" s="3">
        <f t="shared" si="4"/>
        <v>7.5900000000020285E-2</v>
      </c>
      <c r="O26" s="2">
        <v>16</v>
      </c>
      <c r="P26" s="2">
        <v>0.1</v>
      </c>
      <c r="Q26" s="2">
        <f t="shared" si="11"/>
        <v>0.59999999999999987</v>
      </c>
      <c r="R26" s="2">
        <f t="shared" si="5"/>
        <v>0.49999999999999989</v>
      </c>
      <c r="S26" s="2">
        <f t="shared" si="6"/>
        <v>0.64799999999999947</v>
      </c>
      <c r="T26" s="2">
        <f t="shared" si="6"/>
        <v>0.37499999999999978</v>
      </c>
      <c r="U26" s="2">
        <f t="shared" si="7"/>
        <v>2.7299999999999969</v>
      </c>
      <c r="V26" s="2">
        <f t="shared" si="8"/>
        <v>3.2399999999999984</v>
      </c>
      <c r="W26" s="2">
        <f t="shared" si="9"/>
        <v>0.51000000000000156</v>
      </c>
    </row>
    <row r="27" spans="2:23" x14ac:dyDescent="0.3">
      <c r="B27" s="3">
        <v>17</v>
      </c>
      <c r="C27" s="3">
        <v>0.01</v>
      </c>
      <c r="D27" s="3">
        <f t="shared" si="10"/>
        <v>-0.82999999999999985</v>
      </c>
      <c r="E27" s="3">
        <f t="shared" si="0"/>
        <v>-0.83999999999999986</v>
      </c>
      <c r="F27" s="3">
        <f t="shared" si="1"/>
        <v>-1.7153609999999992</v>
      </c>
      <c r="G27" s="3">
        <f t="shared" si="1"/>
        <v>-1.778111999999999</v>
      </c>
      <c r="H27" s="3">
        <f t="shared" si="2"/>
        <v>6.2750999999999779</v>
      </c>
      <c r="I27" s="3">
        <f t="shared" si="3"/>
        <v>6.2000999999999973</v>
      </c>
      <c r="J27" s="3">
        <f t="shared" si="4"/>
        <v>7.4999999999980638E-2</v>
      </c>
      <c r="O27" s="2">
        <v>17</v>
      </c>
      <c r="P27" s="2">
        <v>0.1</v>
      </c>
      <c r="Q27" s="2">
        <f t="shared" si="11"/>
        <v>0.69999999999999984</v>
      </c>
      <c r="R27" s="2">
        <f t="shared" si="5"/>
        <v>0.59999999999999987</v>
      </c>
      <c r="S27" s="2">
        <f t="shared" si="6"/>
        <v>1.0289999999999992</v>
      </c>
      <c r="T27" s="2">
        <f t="shared" si="6"/>
        <v>0.64799999999999947</v>
      </c>
      <c r="U27" s="2">
        <f t="shared" si="7"/>
        <v>3.8099999999999978</v>
      </c>
      <c r="V27" s="2">
        <f t="shared" si="8"/>
        <v>4.4099999999999984</v>
      </c>
      <c r="W27" s="2">
        <f t="shared" si="9"/>
        <v>0.60000000000000053</v>
      </c>
    </row>
    <row r="28" spans="2:23" x14ac:dyDescent="0.3">
      <c r="B28" s="3">
        <v>18</v>
      </c>
      <c r="C28" s="3">
        <v>0.01</v>
      </c>
      <c r="D28" s="3">
        <f t="shared" si="10"/>
        <v>-0.81999999999999984</v>
      </c>
      <c r="E28" s="3">
        <f t="shared" si="0"/>
        <v>-0.82999999999999985</v>
      </c>
      <c r="F28" s="3">
        <f t="shared" si="1"/>
        <v>-1.6541039999999994</v>
      </c>
      <c r="G28" s="3">
        <f t="shared" si="1"/>
        <v>-1.7153609999999992</v>
      </c>
      <c r="H28" s="3">
        <f t="shared" si="2"/>
        <v>6.1256999999999895</v>
      </c>
      <c r="I28" s="3">
        <f t="shared" si="3"/>
        <v>6.0515999999999979</v>
      </c>
      <c r="J28" s="3">
        <f t="shared" si="4"/>
        <v>7.4099999999991617E-2</v>
      </c>
      <c r="O28" s="2">
        <v>18</v>
      </c>
      <c r="P28" s="2">
        <v>0.1</v>
      </c>
      <c r="Q28" s="2">
        <f t="shared" si="11"/>
        <v>0.79999999999999982</v>
      </c>
      <c r="R28" s="2">
        <f t="shared" si="5"/>
        <v>0.69999999999999984</v>
      </c>
      <c r="S28" s="2">
        <f t="shared" si="6"/>
        <v>1.5359999999999991</v>
      </c>
      <c r="T28" s="2">
        <f t="shared" si="6"/>
        <v>1.0289999999999992</v>
      </c>
      <c r="U28" s="2">
        <f t="shared" si="7"/>
        <v>5.0699999999999985</v>
      </c>
      <c r="V28" s="2">
        <f t="shared" si="8"/>
        <v>5.7599999999999971</v>
      </c>
      <c r="W28" s="2">
        <f t="shared" si="9"/>
        <v>0.68999999999999861</v>
      </c>
    </row>
    <row r="29" spans="2:23" x14ac:dyDescent="0.3">
      <c r="B29" s="3">
        <v>19</v>
      </c>
      <c r="C29" s="3">
        <v>0.01</v>
      </c>
      <c r="D29" s="3">
        <f t="shared" si="10"/>
        <v>-0.80999999999999983</v>
      </c>
      <c r="E29" s="3">
        <f t="shared" si="0"/>
        <v>-0.81999999999999984</v>
      </c>
      <c r="F29" s="3">
        <f t="shared" si="1"/>
        <v>-1.5943229999999988</v>
      </c>
      <c r="G29" s="3">
        <f t="shared" si="1"/>
        <v>-1.6541039999999994</v>
      </c>
      <c r="H29" s="3">
        <f t="shared" si="2"/>
        <v>5.9781000000000528</v>
      </c>
      <c r="I29" s="3">
        <f t="shared" si="3"/>
        <v>5.9048999999999969</v>
      </c>
      <c r="J29" s="3">
        <f t="shared" si="4"/>
        <v>7.3200000000055887E-2</v>
      </c>
      <c r="O29" s="2">
        <v>19</v>
      </c>
      <c r="P29" s="2">
        <v>0.1</v>
      </c>
      <c r="Q29" s="2">
        <f t="shared" si="11"/>
        <v>0.8999999999999998</v>
      </c>
      <c r="R29" s="2">
        <f t="shared" si="5"/>
        <v>0.79999999999999982</v>
      </c>
      <c r="S29" s="2">
        <f t="shared" si="6"/>
        <v>2.1869999999999985</v>
      </c>
      <c r="T29" s="2">
        <f t="shared" si="6"/>
        <v>1.5359999999999991</v>
      </c>
      <c r="U29" s="2">
        <f t="shared" si="7"/>
        <v>6.5099999999999936</v>
      </c>
      <c r="V29" s="2">
        <f t="shared" si="8"/>
        <v>7.2899999999999965</v>
      </c>
      <c r="W29" s="2">
        <f t="shared" si="9"/>
        <v>0.78000000000000291</v>
      </c>
    </row>
    <row r="30" spans="2:23" x14ac:dyDescent="0.3">
      <c r="B30" s="3">
        <v>20</v>
      </c>
      <c r="C30" s="3">
        <v>0.01</v>
      </c>
      <c r="D30" s="3">
        <f t="shared" si="10"/>
        <v>-0.79999999999999982</v>
      </c>
      <c r="E30" s="3">
        <f t="shared" si="0"/>
        <v>-0.80999999999999983</v>
      </c>
      <c r="F30" s="3">
        <f t="shared" si="1"/>
        <v>-1.5359999999999991</v>
      </c>
      <c r="G30" s="3">
        <f t="shared" si="1"/>
        <v>-1.5943229999999988</v>
      </c>
      <c r="H30" s="3">
        <f t="shared" si="2"/>
        <v>5.8322999999999681</v>
      </c>
      <c r="I30" s="3">
        <f t="shared" si="3"/>
        <v>5.7599999999999971</v>
      </c>
      <c r="J30" s="3">
        <f t="shared" si="4"/>
        <v>7.2299999999970943E-2</v>
      </c>
      <c r="O30" s="2">
        <v>20</v>
      </c>
      <c r="P30" s="2">
        <v>0.1</v>
      </c>
      <c r="Q30" s="2">
        <f>Q29+P30</f>
        <v>0.99999999999999978</v>
      </c>
      <c r="R30" s="2">
        <f t="shared" si="5"/>
        <v>0.8999999999999998</v>
      </c>
      <c r="S30" s="2">
        <f t="shared" si="6"/>
        <v>2.9999999999999982</v>
      </c>
      <c r="T30" s="2">
        <f t="shared" si="6"/>
        <v>2.1869999999999985</v>
      </c>
      <c r="U30" s="2">
        <f t="shared" si="7"/>
        <v>8.1299999999999972</v>
      </c>
      <c r="V30" s="2">
        <f t="shared" si="8"/>
        <v>8.9999999999999964</v>
      </c>
      <c r="W30" s="2">
        <f t="shared" si="9"/>
        <v>0.86999999999999922</v>
      </c>
    </row>
    <row r="31" spans="2:23" x14ac:dyDescent="0.3">
      <c r="B31" s="3">
        <v>21</v>
      </c>
      <c r="C31" s="3">
        <v>0.01</v>
      </c>
      <c r="D31" s="3">
        <f t="shared" si="10"/>
        <v>-0.78999999999999981</v>
      </c>
      <c r="E31" s="3">
        <f t="shared" si="0"/>
        <v>-0.79999999999999982</v>
      </c>
      <c r="F31" s="3">
        <f t="shared" si="1"/>
        <v>-1.4791169999999989</v>
      </c>
      <c r="G31" s="3">
        <f t="shared" si="1"/>
        <v>-1.5359999999999991</v>
      </c>
      <c r="H31" s="3">
        <f t="shared" si="2"/>
        <v>5.6883000000000239</v>
      </c>
      <c r="I31" s="3">
        <f t="shared" si="3"/>
        <v>5.6168999999999967</v>
      </c>
      <c r="J31" s="3">
        <f t="shared" si="4"/>
        <v>7.1400000000027219E-2</v>
      </c>
      <c r="U31" s="5" t="s">
        <v>29</v>
      </c>
      <c r="V31" s="6"/>
      <c r="W31" s="6">
        <f>AVERAGE(W10:W30)</f>
        <v>0.47285714285714309</v>
      </c>
    </row>
    <row r="32" spans="2:23" x14ac:dyDescent="0.3">
      <c r="B32" s="3">
        <v>22</v>
      </c>
      <c r="C32" s="3">
        <v>0.01</v>
      </c>
      <c r="D32" s="3">
        <f t="shared" si="10"/>
        <v>-0.7799999999999998</v>
      </c>
      <c r="E32" s="3">
        <f t="shared" si="0"/>
        <v>-0.78999999999999981</v>
      </c>
      <c r="F32" s="3">
        <f t="shared" si="1"/>
        <v>-1.4236559999999989</v>
      </c>
      <c r="G32" s="3">
        <f t="shared" si="1"/>
        <v>-1.4791169999999989</v>
      </c>
      <c r="H32" s="3">
        <f t="shared" si="2"/>
        <v>5.5460999999999983</v>
      </c>
      <c r="I32" s="3">
        <f t="shared" si="3"/>
        <v>5.4755999999999974</v>
      </c>
      <c r="J32" s="3">
        <f t="shared" si="4"/>
        <v>7.0500000000000895E-2</v>
      </c>
    </row>
    <row r="33" spans="2:23" x14ac:dyDescent="0.3">
      <c r="B33" s="3">
        <v>23</v>
      </c>
      <c r="C33" s="3">
        <v>0.01</v>
      </c>
      <c r="D33" s="3">
        <f t="shared" si="10"/>
        <v>-0.7699999999999998</v>
      </c>
      <c r="E33" s="3">
        <f t="shared" si="0"/>
        <v>-0.7799999999999998</v>
      </c>
      <c r="F33" s="3">
        <f t="shared" si="1"/>
        <v>-1.3695989999999989</v>
      </c>
      <c r="G33" s="3">
        <f t="shared" si="1"/>
        <v>-1.4236559999999989</v>
      </c>
      <c r="H33" s="3">
        <f t="shared" si="2"/>
        <v>5.4057000000000022</v>
      </c>
      <c r="I33" s="3">
        <f t="shared" si="3"/>
        <v>5.3360999999999965</v>
      </c>
      <c r="J33" s="3">
        <f t="shared" si="4"/>
        <v>6.9600000000005657E-2</v>
      </c>
    </row>
    <row r="34" spans="2:23" x14ac:dyDescent="0.3">
      <c r="B34" s="3">
        <v>24</v>
      </c>
      <c r="C34" s="3">
        <v>0.01</v>
      </c>
      <c r="D34" s="3">
        <f t="shared" si="10"/>
        <v>-0.75999999999999979</v>
      </c>
      <c r="E34" s="3">
        <f t="shared" si="0"/>
        <v>-0.7699999999999998</v>
      </c>
      <c r="F34" s="3">
        <f t="shared" si="1"/>
        <v>-1.316927999999999</v>
      </c>
      <c r="G34" s="3">
        <f t="shared" si="1"/>
        <v>-1.3695989999999989</v>
      </c>
      <c r="H34" s="3">
        <f t="shared" si="2"/>
        <v>5.2670999999999912</v>
      </c>
      <c r="I34" s="3">
        <f t="shared" si="3"/>
        <v>5.1983999999999968</v>
      </c>
      <c r="J34" s="3">
        <f t="shared" si="4"/>
        <v>6.8699999999994432E-2</v>
      </c>
    </row>
    <row r="35" spans="2:23" ht="14.4" customHeight="1" x14ac:dyDescent="0.3">
      <c r="B35" s="3">
        <v>25</v>
      </c>
      <c r="C35" s="3">
        <v>0.01</v>
      </c>
      <c r="D35" s="3">
        <f t="shared" si="10"/>
        <v>-0.74999999999999978</v>
      </c>
      <c r="E35" s="3">
        <f t="shared" si="0"/>
        <v>-0.75999999999999979</v>
      </c>
      <c r="F35" s="3">
        <f t="shared" si="1"/>
        <v>-1.2656249999999989</v>
      </c>
      <c r="G35" s="3">
        <f t="shared" si="1"/>
        <v>-1.316927999999999</v>
      </c>
      <c r="H35" s="3">
        <f t="shared" si="2"/>
        <v>5.1303000000000099</v>
      </c>
      <c r="I35" s="3">
        <f t="shared" si="3"/>
        <v>5.0624999999999973</v>
      </c>
      <c r="J35" s="3">
        <f t="shared" si="4"/>
        <v>6.7800000000012517E-2</v>
      </c>
      <c r="O35" s="8" t="s">
        <v>54</v>
      </c>
      <c r="P35" s="8"/>
      <c r="Q35" s="8"/>
      <c r="R35" s="8"/>
      <c r="S35" s="8"/>
      <c r="T35" s="8"/>
      <c r="U35" s="8"/>
      <c r="V35" s="8"/>
      <c r="W35" s="8"/>
    </row>
    <row r="36" spans="2:23" ht="14.4" customHeight="1" x14ac:dyDescent="0.3">
      <c r="B36" s="3">
        <v>26</v>
      </c>
      <c r="C36" s="3">
        <v>0.01</v>
      </c>
      <c r="D36" s="3">
        <f t="shared" si="10"/>
        <v>-0.73999999999999977</v>
      </c>
      <c r="E36" s="3">
        <f t="shared" si="0"/>
        <v>-0.74999999999999978</v>
      </c>
      <c r="F36" s="3">
        <f t="shared" si="1"/>
        <v>-1.2156719999999988</v>
      </c>
      <c r="G36" s="3">
        <f t="shared" si="1"/>
        <v>-1.2656249999999989</v>
      </c>
      <c r="H36" s="3">
        <f t="shared" si="2"/>
        <v>4.9953000000000136</v>
      </c>
      <c r="I36" s="3">
        <f t="shared" si="3"/>
        <v>4.9283999999999963</v>
      </c>
      <c r="J36" s="3">
        <f t="shared" si="4"/>
        <v>6.6900000000017279E-2</v>
      </c>
      <c r="O36" s="8"/>
      <c r="P36" s="8"/>
      <c r="Q36" s="8"/>
      <c r="R36" s="8"/>
      <c r="S36" s="8"/>
      <c r="T36" s="8"/>
      <c r="U36" s="8"/>
      <c r="V36" s="8"/>
      <c r="W36" s="8"/>
    </row>
    <row r="37" spans="2:23" x14ac:dyDescent="0.3">
      <c r="B37" s="3">
        <v>27</v>
      </c>
      <c r="C37" s="3">
        <v>0.01</v>
      </c>
      <c r="D37" s="3">
        <f t="shared" si="10"/>
        <v>-0.72999999999999976</v>
      </c>
      <c r="E37" s="3">
        <f t="shared" si="0"/>
        <v>-0.73999999999999977</v>
      </c>
      <c r="F37" s="3">
        <f t="shared" si="1"/>
        <v>-1.1670509999999987</v>
      </c>
      <c r="G37" s="3">
        <f t="shared" si="1"/>
        <v>-1.2156719999999988</v>
      </c>
      <c r="H37" s="3">
        <f t="shared" si="2"/>
        <v>4.8621000000000025</v>
      </c>
      <c r="I37" s="3">
        <f t="shared" si="3"/>
        <v>4.7960999999999965</v>
      </c>
      <c r="J37" s="3">
        <f t="shared" si="4"/>
        <v>6.6000000000006054E-2</v>
      </c>
      <c r="O37" s="8"/>
      <c r="P37" s="8"/>
      <c r="Q37" s="8"/>
      <c r="R37" s="8"/>
      <c r="S37" s="8"/>
      <c r="T37" s="8"/>
      <c r="U37" s="8"/>
      <c r="V37" s="8"/>
      <c r="W37" s="8"/>
    </row>
    <row r="38" spans="2:23" x14ac:dyDescent="0.3">
      <c r="B38" s="3">
        <v>28</v>
      </c>
      <c r="C38" s="3">
        <v>0.01</v>
      </c>
      <c r="D38" s="3">
        <f t="shared" si="10"/>
        <v>-0.71999999999999975</v>
      </c>
      <c r="E38" s="3">
        <f t="shared" si="0"/>
        <v>-0.72999999999999976</v>
      </c>
      <c r="F38" s="3">
        <f t="shared" si="1"/>
        <v>-1.119743999999999</v>
      </c>
      <c r="G38" s="3">
        <f t="shared" si="1"/>
        <v>-1.1670509999999987</v>
      </c>
      <c r="H38" s="3">
        <f t="shared" si="2"/>
        <v>4.7306999999999766</v>
      </c>
      <c r="I38" s="3">
        <f t="shared" si="3"/>
        <v>4.6655999999999969</v>
      </c>
      <c r="J38" s="3">
        <f t="shared" si="4"/>
        <v>6.509999999997973E-2</v>
      </c>
      <c r="O38" s="8"/>
      <c r="P38" s="8"/>
      <c r="Q38" s="8"/>
      <c r="R38" s="8"/>
      <c r="S38" s="8"/>
      <c r="T38" s="8"/>
      <c r="U38" s="8"/>
      <c r="V38" s="8"/>
      <c r="W38" s="8"/>
    </row>
    <row r="39" spans="2:23" x14ac:dyDescent="0.3">
      <c r="B39" s="3">
        <v>29</v>
      </c>
      <c r="C39" s="3">
        <v>0.01</v>
      </c>
      <c r="D39" s="3">
        <f t="shared" si="10"/>
        <v>-0.70999999999999974</v>
      </c>
      <c r="E39" s="3">
        <f t="shared" si="0"/>
        <v>-0.71999999999999975</v>
      </c>
      <c r="F39" s="3">
        <f t="shared" si="1"/>
        <v>-1.0737329999999989</v>
      </c>
      <c r="G39" s="3">
        <f t="shared" si="1"/>
        <v>-1.119743999999999</v>
      </c>
      <c r="H39" s="3">
        <f t="shared" si="2"/>
        <v>4.6011000000000024</v>
      </c>
      <c r="I39" s="3">
        <f t="shared" si="3"/>
        <v>4.5368999999999966</v>
      </c>
      <c r="J39" s="3">
        <f t="shared" si="4"/>
        <v>6.4200000000005808E-2</v>
      </c>
      <c r="O39" s="8"/>
      <c r="P39" s="8"/>
      <c r="Q39" s="8"/>
      <c r="R39" s="8"/>
      <c r="S39" s="8"/>
      <c r="T39" s="8"/>
      <c r="U39" s="8"/>
      <c r="V39" s="8"/>
      <c r="W39" s="8"/>
    </row>
    <row r="40" spans="2:23" x14ac:dyDescent="0.3">
      <c r="B40" s="3">
        <v>30</v>
      </c>
      <c r="C40" s="3">
        <v>0.01</v>
      </c>
      <c r="D40" s="3">
        <f t="shared" si="10"/>
        <v>-0.69999999999999973</v>
      </c>
      <c r="E40" s="3">
        <f t="shared" si="0"/>
        <v>-0.70999999999999974</v>
      </c>
      <c r="F40" s="3">
        <f t="shared" si="1"/>
        <v>-1.0289999999999988</v>
      </c>
      <c r="G40" s="3">
        <f t="shared" si="1"/>
        <v>-1.0737329999999989</v>
      </c>
      <c r="H40" s="3">
        <f t="shared" si="2"/>
        <v>4.4733000000000134</v>
      </c>
      <c r="I40" s="3">
        <f t="shared" si="3"/>
        <v>4.4099999999999966</v>
      </c>
      <c r="J40" s="3">
        <f t="shared" si="4"/>
        <v>6.3300000000016787E-2</v>
      </c>
      <c r="O40" s="8"/>
      <c r="P40" s="8"/>
      <c r="Q40" s="8"/>
      <c r="R40" s="8"/>
      <c r="S40" s="8"/>
      <c r="T40" s="8"/>
      <c r="U40" s="8"/>
      <c r="V40" s="8"/>
      <c r="W40" s="8"/>
    </row>
    <row r="41" spans="2:23" x14ac:dyDescent="0.3">
      <c r="B41" s="3">
        <v>31</v>
      </c>
      <c r="C41" s="3">
        <v>0.01</v>
      </c>
      <c r="D41" s="3">
        <f t="shared" si="10"/>
        <v>-0.68999999999999972</v>
      </c>
      <c r="E41" s="3">
        <f t="shared" si="0"/>
        <v>-0.69999999999999973</v>
      </c>
      <c r="F41" s="3">
        <f t="shared" si="1"/>
        <v>-0.98552699999999882</v>
      </c>
      <c r="G41" s="3">
        <f t="shared" si="1"/>
        <v>-1.0289999999999988</v>
      </c>
      <c r="H41" s="3">
        <f t="shared" si="2"/>
        <v>4.3472999999999979</v>
      </c>
      <c r="I41" s="3">
        <f t="shared" si="3"/>
        <v>4.2848999999999968</v>
      </c>
      <c r="J41" s="3">
        <f t="shared" si="4"/>
        <v>6.2400000000001121E-2</v>
      </c>
      <c r="O41" s="8"/>
      <c r="P41" s="8"/>
      <c r="Q41" s="8"/>
      <c r="R41" s="8"/>
      <c r="S41" s="8"/>
      <c r="T41" s="8"/>
      <c r="U41" s="8"/>
      <c r="V41" s="8"/>
      <c r="W41" s="8"/>
    </row>
    <row r="42" spans="2:23" x14ac:dyDescent="0.3">
      <c r="B42" s="3">
        <v>32</v>
      </c>
      <c r="C42" s="3">
        <v>0.01</v>
      </c>
      <c r="D42" s="3">
        <f t="shared" si="10"/>
        <v>-0.67999999999999972</v>
      </c>
      <c r="E42" s="3">
        <f t="shared" si="0"/>
        <v>-0.68999999999999972</v>
      </c>
      <c r="F42" s="3">
        <f t="shared" si="1"/>
        <v>-0.9432959999999988</v>
      </c>
      <c r="G42" s="3">
        <f t="shared" si="1"/>
        <v>-0.98552699999999882</v>
      </c>
      <c r="H42" s="3">
        <f t="shared" si="2"/>
        <v>4.2231000000000014</v>
      </c>
      <c r="I42" s="3">
        <f t="shared" si="3"/>
        <v>4.1615999999999964</v>
      </c>
      <c r="J42" s="3">
        <f t="shared" si="4"/>
        <v>6.1500000000004995E-2</v>
      </c>
      <c r="O42" s="8"/>
      <c r="P42" s="8"/>
      <c r="Q42" s="8"/>
      <c r="R42" s="8"/>
      <c r="S42" s="8"/>
      <c r="T42" s="8"/>
      <c r="U42" s="8"/>
      <c r="V42" s="8"/>
      <c r="W42" s="8"/>
    </row>
    <row r="43" spans="2:23" x14ac:dyDescent="0.3">
      <c r="B43" s="3">
        <v>33</v>
      </c>
      <c r="C43" s="3">
        <v>0.01</v>
      </c>
      <c r="D43" s="3">
        <f t="shared" si="10"/>
        <v>-0.66999999999999971</v>
      </c>
      <c r="E43" s="3">
        <f t="shared" si="0"/>
        <v>-0.67999999999999972</v>
      </c>
      <c r="F43" s="3">
        <f t="shared" si="1"/>
        <v>-0.90228899999999879</v>
      </c>
      <c r="G43" s="3">
        <f t="shared" si="1"/>
        <v>-0.9432959999999988</v>
      </c>
      <c r="H43" s="3">
        <f t="shared" si="2"/>
        <v>4.1007000000000016</v>
      </c>
      <c r="I43" s="3">
        <f t="shared" si="3"/>
        <v>4.0400999999999971</v>
      </c>
      <c r="J43" s="3">
        <f t="shared" si="4"/>
        <v>6.0600000000004428E-2</v>
      </c>
      <c r="O43" s="8"/>
      <c r="P43" s="8"/>
      <c r="Q43" s="8"/>
      <c r="R43" s="8"/>
      <c r="S43" s="8"/>
      <c r="T43" s="8"/>
      <c r="U43" s="8"/>
      <c r="V43" s="8"/>
      <c r="W43" s="8"/>
    </row>
    <row r="44" spans="2:23" x14ac:dyDescent="0.3">
      <c r="B44" s="3">
        <v>34</v>
      </c>
      <c r="C44" s="3">
        <v>0.01</v>
      </c>
      <c r="D44" s="3">
        <f t="shared" si="10"/>
        <v>-0.6599999999999997</v>
      </c>
      <c r="E44" s="3">
        <f t="shared" si="0"/>
        <v>-0.66999999999999971</v>
      </c>
      <c r="F44" s="3">
        <f t="shared" si="1"/>
        <v>-0.86248799999999881</v>
      </c>
      <c r="G44" s="3">
        <f t="shared" si="1"/>
        <v>-0.90228899999999879</v>
      </c>
      <c r="H44" s="3">
        <f t="shared" si="2"/>
        <v>3.9800999999999975</v>
      </c>
      <c r="I44" s="3">
        <f t="shared" si="3"/>
        <v>3.9203999999999963</v>
      </c>
      <c r="J44" s="3">
        <f t="shared" si="4"/>
        <v>5.9700000000001197E-2</v>
      </c>
    </row>
    <row r="45" spans="2:23" x14ac:dyDescent="0.3">
      <c r="B45" s="3">
        <v>35</v>
      </c>
      <c r="C45" s="3">
        <v>0.01</v>
      </c>
      <c r="D45" s="3">
        <f t="shared" si="10"/>
        <v>-0.64999999999999969</v>
      </c>
      <c r="E45" s="3">
        <f t="shared" si="0"/>
        <v>-0.6599999999999997</v>
      </c>
      <c r="F45" s="3">
        <f t="shared" si="1"/>
        <v>-0.8238749999999988</v>
      </c>
      <c r="G45" s="3">
        <f t="shared" si="1"/>
        <v>-0.86248799999999881</v>
      </c>
      <c r="H45" s="3">
        <f t="shared" si="2"/>
        <v>3.8613000000000008</v>
      </c>
      <c r="I45" s="3">
        <f t="shared" si="3"/>
        <v>3.8024999999999962</v>
      </c>
      <c r="J45" s="3">
        <f t="shared" si="4"/>
        <v>5.8800000000004626E-2</v>
      </c>
    </row>
    <row r="46" spans="2:23" x14ac:dyDescent="0.3">
      <c r="B46" s="3">
        <v>36</v>
      </c>
      <c r="C46" s="3">
        <v>0.01</v>
      </c>
      <c r="D46" s="3">
        <f t="shared" si="10"/>
        <v>-0.63999999999999968</v>
      </c>
      <c r="E46" s="3">
        <f t="shared" si="0"/>
        <v>-0.64999999999999969</v>
      </c>
      <c r="F46" s="3">
        <f t="shared" si="1"/>
        <v>-0.7864319999999988</v>
      </c>
      <c r="G46" s="3">
        <f t="shared" si="1"/>
        <v>-0.8238749999999988</v>
      </c>
      <c r="H46" s="3">
        <f t="shared" si="2"/>
        <v>3.7443000000000004</v>
      </c>
      <c r="I46" s="3">
        <f t="shared" si="3"/>
        <v>3.6863999999999963</v>
      </c>
      <c r="J46" s="3">
        <f t="shared" si="4"/>
        <v>5.7900000000004059E-2</v>
      </c>
    </row>
    <row r="47" spans="2:23" x14ac:dyDescent="0.3">
      <c r="B47" s="3">
        <v>37</v>
      </c>
      <c r="C47" s="3">
        <v>0.01</v>
      </c>
      <c r="D47" s="3">
        <f t="shared" si="10"/>
        <v>-0.62999999999999967</v>
      </c>
      <c r="E47" s="3">
        <f t="shared" si="0"/>
        <v>-0.63999999999999968</v>
      </c>
      <c r="F47" s="3">
        <f t="shared" si="1"/>
        <v>-0.75014099999999884</v>
      </c>
      <c r="G47" s="3">
        <f t="shared" si="1"/>
        <v>-0.7864319999999988</v>
      </c>
      <c r="H47" s="3">
        <f t="shared" si="2"/>
        <v>3.6290999999999962</v>
      </c>
      <c r="I47" s="3">
        <f t="shared" si="3"/>
        <v>3.5720999999999963</v>
      </c>
      <c r="J47" s="3">
        <f t="shared" si="4"/>
        <v>5.699999999999994E-2</v>
      </c>
    </row>
    <row r="48" spans="2:23" x14ac:dyDescent="0.3">
      <c r="B48" s="3">
        <v>38</v>
      </c>
      <c r="C48" s="3">
        <v>0.01</v>
      </c>
      <c r="D48" s="3">
        <f t="shared" si="10"/>
        <v>-0.61999999999999966</v>
      </c>
      <c r="E48" s="3">
        <f t="shared" si="0"/>
        <v>-0.62999999999999967</v>
      </c>
      <c r="F48" s="3">
        <f t="shared" si="1"/>
        <v>-0.71498399999999873</v>
      </c>
      <c r="G48" s="3">
        <f t="shared" si="1"/>
        <v>-0.75014099999999884</v>
      </c>
      <c r="H48" s="3">
        <f t="shared" si="2"/>
        <v>3.5157000000000105</v>
      </c>
      <c r="I48" s="3">
        <f t="shared" si="3"/>
        <v>3.459599999999996</v>
      </c>
      <c r="J48" s="3">
        <f t="shared" si="4"/>
        <v>5.6100000000014472E-2</v>
      </c>
    </row>
    <row r="49" spans="2:10" x14ac:dyDescent="0.3">
      <c r="B49" s="3">
        <v>39</v>
      </c>
      <c r="C49" s="3">
        <v>0.01</v>
      </c>
      <c r="D49" s="3">
        <f t="shared" si="10"/>
        <v>-0.60999999999999965</v>
      </c>
      <c r="E49" s="3">
        <f t="shared" si="0"/>
        <v>-0.61999999999999966</v>
      </c>
      <c r="F49" s="3">
        <f t="shared" si="1"/>
        <v>-0.68094299999999885</v>
      </c>
      <c r="G49" s="3">
        <f t="shared" si="1"/>
        <v>-0.71498399999999873</v>
      </c>
      <c r="H49" s="3">
        <f t="shared" si="2"/>
        <v>3.4040999999999877</v>
      </c>
      <c r="I49" s="3">
        <f t="shared" si="3"/>
        <v>3.3488999999999964</v>
      </c>
      <c r="J49" s="3">
        <f t="shared" si="4"/>
        <v>5.5199999999991256E-2</v>
      </c>
    </row>
    <row r="50" spans="2:10" x14ac:dyDescent="0.3">
      <c r="B50" s="3">
        <v>40</v>
      </c>
      <c r="C50" s="3">
        <v>0.01</v>
      </c>
      <c r="D50" s="3">
        <f t="shared" si="10"/>
        <v>-0.59999999999999964</v>
      </c>
      <c r="E50" s="3">
        <f t="shared" si="0"/>
        <v>-0.60999999999999965</v>
      </c>
      <c r="F50" s="3">
        <f t="shared" si="1"/>
        <v>-0.64799999999999891</v>
      </c>
      <c r="G50" s="3">
        <f t="shared" si="1"/>
        <v>-0.68094299999999885</v>
      </c>
      <c r="H50" s="3">
        <f t="shared" si="2"/>
        <v>3.2942999999999945</v>
      </c>
      <c r="I50" s="3">
        <f t="shared" si="3"/>
        <v>3.2399999999999962</v>
      </c>
      <c r="J50" s="3">
        <f t="shared" si="4"/>
        <v>5.4299999999998239E-2</v>
      </c>
    </row>
    <row r="51" spans="2:10" x14ac:dyDescent="0.3">
      <c r="B51" s="3">
        <v>41</v>
      </c>
      <c r="C51" s="3">
        <v>0.01</v>
      </c>
      <c r="D51" s="3">
        <f t="shared" si="10"/>
        <v>-0.58999999999999964</v>
      </c>
      <c r="E51" s="3">
        <f t="shared" si="0"/>
        <v>-0.59999999999999964</v>
      </c>
      <c r="F51" s="3">
        <f t="shared" si="1"/>
        <v>-0.61613699999999882</v>
      </c>
      <c r="G51" s="3">
        <f t="shared" si="1"/>
        <v>-0.64799999999999891</v>
      </c>
      <c r="H51" s="3">
        <f t="shared" si="2"/>
        <v>3.1863000000000086</v>
      </c>
      <c r="I51" s="3">
        <f t="shared" si="3"/>
        <v>3.1328999999999962</v>
      </c>
      <c r="J51" s="3">
        <f t="shared" si="4"/>
        <v>5.3400000000012326E-2</v>
      </c>
    </row>
    <row r="52" spans="2:10" x14ac:dyDescent="0.3">
      <c r="B52" s="3">
        <v>42</v>
      </c>
      <c r="C52" s="3">
        <v>0.01</v>
      </c>
      <c r="D52" s="3">
        <f t="shared" si="10"/>
        <v>-0.57999999999999963</v>
      </c>
      <c r="E52" s="3">
        <f t="shared" si="0"/>
        <v>-0.58999999999999964</v>
      </c>
      <c r="F52" s="3">
        <f t="shared" si="1"/>
        <v>-0.58533599999999897</v>
      </c>
      <c r="G52" s="3">
        <f t="shared" si="1"/>
        <v>-0.61613699999999882</v>
      </c>
      <c r="H52" s="3">
        <f t="shared" si="2"/>
        <v>3.0800999999999856</v>
      </c>
      <c r="I52" s="3">
        <f t="shared" si="3"/>
        <v>3.0275999999999961</v>
      </c>
      <c r="J52" s="3">
        <f t="shared" si="4"/>
        <v>5.2499999999989555E-2</v>
      </c>
    </row>
    <row r="53" spans="2:10" x14ac:dyDescent="0.3">
      <c r="B53" s="3">
        <v>43</v>
      </c>
      <c r="C53" s="3">
        <v>0.01</v>
      </c>
      <c r="D53" s="3">
        <f t="shared" si="10"/>
        <v>-0.56999999999999962</v>
      </c>
      <c r="E53" s="3">
        <f t="shared" si="0"/>
        <v>-0.57999999999999963</v>
      </c>
      <c r="F53" s="3">
        <f t="shared" si="1"/>
        <v>-0.55557899999999893</v>
      </c>
      <c r="G53" s="3">
        <f t="shared" si="1"/>
        <v>-0.58533599999999897</v>
      </c>
      <c r="H53" s="3">
        <f t="shared" si="2"/>
        <v>2.9757000000000033</v>
      </c>
      <c r="I53" s="3">
        <f t="shared" si="3"/>
        <v>2.9240999999999961</v>
      </c>
      <c r="J53" s="3">
        <f t="shared" si="4"/>
        <v>5.1600000000007196E-2</v>
      </c>
    </row>
    <row r="54" spans="2:10" x14ac:dyDescent="0.3">
      <c r="B54" s="3">
        <v>44</v>
      </c>
      <c r="C54" s="3">
        <v>0.01</v>
      </c>
      <c r="D54" s="3">
        <f t="shared" si="10"/>
        <v>-0.55999999999999961</v>
      </c>
      <c r="E54" s="3">
        <f t="shared" si="0"/>
        <v>-0.56999999999999962</v>
      </c>
      <c r="F54" s="3">
        <f t="shared" si="1"/>
        <v>-0.52684799999999887</v>
      </c>
      <c r="G54" s="3">
        <f t="shared" si="1"/>
        <v>-0.55557899999999893</v>
      </c>
      <c r="H54" s="3">
        <f t="shared" si="2"/>
        <v>2.8731000000000062</v>
      </c>
      <c r="I54" s="3">
        <f t="shared" si="3"/>
        <v>2.822399999999996</v>
      </c>
      <c r="J54" s="3">
        <f t="shared" si="4"/>
        <v>5.0700000000010181E-2</v>
      </c>
    </row>
    <row r="55" spans="2:10" x14ac:dyDescent="0.3">
      <c r="B55" s="3">
        <v>45</v>
      </c>
      <c r="C55" s="3">
        <v>0.01</v>
      </c>
      <c r="D55" s="3">
        <f t="shared" si="10"/>
        <v>-0.5499999999999996</v>
      </c>
      <c r="E55" s="3">
        <f t="shared" si="0"/>
        <v>-0.55999999999999961</v>
      </c>
      <c r="F55" s="3">
        <f t="shared" si="1"/>
        <v>-0.49912499999999893</v>
      </c>
      <c r="G55" s="3">
        <f t="shared" si="1"/>
        <v>-0.52684799999999887</v>
      </c>
      <c r="H55" s="3">
        <f t="shared" si="2"/>
        <v>2.7722999999999942</v>
      </c>
      <c r="I55" s="3">
        <f t="shared" si="3"/>
        <v>2.7224999999999957</v>
      </c>
      <c r="J55" s="3">
        <f t="shared" si="4"/>
        <v>4.9799999999998512E-2</v>
      </c>
    </row>
    <row r="56" spans="2:10" x14ac:dyDescent="0.3">
      <c r="B56" s="3">
        <v>46</v>
      </c>
      <c r="C56" s="3">
        <v>0.01</v>
      </c>
      <c r="D56" s="3">
        <f t="shared" si="10"/>
        <v>-0.53999999999999959</v>
      </c>
      <c r="E56" s="3">
        <f t="shared" si="0"/>
        <v>-0.5499999999999996</v>
      </c>
      <c r="F56" s="3">
        <f t="shared" si="1"/>
        <v>-0.47239199999999898</v>
      </c>
      <c r="G56" s="3">
        <f t="shared" si="1"/>
        <v>-0.49912499999999893</v>
      </c>
      <c r="H56" s="3">
        <f t="shared" si="2"/>
        <v>2.6732999999999949</v>
      </c>
      <c r="I56" s="3">
        <f t="shared" si="3"/>
        <v>2.6243999999999961</v>
      </c>
      <c r="J56" s="3">
        <f t="shared" si="4"/>
        <v>4.8899999999998833E-2</v>
      </c>
    </row>
    <row r="57" spans="2:10" x14ac:dyDescent="0.3">
      <c r="B57" s="3">
        <v>47</v>
      </c>
      <c r="C57" s="3">
        <v>0.01</v>
      </c>
      <c r="D57" s="3">
        <f t="shared" si="10"/>
        <v>-0.52999999999999958</v>
      </c>
      <c r="E57" s="3">
        <f t="shared" si="0"/>
        <v>-0.53999999999999959</v>
      </c>
      <c r="F57" s="3">
        <f t="shared" si="1"/>
        <v>-0.44663099999999895</v>
      </c>
      <c r="G57" s="3">
        <f t="shared" si="1"/>
        <v>-0.47239199999999898</v>
      </c>
      <c r="H57" s="3">
        <f t="shared" si="2"/>
        <v>2.5761000000000034</v>
      </c>
      <c r="I57" s="3">
        <f t="shared" si="3"/>
        <v>2.5280999999999958</v>
      </c>
      <c r="J57" s="3">
        <f t="shared" si="4"/>
        <v>4.8000000000007592E-2</v>
      </c>
    </row>
    <row r="58" spans="2:10" x14ac:dyDescent="0.3">
      <c r="B58" s="3">
        <v>48</v>
      </c>
      <c r="C58" s="3">
        <v>0.01</v>
      </c>
      <c r="D58" s="3">
        <f t="shared" si="10"/>
        <v>-0.51999999999999957</v>
      </c>
      <c r="E58" s="3">
        <f t="shared" si="0"/>
        <v>-0.52999999999999958</v>
      </c>
      <c r="F58" s="3">
        <f t="shared" si="1"/>
        <v>-0.42182399999999898</v>
      </c>
      <c r="G58" s="3">
        <f t="shared" si="1"/>
        <v>-0.44663099999999895</v>
      </c>
      <c r="H58" s="3">
        <f t="shared" si="2"/>
        <v>2.4806999999999966</v>
      </c>
      <c r="I58" s="3">
        <f t="shared" si="3"/>
        <v>2.4335999999999958</v>
      </c>
      <c r="J58" s="3">
        <f t="shared" si="4"/>
        <v>4.7100000000000808E-2</v>
      </c>
    </row>
    <row r="59" spans="2:10" x14ac:dyDescent="0.3">
      <c r="B59" s="3">
        <v>49</v>
      </c>
      <c r="C59" s="3">
        <v>0.01</v>
      </c>
      <c r="D59" s="3">
        <f t="shared" si="10"/>
        <v>-0.50999999999999956</v>
      </c>
      <c r="E59" s="3">
        <f t="shared" si="0"/>
        <v>-0.51999999999999957</v>
      </c>
      <c r="F59" s="3">
        <f t="shared" si="1"/>
        <v>-0.397952999999999</v>
      </c>
      <c r="G59" s="3">
        <f t="shared" si="1"/>
        <v>-0.42182399999999898</v>
      </c>
      <c r="H59" s="3">
        <f t="shared" si="2"/>
        <v>2.3870999999999976</v>
      </c>
      <c r="I59" s="3">
        <f t="shared" si="3"/>
        <v>2.340899999999996</v>
      </c>
      <c r="J59" s="3">
        <f t="shared" si="4"/>
        <v>4.6200000000001573E-2</v>
      </c>
    </row>
    <row r="60" spans="2:10" x14ac:dyDescent="0.3">
      <c r="B60" s="3">
        <v>50</v>
      </c>
      <c r="C60" s="3">
        <v>0.01</v>
      </c>
      <c r="D60" s="3">
        <f t="shared" si="10"/>
        <v>-0.49999999999999956</v>
      </c>
      <c r="E60" s="3">
        <f t="shared" si="0"/>
        <v>-0.50999999999999956</v>
      </c>
      <c r="F60" s="3">
        <f t="shared" si="1"/>
        <v>-0.374999999999999</v>
      </c>
      <c r="G60" s="3">
        <f t="shared" si="1"/>
        <v>-0.397952999999999</v>
      </c>
      <c r="H60" s="3">
        <f t="shared" si="2"/>
        <v>2.2953000000000001</v>
      </c>
      <c r="I60" s="3">
        <f t="shared" si="3"/>
        <v>2.249999999999996</v>
      </c>
      <c r="J60" s="3">
        <f t="shared" si="4"/>
        <v>4.5300000000004115E-2</v>
      </c>
    </row>
    <row r="61" spans="2:10" x14ac:dyDescent="0.3">
      <c r="B61" s="3">
        <v>51</v>
      </c>
      <c r="C61" s="3">
        <v>0.01</v>
      </c>
      <c r="D61" s="3">
        <f t="shared" si="10"/>
        <v>-0.48999999999999955</v>
      </c>
      <c r="E61" s="3">
        <f t="shared" si="0"/>
        <v>-0.49999999999999956</v>
      </c>
      <c r="F61" s="3">
        <f t="shared" si="1"/>
        <v>-0.35294699999999907</v>
      </c>
      <c r="G61" s="3">
        <f t="shared" si="1"/>
        <v>-0.374999999999999</v>
      </c>
      <c r="H61" s="3">
        <f t="shared" si="2"/>
        <v>2.2052999999999932</v>
      </c>
      <c r="I61" s="3">
        <f t="shared" si="3"/>
        <v>2.1608999999999963</v>
      </c>
      <c r="J61" s="3">
        <f t="shared" si="4"/>
        <v>4.4399999999996886E-2</v>
      </c>
    </row>
    <row r="62" spans="2:10" x14ac:dyDescent="0.3">
      <c r="B62" s="3">
        <v>52</v>
      </c>
      <c r="C62" s="3">
        <v>0.01</v>
      </c>
      <c r="D62" s="3">
        <f t="shared" si="10"/>
        <v>-0.47999999999999954</v>
      </c>
      <c r="E62" s="3">
        <f t="shared" si="0"/>
        <v>-0.48999999999999955</v>
      </c>
      <c r="F62" s="3">
        <f t="shared" si="1"/>
        <v>-0.33177599999999902</v>
      </c>
      <c r="G62" s="3">
        <f t="shared" si="1"/>
        <v>-0.35294699999999907</v>
      </c>
      <c r="H62" s="3">
        <f t="shared" si="2"/>
        <v>2.1171000000000051</v>
      </c>
      <c r="I62" s="3">
        <f t="shared" si="3"/>
        <v>2.0735999999999959</v>
      </c>
      <c r="J62" s="3">
        <f t="shared" si="4"/>
        <v>4.3500000000009198E-2</v>
      </c>
    </row>
    <row r="63" spans="2:10" x14ac:dyDescent="0.3">
      <c r="B63" s="3">
        <v>53</v>
      </c>
      <c r="C63" s="3">
        <v>0.01</v>
      </c>
      <c r="D63" s="3">
        <f t="shared" si="10"/>
        <v>-0.46999999999999953</v>
      </c>
      <c r="E63" s="3">
        <f t="shared" si="0"/>
        <v>-0.47999999999999954</v>
      </c>
      <c r="F63" s="3">
        <f t="shared" si="1"/>
        <v>-0.31146899999999911</v>
      </c>
      <c r="G63" s="3">
        <f t="shared" si="1"/>
        <v>-0.33177599999999902</v>
      </c>
      <c r="H63" s="3">
        <f t="shared" si="2"/>
        <v>2.0306999999999906</v>
      </c>
      <c r="I63" s="3">
        <f t="shared" si="3"/>
        <v>1.9880999999999962</v>
      </c>
      <c r="J63" s="3">
        <f t="shared" si="4"/>
        <v>4.259999999999442E-2</v>
      </c>
    </row>
    <row r="64" spans="2:10" x14ac:dyDescent="0.3">
      <c r="B64" s="3">
        <v>54</v>
      </c>
      <c r="C64" s="3">
        <v>0.01</v>
      </c>
      <c r="D64" s="3">
        <f t="shared" si="10"/>
        <v>-0.45999999999999952</v>
      </c>
      <c r="E64" s="3">
        <f t="shared" si="0"/>
        <v>-0.46999999999999953</v>
      </c>
      <c r="F64" s="3">
        <f t="shared" si="1"/>
        <v>-0.2920079999999991</v>
      </c>
      <c r="G64" s="3">
        <f t="shared" si="1"/>
        <v>-0.31146899999999911</v>
      </c>
      <c r="H64" s="3">
        <f t="shared" si="2"/>
        <v>1.9461000000000006</v>
      </c>
      <c r="I64" s="3">
        <f t="shared" si="3"/>
        <v>1.9043999999999961</v>
      </c>
      <c r="J64" s="3">
        <f t="shared" si="4"/>
        <v>4.1700000000004511E-2</v>
      </c>
    </row>
    <row r="65" spans="2:10" x14ac:dyDescent="0.3">
      <c r="B65" s="3">
        <v>55</v>
      </c>
      <c r="C65" s="3">
        <v>0.01</v>
      </c>
      <c r="D65" s="3">
        <f t="shared" si="10"/>
        <v>-0.44999999999999951</v>
      </c>
      <c r="E65" s="3">
        <f t="shared" si="0"/>
        <v>-0.45999999999999952</v>
      </c>
      <c r="F65" s="3">
        <f t="shared" si="1"/>
        <v>-0.27337499999999915</v>
      </c>
      <c r="G65" s="3">
        <f t="shared" si="1"/>
        <v>-0.2920079999999991</v>
      </c>
      <c r="H65" s="3">
        <f t="shared" si="2"/>
        <v>1.8632999999999955</v>
      </c>
      <c r="I65" s="3">
        <f t="shared" si="3"/>
        <v>1.8224999999999962</v>
      </c>
      <c r="J65" s="3">
        <f t="shared" si="4"/>
        <v>4.0799999999999281E-2</v>
      </c>
    </row>
    <row r="66" spans="2:10" x14ac:dyDescent="0.3">
      <c r="B66" s="3">
        <v>56</v>
      </c>
      <c r="C66" s="3">
        <v>0.01</v>
      </c>
      <c r="D66" s="3">
        <f t="shared" si="10"/>
        <v>-0.4399999999999995</v>
      </c>
      <c r="E66" s="3">
        <f t="shared" si="0"/>
        <v>-0.44999999999999951</v>
      </c>
      <c r="F66" s="3">
        <f t="shared" si="1"/>
        <v>-0.25555199999999911</v>
      </c>
      <c r="G66" s="3">
        <f t="shared" si="1"/>
        <v>-0.27337499999999915</v>
      </c>
      <c r="H66" s="3">
        <f t="shared" si="2"/>
        <v>1.7823000000000033</v>
      </c>
      <c r="I66" s="3">
        <f t="shared" si="3"/>
        <v>1.742399999999996</v>
      </c>
      <c r="J66" s="3">
        <f t="shared" si="4"/>
        <v>3.9900000000007374E-2</v>
      </c>
    </row>
    <row r="67" spans="2:10" x14ac:dyDescent="0.3">
      <c r="B67" s="3">
        <v>57</v>
      </c>
      <c r="C67" s="3">
        <v>0.01</v>
      </c>
      <c r="D67" s="3">
        <f t="shared" si="10"/>
        <v>-0.42999999999999949</v>
      </c>
      <c r="E67" s="3">
        <f t="shared" si="0"/>
        <v>-0.4399999999999995</v>
      </c>
      <c r="F67" s="3">
        <f t="shared" si="1"/>
        <v>-0.23852099999999915</v>
      </c>
      <c r="G67" s="3">
        <f t="shared" si="1"/>
        <v>-0.25555199999999911</v>
      </c>
      <c r="H67" s="3">
        <f t="shared" si="2"/>
        <v>1.7030999999999963</v>
      </c>
      <c r="I67" s="3">
        <f t="shared" si="3"/>
        <v>1.6640999999999961</v>
      </c>
      <c r="J67" s="3">
        <f t="shared" si="4"/>
        <v>3.9000000000000146E-2</v>
      </c>
    </row>
    <row r="68" spans="2:10" x14ac:dyDescent="0.3">
      <c r="B68" s="3">
        <v>58</v>
      </c>
      <c r="C68" s="3">
        <v>0.01</v>
      </c>
      <c r="D68" s="3">
        <f t="shared" si="10"/>
        <v>-0.41999999999999948</v>
      </c>
      <c r="E68" s="3">
        <f t="shared" si="0"/>
        <v>-0.42999999999999949</v>
      </c>
      <c r="F68" s="3">
        <f t="shared" si="1"/>
        <v>-0.22226399999999918</v>
      </c>
      <c r="G68" s="3">
        <f t="shared" si="1"/>
        <v>-0.23852099999999915</v>
      </c>
      <c r="H68" s="3">
        <f t="shared" si="2"/>
        <v>1.6256999999999966</v>
      </c>
      <c r="I68" s="3">
        <f t="shared" si="3"/>
        <v>1.5875999999999961</v>
      </c>
      <c r="J68" s="3">
        <f t="shared" si="4"/>
        <v>3.8100000000000467E-2</v>
      </c>
    </row>
    <row r="69" spans="2:10" x14ac:dyDescent="0.3">
      <c r="B69" s="3">
        <v>59</v>
      </c>
      <c r="C69" s="3">
        <v>0.01</v>
      </c>
      <c r="D69" s="3">
        <f t="shared" si="10"/>
        <v>-0.40999999999999948</v>
      </c>
      <c r="E69" s="3">
        <f t="shared" si="0"/>
        <v>-0.41999999999999948</v>
      </c>
      <c r="F69" s="3">
        <f t="shared" si="1"/>
        <v>-0.20676299999999925</v>
      </c>
      <c r="G69" s="3">
        <f t="shared" si="1"/>
        <v>-0.22226399999999918</v>
      </c>
      <c r="H69" s="3">
        <f t="shared" si="2"/>
        <v>1.5500999999999932</v>
      </c>
      <c r="I69" s="3">
        <f t="shared" si="3"/>
        <v>1.5128999999999961</v>
      </c>
      <c r="J69" s="3">
        <f t="shared" si="4"/>
        <v>3.7199999999997013E-2</v>
      </c>
    </row>
    <row r="70" spans="2:10" x14ac:dyDescent="0.3">
      <c r="B70" s="3">
        <v>60</v>
      </c>
      <c r="C70" s="3">
        <v>0.01</v>
      </c>
      <c r="D70" s="3">
        <f t="shared" si="10"/>
        <v>-0.39999999999999947</v>
      </c>
      <c r="E70" s="3">
        <f t="shared" si="0"/>
        <v>-0.40999999999999948</v>
      </c>
      <c r="F70" s="3">
        <f t="shared" si="1"/>
        <v>-0.19199999999999925</v>
      </c>
      <c r="G70" s="3">
        <f t="shared" si="1"/>
        <v>-0.20676299999999925</v>
      </c>
      <c r="H70" s="3">
        <f t="shared" si="2"/>
        <v>1.4762999999999997</v>
      </c>
      <c r="I70" s="3">
        <f t="shared" si="3"/>
        <v>1.4399999999999964</v>
      </c>
      <c r="J70" s="3">
        <f t="shared" si="4"/>
        <v>3.630000000000333E-2</v>
      </c>
    </row>
    <row r="71" spans="2:10" x14ac:dyDescent="0.3">
      <c r="B71" s="3">
        <v>61</v>
      </c>
      <c r="C71" s="3">
        <v>0.01</v>
      </c>
      <c r="D71" s="3">
        <f t="shared" si="10"/>
        <v>-0.38999999999999946</v>
      </c>
      <c r="E71" s="3">
        <f t="shared" si="0"/>
        <v>-0.39999999999999947</v>
      </c>
      <c r="F71" s="3">
        <f t="shared" si="1"/>
        <v>-0.17795699999999925</v>
      </c>
      <c r="G71" s="3">
        <f t="shared" si="1"/>
        <v>-0.19199999999999925</v>
      </c>
      <c r="H71" s="3">
        <f t="shared" si="2"/>
        <v>1.4042999999999999</v>
      </c>
      <c r="I71" s="3">
        <f t="shared" si="3"/>
        <v>1.368899999999996</v>
      </c>
      <c r="J71" s="3">
        <f t="shared" si="4"/>
        <v>3.5400000000003873E-2</v>
      </c>
    </row>
    <row r="72" spans="2:10" x14ac:dyDescent="0.3">
      <c r="B72" s="3">
        <v>62</v>
      </c>
      <c r="C72" s="3">
        <v>0.01</v>
      </c>
      <c r="D72" s="3">
        <f t="shared" si="10"/>
        <v>-0.37999999999999945</v>
      </c>
      <c r="E72" s="3">
        <f t="shared" si="0"/>
        <v>-0.38999999999999946</v>
      </c>
      <c r="F72" s="3">
        <f t="shared" si="1"/>
        <v>-0.16461599999999929</v>
      </c>
      <c r="G72" s="3">
        <f t="shared" si="1"/>
        <v>-0.17795699999999925</v>
      </c>
      <c r="H72" s="3">
        <f t="shared" si="2"/>
        <v>1.3340999999999963</v>
      </c>
      <c r="I72" s="3">
        <f t="shared" si="3"/>
        <v>1.2995999999999963</v>
      </c>
      <c r="J72" s="3">
        <f t="shared" si="4"/>
        <v>3.4499999999999975E-2</v>
      </c>
    </row>
    <row r="73" spans="2:10" x14ac:dyDescent="0.3">
      <c r="B73" s="3">
        <v>63</v>
      </c>
      <c r="C73" s="3">
        <v>0.01</v>
      </c>
      <c r="D73" s="3">
        <f t="shared" si="10"/>
        <v>-0.36999999999999944</v>
      </c>
      <c r="E73" s="3">
        <f t="shared" si="0"/>
        <v>-0.37999999999999945</v>
      </c>
      <c r="F73" s="3">
        <f t="shared" si="1"/>
        <v>-0.15195899999999929</v>
      </c>
      <c r="G73" s="3">
        <f t="shared" si="1"/>
        <v>-0.16461599999999929</v>
      </c>
      <c r="H73" s="3">
        <f t="shared" si="2"/>
        <v>1.2657</v>
      </c>
      <c r="I73" s="3">
        <f t="shared" si="3"/>
        <v>1.2320999999999962</v>
      </c>
      <c r="J73" s="3">
        <f t="shared" si="4"/>
        <v>3.3600000000003849E-2</v>
      </c>
    </row>
    <row r="74" spans="2:10" x14ac:dyDescent="0.3">
      <c r="B74" s="3">
        <v>64</v>
      </c>
      <c r="C74" s="3">
        <v>0.01</v>
      </c>
      <c r="D74" s="3">
        <f t="shared" si="10"/>
        <v>-0.35999999999999943</v>
      </c>
      <c r="E74" s="3">
        <f t="shared" si="0"/>
        <v>-0.36999999999999944</v>
      </c>
      <c r="F74" s="3">
        <f t="shared" si="1"/>
        <v>-0.13996799999999934</v>
      </c>
      <c r="G74" s="3">
        <f t="shared" si="1"/>
        <v>-0.15195899999999929</v>
      </c>
      <c r="H74" s="3">
        <f t="shared" si="2"/>
        <v>1.1990999999999945</v>
      </c>
      <c r="I74" s="3">
        <f t="shared" si="3"/>
        <v>1.1663999999999963</v>
      </c>
      <c r="J74" s="3">
        <f t="shared" si="4"/>
        <v>3.2699999999998175E-2</v>
      </c>
    </row>
    <row r="75" spans="2:10" x14ac:dyDescent="0.3">
      <c r="B75" s="3">
        <v>65</v>
      </c>
      <c r="C75" s="3">
        <v>0.01</v>
      </c>
      <c r="D75" s="3">
        <f t="shared" si="10"/>
        <v>-0.34999999999999942</v>
      </c>
      <c r="E75" s="3">
        <f t="shared" ref="E75:E138" si="12">D75-C75</f>
        <v>-0.35999999999999943</v>
      </c>
      <c r="F75" s="3">
        <f t="shared" ref="F75:G138" si="13">3*D75^3</f>
        <v>-0.12862499999999938</v>
      </c>
      <c r="G75" s="3">
        <f t="shared" si="13"/>
        <v>-0.13996799999999934</v>
      </c>
      <c r="H75" s="3">
        <f t="shared" ref="H75:H138" si="14">(F75-G75)/C75</f>
        <v>1.1342999999999963</v>
      </c>
      <c r="I75" s="3">
        <f t="shared" ref="I75:I138" si="15">9*D75^2</f>
        <v>1.1024999999999963</v>
      </c>
      <c r="J75" s="3">
        <f t="shared" ref="J75:J138" si="16">ABS(I75-H75)</f>
        <v>3.180000000000005E-2</v>
      </c>
    </row>
    <row r="76" spans="2:10" x14ac:dyDescent="0.3">
      <c r="B76" s="3">
        <v>66</v>
      </c>
      <c r="C76" s="3">
        <v>0.01</v>
      </c>
      <c r="D76" s="3">
        <f t="shared" ref="D76:D139" si="17">D75+C76</f>
        <v>-0.33999999999999941</v>
      </c>
      <c r="E76" s="3">
        <f t="shared" si="12"/>
        <v>-0.34999999999999942</v>
      </c>
      <c r="F76" s="3">
        <f t="shared" si="13"/>
        <v>-0.11791199999999939</v>
      </c>
      <c r="G76" s="3">
        <f t="shared" si="13"/>
        <v>-0.12862499999999938</v>
      </c>
      <c r="H76" s="3">
        <f t="shared" si="14"/>
        <v>1.0712999999999986</v>
      </c>
      <c r="I76" s="3">
        <f t="shared" si="15"/>
        <v>1.0403999999999964</v>
      </c>
      <c r="J76" s="3">
        <f t="shared" si="16"/>
        <v>3.0900000000002148E-2</v>
      </c>
    </row>
    <row r="77" spans="2:10" x14ac:dyDescent="0.3">
      <c r="B77" s="3">
        <v>67</v>
      </c>
      <c r="C77" s="3">
        <v>0.01</v>
      </c>
      <c r="D77" s="3">
        <f t="shared" si="17"/>
        <v>-0.3299999999999994</v>
      </c>
      <c r="E77" s="3">
        <f t="shared" si="12"/>
        <v>-0.33999999999999941</v>
      </c>
      <c r="F77" s="3">
        <f t="shared" si="13"/>
        <v>-0.10781099999999944</v>
      </c>
      <c r="G77" s="3">
        <f t="shared" si="13"/>
        <v>-0.11791199999999939</v>
      </c>
      <c r="H77" s="3">
        <f t="shared" si="14"/>
        <v>1.0100999999999958</v>
      </c>
      <c r="I77" s="3">
        <f t="shared" si="15"/>
        <v>0.98009999999999642</v>
      </c>
      <c r="J77" s="3">
        <f t="shared" si="16"/>
        <v>2.9999999999999361E-2</v>
      </c>
    </row>
    <row r="78" spans="2:10" x14ac:dyDescent="0.3">
      <c r="B78" s="3">
        <v>68</v>
      </c>
      <c r="C78" s="3">
        <v>0.01</v>
      </c>
      <c r="D78" s="3">
        <f t="shared" si="17"/>
        <v>-0.3199999999999994</v>
      </c>
      <c r="E78" s="3">
        <f t="shared" si="12"/>
        <v>-0.3299999999999994</v>
      </c>
      <c r="F78" s="3">
        <f t="shared" si="13"/>
        <v>-9.8303999999999447E-2</v>
      </c>
      <c r="G78" s="3">
        <f t="shared" si="13"/>
        <v>-0.10781099999999944</v>
      </c>
      <c r="H78" s="3">
        <f t="shared" si="14"/>
        <v>0.95069999999999877</v>
      </c>
      <c r="I78" s="3">
        <f t="shared" si="15"/>
        <v>0.92159999999999653</v>
      </c>
      <c r="J78" s="3">
        <f t="shared" si="16"/>
        <v>2.9100000000002235E-2</v>
      </c>
    </row>
    <row r="79" spans="2:10" x14ac:dyDescent="0.3">
      <c r="B79" s="3">
        <v>69</v>
      </c>
      <c r="C79" s="3">
        <v>0.01</v>
      </c>
      <c r="D79" s="3">
        <f t="shared" si="17"/>
        <v>-0.30999999999999939</v>
      </c>
      <c r="E79" s="3">
        <f t="shared" si="12"/>
        <v>-0.3199999999999994</v>
      </c>
      <c r="F79" s="3">
        <f t="shared" si="13"/>
        <v>-8.9372999999999467E-2</v>
      </c>
      <c r="G79" s="3">
        <f t="shared" si="13"/>
        <v>-9.8303999999999447E-2</v>
      </c>
      <c r="H79" s="3">
        <f t="shared" si="14"/>
        <v>0.89309999999999801</v>
      </c>
      <c r="I79" s="3">
        <f t="shared" si="15"/>
        <v>0.86489999999999656</v>
      </c>
      <c r="J79" s="3">
        <f t="shared" si="16"/>
        <v>2.8200000000001446E-2</v>
      </c>
    </row>
    <row r="80" spans="2:10" x14ac:dyDescent="0.3">
      <c r="B80" s="3">
        <v>70</v>
      </c>
      <c r="C80" s="3">
        <v>0.01</v>
      </c>
      <c r="D80" s="3">
        <f t="shared" si="17"/>
        <v>-0.29999999999999938</v>
      </c>
      <c r="E80" s="3">
        <f t="shared" si="12"/>
        <v>-0.30999999999999939</v>
      </c>
      <c r="F80" s="3">
        <f t="shared" si="13"/>
        <v>-8.0999999999999489E-2</v>
      </c>
      <c r="G80" s="3">
        <f t="shared" si="13"/>
        <v>-8.9372999999999467E-2</v>
      </c>
      <c r="H80" s="3">
        <f t="shared" si="14"/>
        <v>0.83729999999999771</v>
      </c>
      <c r="I80" s="3">
        <f t="shared" si="15"/>
        <v>0.80999999999999661</v>
      </c>
      <c r="J80" s="3">
        <f t="shared" si="16"/>
        <v>2.7300000000001101E-2</v>
      </c>
    </row>
    <row r="81" spans="2:10" x14ac:dyDescent="0.3">
      <c r="B81" s="3">
        <v>71</v>
      </c>
      <c r="C81" s="3">
        <v>0.01</v>
      </c>
      <c r="D81" s="3">
        <f t="shared" si="17"/>
        <v>-0.28999999999999937</v>
      </c>
      <c r="E81" s="3">
        <f t="shared" si="12"/>
        <v>-0.29999999999999938</v>
      </c>
      <c r="F81" s="3">
        <f t="shared" si="13"/>
        <v>-7.3166999999999524E-2</v>
      </c>
      <c r="G81" s="3">
        <f t="shared" si="13"/>
        <v>-8.0999999999999489E-2</v>
      </c>
      <c r="H81" s="3">
        <f t="shared" si="14"/>
        <v>0.78329999999999644</v>
      </c>
      <c r="I81" s="3">
        <f t="shared" si="15"/>
        <v>0.75689999999999669</v>
      </c>
      <c r="J81" s="3">
        <f t="shared" si="16"/>
        <v>2.6399999999999757E-2</v>
      </c>
    </row>
    <row r="82" spans="2:10" x14ac:dyDescent="0.3">
      <c r="B82" s="3">
        <v>72</v>
      </c>
      <c r="C82" s="3">
        <v>0.01</v>
      </c>
      <c r="D82" s="3">
        <f t="shared" si="17"/>
        <v>-0.27999999999999936</v>
      </c>
      <c r="E82" s="3">
        <f t="shared" si="12"/>
        <v>-0.28999999999999937</v>
      </c>
      <c r="F82" s="3">
        <f t="shared" si="13"/>
        <v>-6.585599999999954E-2</v>
      </c>
      <c r="G82" s="3">
        <f t="shared" si="13"/>
        <v>-7.3166999999999524E-2</v>
      </c>
      <c r="H82" s="3">
        <f t="shared" si="14"/>
        <v>0.73109999999999842</v>
      </c>
      <c r="I82" s="3">
        <f t="shared" si="15"/>
        <v>0.70559999999999667</v>
      </c>
      <c r="J82" s="3">
        <f t="shared" si="16"/>
        <v>2.5500000000001743E-2</v>
      </c>
    </row>
    <row r="83" spans="2:10" x14ac:dyDescent="0.3">
      <c r="B83" s="3">
        <v>73</v>
      </c>
      <c r="C83" s="3">
        <v>0.01</v>
      </c>
      <c r="D83" s="3">
        <f t="shared" si="17"/>
        <v>-0.26999999999999935</v>
      </c>
      <c r="E83" s="3">
        <f t="shared" si="12"/>
        <v>-0.27999999999999936</v>
      </c>
      <c r="F83" s="3">
        <f t="shared" si="13"/>
        <v>-5.9048999999999574E-2</v>
      </c>
      <c r="G83" s="3">
        <f t="shared" si="13"/>
        <v>-6.585599999999954E-2</v>
      </c>
      <c r="H83" s="3">
        <f t="shared" si="14"/>
        <v>0.68069999999999653</v>
      </c>
      <c r="I83" s="3">
        <f t="shared" si="15"/>
        <v>0.6560999999999968</v>
      </c>
      <c r="J83" s="3">
        <f t="shared" si="16"/>
        <v>2.4599999999999733E-2</v>
      </c>
    </row>
    <row r="84" spans="2:10" x14ac:dyDescent="0.3">
      <c r="B84" s="3">
        <v>74</v>
      </c>
      <c r="C84" s="3">
        <v>0.01</v>
      </c>
      <c r="D84" s="3">
        <f t="shared" si="17"/>
        <v>-0.25999999999999934</v>
      </c>
      <c r="E84" s="3">
        <f t="shared" si="12"/>
        <v>-0.26999999999999935</v>
      </c>
      <c r="F84" s="3">
        <f t="shared" si="13"/>
        <v>-5.2727999999999595E-2</v>
      </c>
      <c r="G84" s="3">
        <f t="shared" si="13"/>
        <v>-5.9048999999999574E-2</v>
      </c>
      <c r="H84" s="3">
        <f t="shared" si="14"/>
        <v>0.63209999999999789</v>
      </c>
      <c r="I84" s="3">
        <f t="shared" si="15"/>
        <v>0.60839999999999694</v>
      </c>
      <c r="J84" s="3">
        <f t="shared" si="16"/>
        <v>2.3700000000000943E-2</v>
      </c>
    </row>
    <row r="85" spans="2:10" x14ac:dyDescent="0.3">
      <c r="B85" s="3">
        <v>75</v>
      </c>
      <c r="C85" s="3">
        <v>0.01</v>
      </c>
      <c r="D85" s="3">
        <f t="shared" si="17"/>
        <v>-0.24999999999999933</v>
      </c>
      <c r="E85" s="3">
        <f t="shared" si="12"/>
        <v>-0.25999999999999934</v>
      </c>
      <c r="F85" s="3">
        <f t="shared" si="13"/>
        <v>-4.6874999999999625E-2</v>
      </c>
      <c r="G85" s="3">
        <f t="shared" si="13"/>
        <v>-5.2727999999999595E-2</v>
      </c>
      <c r="H85" s="3">
        <f t="shared" si="14"/>
        <v>0.58529999999999693</v>
      </c>
      <c r="I85" s="3">
        <f t="shared" si="15"/>
        <v>0.562499999999997</v>
      </c>
      <c r="J85" s="3">
        <f t="shared" si="16"/>
        <v>2.2799999999999931E-2</v>
      </c>
    </row>
    <row r="86" spans="2:10" x14ac:dyDescent="0.3">
      <c r="B86" s="3">
        <v>76</v>
      </c>
      <c r="C86" s="3">
        <v>0.01</v>
      </c>
      <c r="D86" s="3">
        <f t="shared" si="17"/>
        <v>-0.23999999999999932</v>
      </c>
      <c r="E86" s="3">
        <f t="shared" si="12"/>
        <v>-0.24999999999999933</v>
      </c>
      <c r="F86" s="3">
        <f t="shared" si="13"/>
        <v>-4.1471999999999655E-2</v>
      </c>
      <c r="G86" s="3">
        <f t="shared" si="13"/>
        <v>-4.6874999999999625E-2</v>
      </c>
      <c r="H86" s="3">
        <f t="shared" si="14"/>
        <v>0.540299999999997</v>
      </c>
      <c r="I86" s="3">
        <f t="shared" si="15"/>
        <v>0.51839999999999709</v>
      </c>
      <c r="J86" s="3">
        <f t="shared" si="16"/>
        <v>2.189999999999992E-2</v>
      </c>
    </row>
    <row r="87" spans="2:10" x14ac:dyDescent="0.3">
      <c r="B87" s="3">
        <v>77</v>
      </c>
      <c r="C87" s="3">
        <v>0.01</v>
      </c>
      <c r="D87" s="3">
        <f t="shared" si="17"/>
        <v>-0.22999999999999932</v>
      </c>
      <c r="E87" s="3">
        <f t="shared" si="12"/>
        <v>-0.23999999999999932</v>
      </c>
      <c r="F87" s="3">
        <f t="shared" si="13"/>
        <v>-3.6500999999999673E-2</v>
      </c>
      <c r="G87" s="3">
        <f t="shared" si="13"/>
        <v>-4.1471999999999655E-2</v>
      </c>
      <c r="H87" s="3">
        <f t="shared" si="14"/>
        <v>0.49709999999999821</v>
      </c>
      <c r="I87" s="3">
        <f t="shared" si="15"/>
        <v>0.47609999999999714</v>
      </c>
      <c r="J87" s="3">
        <f t="shared" si="16"/>
        <v>2.1000000000001073E-2</v>
      </c>
    </row>
    <row r="88" spans="2:10" x14ac:dyDescent="0.3">
      <c r="B88" s="3">
        <v>78</v>
      </c>
      <c r="C88" s="3">
        <v>0.01</v>
      </c>
      <c r="D88" s="3">
        <f t="shared" si="17"/>
        <v>-0.21999999999999931</v>
      </c>
      <c r="E88" s="3">
        <f t="shared" si="12"/>
        <v>-0.22999999999999932</v>
      </c>
      <c r="F88" s="3">
        <f t="shared" si="13"/>
        <v>-3.1943999999999695E-2</v>
      </c>
      <c r="G88" s="3">
        <f t="shared" si="13"/>
        <v>-3.6500999999999673E-2</v>
      </c>
      <c r="H88" s="3">
        <f t="shared" si="14"/>
        <v>0.45569999999999777</v>
      </c>
      <c r="I88" s="3">
        <f t="shared" si="15"/>
        <v>0.43559999999999721</v>
      </c>
      <c r="J88" s="3">
        <f t="shared" si="16"/>
        <v>2.0100000000000562E-2</v>
      </c>
    </row>
    <row r="89" spans="2:10" x14ac:dyDescent="0.3">
      <c r="B89" s="3">
        <v>79</v>
      </c>
      <c r="C89" s="3">
        <v>0.01</v>
      </c>
      <c r="D89" s="3">
        <f t="shared" si="17"/>
        <v>-0.2099999999999993</v>
      </c>
      <c r="E89" s="3">
        <f t="shared" si="12"/>
        <v>-0.21999999999999931</v>
      </c>
      <c r="F89" s="3">
        <f t="shared" si="13"/>
        <v>-2.7782999999999718E-2</v>
      </c>
      <c r="G89" s="3">
        <f t="shared" si="13"/>
        <v>-3.1943999999999695E-2</v>
      </c>
      <c r="H89" s="3">
        <f t="shared" si="14"/>
        <v>0.41609999999999769</v>
      </c>
      <c r="I89" s="3">
        <f t="shared" si="15"/>
        <v>0.39689999999999731</v>
      </c>
      <c r="J89" s="3">
        <f t="shared" si="16"/>
        <v>1.9200000000000383E-2</v>
      </c>
    </row>
    <row r="90" spans="2:10" x14ac:dyDescent="0.3">
      <c r="B90" s="3">
        <v>80</v>
      </c>
      <c r="C90" s="3">
        <v>0.01</v>
      </c>
      <c r="D90" s="3">
        <f t="shared" si="17"/>
        <v>-0.19999999999999929</v>
      </c>
      <c r="E90" s="3">
        <f t="shared" si="12"/>
        <v>-0.2099999999999993</v>
      </c>
      <c r="F90" s="3">
        <f t="shared" si="13"/>
        <v>-2.3999999999999744E-2</v>
      </c>
      <c r="G90" s="3">
        <f t="shared" si="13"/>
        <v>-2.7782999999999718E-2</v>
      </c>
      <c r="H90" s="3">
        <f t="shared" si="14"/>
        <v>0.37829999999999736</v>
      </c>
      <c r="I90" s="3">
        <f t="shared" si="15"/>
        <v>0.35999999999999743</v>
      </c>
      <c r="J90" s="3">
        <f t="shared" si="16"/>
        <v>1.8299999999999927E-2</v>
      </c>
    </row>
    <row r="91" spans="2:10" x14ac:dyDescent="0.3">
      <c r="B91" s="3">
        <v>81</v>
      </c>
      <c r="C91" s="3">
        <v>0.01</v>
      </c>
      <c r="D91" s="3">
        <f t="shared" si="17"/>
        <v>-0.18999999999999928</v>
      </c>
      <c r="E91" s="3">
        <f t="shared" si="12"/>
        <v>-0.19999999999999929</v>
      </c>
      <c r="F91" s="3">
        <f t="shared" si="13"/>
        <v>-2.0576999999999769E-2</v>
      </c>
      <c r="G91" s="3">
        <f t="shared" si="13"/>
        <v>-2.3999999999999744E-2</v>
      </c>
      <c r="H91" s="3">
        <f t="shared" si="14"/>
        <v>0.34229999999999744</v>
      </c>
      <c r="I91" s="3">
        <f t="shared" si="15"/>
        <v>0.32489999999999758</v>
      </c>
      <c r="J91" s="3">
        <f t="shared" si="16"/>
        <v>1.739999999999986E-2</v>
      </c>
    </row>
    <row r="92" spans="2:10" x14ac:dyDescent="0.3">
      <c r="B92" s="3">
        <v>82</v>
      </c>
      <c r="C92" s="3">
        <v>0.01</v>
      </c>
      <c r="D92" s="3">
        <f t="shared" si="17"/>
        <v>-0.17999999999999927</v>
      </c>
      <c r="E92" s="3">
        <f t="shared" si="12"/>
        <v>-0.18999999999999928</v>
      </c>
      <c r="F92" s="3">
        <f t="shared" si="13"/>
        <v>-1.7495999999999786E-2</v>
      </c>
      <c r="G92" s="3">
        <f t="shared" si="13"/>
        <v>-2.0576999999999769E-2</v>
      </c>
      <c r="H92" s="3">
        <f t="shared" si="14"/>
        <v>0.30809999999999832</v>
      </c>
      <c r="I92" s="3">
        <f t="shared" si="15"/>
        <v>0.29159999999999764</v>
      </c>
      <c r="J92" s="3">
        <f t="shared" si="16"/>
        <v>1.6500000000000681E-2</v>
      </c>
    </row>
    <row r="93" spans="2:10" x14ac:dyDescent="0.3">
      <c r="B93" s="3">
        <v>83</v>
      </c>
      <c r="C93" s="3">
        <v>0.01</v>
      </c>
      <c r="D93" s="3">
        <f t="shared" si="17"/>
        <v>-0.16999999999999926</v>
      </c>
      <c r="E93" s="3">
        <f t="shared" si="12"/>
        <v>-0.17999999999999927</v>
      </c>
      <c r="F93" s="3">
        <f t="shared" si="13"/>
        <v>-1.4738999999999808E-2</v>
      </c>
      <c r="G93" s="3">
        <f t="shared" si="13"/>
        <v>-1.7495999999999786E-2</v>
      </c>
      <c r="H93" s="3">
        <f t="shared" si="14"/>
        <v>0.27569999999999784</v>
      </c>
      <c r="I93" s="3">
        <f t="shared" si="15"/>
        <v>0.26009999999999772</v>
      </c>
      <c r="J93" s="3">
        <f t="shared" si="16"/>
        <v>1.5600000000000114E-2</v>
      </c>
    </row>
    <row r="94" spans="2:10" x14ac:dyDescent="0.3">
      <c r="B94" s="3">
        <v>84</v>
      </c>
      <c r="C94" s="3">
        <v>0.01</v>
      </c>
      <c r="D94" s="3">
        <f t="shared" si="17"/>
        <v>-0.15999999999999925</v>
      </c>
      <c r="E94" s="3">
        <f t="shared" si="12"/>
        <v>-0.16999999999999926</v>
      </c>
      <c r="F94" s="3">
        <f t="shared" si="13"/>
        <v>-1.2287999999999827E-2</v>
      </c>
      <c r="G94" s="3">
        <f t="shared" si="13"/>
        <v>-1.4738999999999808E-2</v>
      </c>
      <c r="H94" s="3">
        <f t="shared" si="14"/>
        <v>0.2450999999999981</v>
      </c>
      <c r="I94" s="3">
        <f t="shared" si="15"/>
        <v>0.23039999999999786</v>
      </c>
      <c r="J94" s="3">
        <f t="shared" si="16"/>
        <v>1.4700000000000241E-2</v>
      </c>
    </row>
    <row r="95" spans="2:10" x14ac:dyDescent="0.3">
      <c r="B95" s="3">
        <v>85</v>
      </c>
      <c r="C95" s="3">
        <v>0.01</v>
      </c>
      <c r="D95" s="3">
        <f t="shared" si="17"/>
        <v>-0.14999999999999925</v>
      </c>
      <c r="E95" s="3">
        <f t="shared" si="12"/>
        <v>-0.15999999999999925</v>
      </c>
      <c r="F95" s="3">
        <f t="shared" si="13"/>
        <v>-1.0124999999999848E-2</v>
      </c>
      <c r="G95" s="3">
        <f t="shared" si="13"/>
        <v>-1.2287999999999827E-2</v>
      </c>
      <c r="H95" s="3">
        <f t="shared" si="14"/>
        <v>0.21629999999999791</v>
      </c>
      <c r="I95" s="3">
        <f t="shared" si="15"/>
        <v>0.20249999999999796</v>
      </c>
      <c r="J95" s="3">
        <f t="shared" si="16"/>
        <v>1.3799999999999951E-2</v>
      </c>
    </row>
    <row r="96" spans="2:10" x14ac:dyDescent="0.3">
      <c r="B96" s="3">
        <v>86</v>
      </c>
      <c r="C96" s="3">
        <v>0.01</v>
      </c>
      <c r="D96" s="3">
        <f t="shared" si="17"/>
        <v>-0.13999999999999924</v>
      </c>
      <c r="E96" s="3">
        <f t="shared" si="12"/>
        <v>-0.14999999999999925</v>
      </c>
      <c r="F96" s="3">
        <f t="shared" si="13"/>
        <v>-8.2319999999998662E-3</v>
      </c>
      <c r="G96" s="3">
        <f t="shared" si="13"/>
        <v>-1.0124999999999848E-2</v>
      </c>
      <c r="H96" s="3">
        <f t="shared" si="14"/>
        <v>0.18929999999999814</v>
      </c>
      <c r="I96" s="3">
        <f t="shared" si="15"/>
        <v>0.17639999999999809</v>
      </c>
      <c r="J96" s="3">
        <f t="shared" si="16"/>
        <v>1.290000000000005E-2</v>
      </c>
    </row>
    <row r="97" spans="2:10" x14ac:dyDescent="0.3">
      <c r="B97" s="3">
        <v>87</v>
      </c>
      <c r="C97" s="3">
        <v>0.01</v>
      </c>
      <c r="D97" s="3">
        <f t="shared" si="17"/>
        <v>-0.12999999999999923</v>
      </c>
      <c r="E97" s="3">
        <f t="shared" si="12"/>
        <v>-0.13999999999999924</v>
      </c>
      <c r="F97" s="3">
        <f t="shared" si="13"/>
        <v>-6.5909999999998834E-3</v>
      </c>
      <c r="G97" s="3">
        <f t="shared" si="13"/>
        <v>-8.2319999999998662E-3</v>
      </c>
      <c r="H97" s="3">
        <f t="shared" si="14"/>
        <v>0.16409999999999828</v>
      </c>
      <c r="I97" s="3">
        <f t="shared" si="15"/>
        <v>0.15209999999999821</v>
      </c>
      <c r="J97" s="3">
        <f t="shared" si="16"/>
        <v>1.2000000000000066E-2</v>
      </c>
    </row>
    <row r="98" spans="2:10" x14ac:dyDescent="0.3">
      <c r="B98" s="3">
        <v>88</v>
      </c>
      <c r="C98" s="3">
        <v>0.01</v>
      </c>
      <c r="D98" s="3">
        <f t="shared" si="17"/>
        <v>-0.11999999999999923</v>
      </c>
      <c r="E98" s="3">
        <f t="shared" si="12"/>
        <v>-0.12999999999999923</v>
      </c>
      <c r="F98" s="3">
        <f t="shared" si="13"/>
        <v>-5.1839999999999005E-3</v>
      </c>
      <c r="G98" s="3">
        <f t="shared" si="13"/>
        <v>-6.5909999999998834E-3</v>
      </c>
      <c r="H98" s="3">
        <f t="shared" si="14"/>
        <v>0.1406999999999983</v>
      </c>
      <c r="I98" s="3">
        <f t="shared" si="15"/>
        <v>0.12959999999999833</v>
      </c>
      <c r="J98" s="3">
        <f t="shared" si="16"/>
        <v>1.1099999999999971E-2</v>
      </c>
    </row>
    <row r="99" spans="2:10" x14ac:dyDescent="0.3">
      <c r="B99" s="3">
        <v>89</v>
      </c>
      <c r="C99" s="3">
        <v>0.01</v>
      </c>
      <c r="D99" s="3">
        <f t="shared" si="17"/>
        <v>-0.10999999999999924</v>
      </c>
      <c r="E99" s="3">
        <f t="shared" si="12"/>
        <v>-0.11999999999999923</v>
      </c>
      <c r="F99" s="3">
        <f t="shared" si="13"/>
        <v>-3.9929999999999168E-3</v>
      </c>
      <c r="G99" s="3">
        <f t="shared" si="13"/>
        <v>-5.1839999999999005E-3</v>
      </c>
      <c r="H99" s="3">
        <f t="shared" si="14"/>
        <v>0.11909999999999837</v>
      </c>
      <c r="I99" s="3">
        <f t="shared" si="15"/>
        <v>0.10889999999999848</v>
      </c>
      <c r="J99" s="3">
        <f t="shared" si="16"/>
        <v>1.019999999999989E-2</v>
      </c>
    </row>
    <row r="100" spans="2:10" x14ac:dyDescent="0.3">
      <c r="B100" s="3">
        <v>90</v>
      </c>
      <c r="C100" s="3">
        <v>0.01</v>
      </c>
      <c r="D100" s="3">
        <f t="shared" si="17"/>
        <v>-9.9999999999999242E-2</v>
      </c>
      <c r="E100" s="3">
        <f t="shared" si="12"/>
        <v>-0.10999999999999924</v>
      </c>
      <c r="F100" s="3">
        <f t="shared" si="13"/>
        <v>-2.9999999999999315E-3</v>
      </c>
      <c r="G100" s="3">
        <f t="shared" si="13"/>
        <v>-3.9929999999999168E-3</v>
      </c>
      <c r="H100" s="3">
        <f t="shared" si="14"/>
        <v>9.9299999999998514E-2</v>
      </c>
      <c r="I100" s="3">
        <f t="shared" si="15"/>
        <v>8.9999999999998637E-2</v>
      </c>
      <c r="J100" s="3">
        <f t="shared" si="16"/>
        <v>9.2999999999998778E-3</v>
      </c>
    </row>
    <row r="101" spans="2:10" x14ac:dyDescent="0.3">
      <c r="B101" s="3">
        <v>91</v>
      </c>
      <c r="C101" s="3">
        <v>0.01</v>
      </c>
      <c r="D101" s="3">
        <f t="shared" si="17"/>
        <v>-8.9999999999999247E-2</v>
      </c>
      <c r="E101" s="3">
        <f t="shared" si="12"/>
        <v>-9.9999999999999242E-2</v>
      </c>
      <c r="F101" s="3">
        <f t="shared" si="13"/>
        <v>-2.1869999999999451E-3</v>
      </c>
      <c r="G101" s="3">
        <f t="shared" si="13"/>
        <v>-2.9999999999999315E-3</v>
      </c>
      <c r="H101" s="3">
        <f t="shared" si="14"/>
        <v>8.1299999999998651E-2</v>
      </c>
      <c r="I101" s="3">
        <f t="shared" si="15"/>
        <v>7.2899999999998771E-2</v>
      </c>
      <c r="J101" s="3">
        <f t="shared" si="16"/>
        <v>8.3999999999998798E-3</v>
      </c>
    </row>
    <row r="102" spans="2:10" x14ac:dyDescent="0.3">
      <c r="B102" s="3">
        <v>92</v>
      </c>
      <c r="C102" s="3">
        <v>0.01</v>
      </c>
      <c r="D102" s="3">
        <f t="shared" si="17"/>
        <v>-7.9999999999999252E-2</v>
      </c>
      <c r="E102" s="3">
        <f t="shared" si="12"/>
        <v>-8.9999999999999247E-2</v>
      </c>
      <c r="F102" s="3">
        <f t="shared" si="13"/>
        <v>-1.5359999999999571E-3</v>
      </c>
      <c r="G102" s="3">
        <f t="shared" si="13"/>
        <v>-2.1869999999999451E-3</v>
      </c>
      <c r="H102" s="3">
        <f t="shared" si="14"/>
        <v>6.5099999999998798E-2</v>
      </c>
      <c r="I102" s="3">
        <f t="shared" si="15"/>
        <v>5.7599999999998923E-2</v>
      </c>
      <c r="J102" s="3">
        <f t="shared" si="16"/>
        <v>7.4999999999998748E-3</v>
      </c>
    </row>
    <row r="103" spans="2:10" x14ac:dyDescent="0.3">
      <c r="B103" s="3">
        <v>93</v>
      </c>
      <c r="C103" s="3">
        <v>0.01</v>
      </c>
      <c r="D103" s="3">
        <f t="shared" si="17"/>
        <v>-6.9999999999999257E-2</v>
      </c>
      <c r="E103" s="3">
        <f t="shared" si="12"/>
        <v>-7.9999999999999252E-2</v>
      </c>
      <c r="F103" s="3">
        <f t="shared" si="13"/>
        <v>-1.028999999999967E-3</v>
      </c>
      <c r="G103" s="3">
        <f t="shared" si="13"/>
        <v>-1.5359999999999571E-3</v>
      </c>
      <c r="H103" s="3">
        <f t="shared" si="14"/>
        <v>5.069999999999901E-2</v>
      </c>
      <c r="I103" s="3">
        <f t="shared" si="15"/>
        <v>4.4099999999999064E-2</v>
      </c>
      <c r="J103" s="3">
        <f t="shared" si="16"/>
        <v>6.5999999999999462E-3</v>
      </c>
    </row>
    <row r="104" spans="2:10" x14ac:dyDescent="0.3">
      <c r="B104" s="3">
        <v>94</v>
      </c>
      <c r="C104" s="3">
        <v>0.01</v>
      </c>
      <c r="D104" s="3">
        <f t="shared" si="17"/>
        <v>-5.9999999999999255E-2</v>
      </c>
      <c r="E104" s="3">
        <f t="shared" si="12"/>
        <v>-6.9999999999999257E-2</v>
      </c>
      <c r="F104" s="3">
        <f t="shared" si="13"/>
        <v>-6.4799999999997585E-4</v>
      </c>
      <c r="G104" s="3">
        <f t="shared" si="13"/>
        <v>-1.028999999999967E-3</v>
      </c>
      <c r="H104" s="3">
        <f t="shared" si="14"/>
        <v>3.8099999999999114E-2</v>
      </c>
      <c r="I104" s="3">
        <f t="shared" si="15"/>
        <v>3.2399999999999193E-2</v>
      </c>
      <c r="J104" s="3">
        <f t="shared" si="16"/>
        <v>5.6999999999999204E-3</v>
      </c>
    </row>
    <row r="105" spans="2:10" x14ac:dyDescent="0.3">
      <c r="B105" s="3">
        <v>95</v>
      </c>
      <c r="C105" s="3">
        <v>0.01</v>
      </c>
      <c r="D105" s="3">
        <f t="shared" si="17"/>
        <v>-4.9999999999999253E-2</v>
      </c>
      <c r="E105" s="3">
        <f t="shared" si="12"/>
        <v>-5.9999999999999255E-2</v>
      </c>
      <c r="F105" s="3">
        <f t="shared" si="13"/>
        <v>-3.7499999999998326E-4</v>
      </c>
      <c r="G105" s="3">
        <f t="shared" si="13"/>
        <v>-6.4799999999997585E-4</v>
      </c>
      <c r="H105" s="3">
        <f t="shared" si="14"/>
        <v>2.7299999999999259E-2</v>
      </c>
      <c r="I105" s="3">
        <f t="shared" si="15"/>
        <v>2.249999999999933E-2</v>
      </c>
      <c r="J105" s="3">
        <f t="shared" si="16"/>
        <v>4.7999999999999293E-3</v>
      </c>
    </row>
    <row r="106" spans="2:10" x14ac:dyDescent="0.3">
      <c r="B106" s="3">
        <v>96</v>
      </c>
      <c r="C106" s="3">
        <v>0.01</v>
      </c>
      <c r="D106" s="3">
        <f t="shared" si="17"/>
        <v>-3.9999999999999251E-2</v>
      </c>
      <c r="E106" s="3">
        <f t="shared" si="12"/>
        <v>-4.9999999999999253E-2</v>
      </c>
      <c r="F106" s="3">
        <f t="shared" si="13"/>
        <v>-1.9199999999998922E-4</v>
      </c>
      <c r="G106" s="3">
        <f t="shared" si="13"/>
        <v>-3.7499999999998326E-4</v>
      </c>
      <c r="H106" s="3">
        <f t="shared" si="14"/>
        <v>1.8299999999999404E-2</v>
      </c>
      <c r="I106" s="3">
        <f t="shared" si="15"/>
        <v>1.439999999999946E-2</v>
      </c>
      <c r="J106" s="3">
        <f t="shared" si="16"/>
        <v>3.8999999999999434E-3</v>
      </c>
    </row>
    <row r="107" spans="2:10" x14ac:dyDescent="0.3">
      <c r="B107" s="3">
        <v>97</v>
      </c>
      <c r="C107" s="3">
        <v>0.01</v>
      </c>
      <c r="D107" s="3">
        <f t="shared" si="17"/>
        <v>-2.9999999999999249E-2</v>
      </c>
      <c r="E107" s="3">
        <f t="shared" si="12"/>
        <v>-3.9999999999999251E-2</v>
      </c>
      <c r="F107" s="3">
        <f t="shared" si="13"/>
        <v>-8.0999999999993919E-5</v>
      </c>
      <c r="G107" s="3">
        <f t="shared" si="13"/>
        <v>-1.9199999999998922E-4</v>
      </c>
      <c r="H107" s="3">
        <f t="shared" si="14"/>
        <v>1.109999999999953E-2</v>
      </c>
      <c r="I107" s="3">
        <f t="shared" si="15"/>
        <v>8.0999999999995954E-3</v>
      </c>
      <c r="J107" s="3">
        <f t="shared" si="16"/>
        <v>2.999999999999935E-3</v>
      </c>
    </row>
    <row r="108" spans="2:10" x14ac:dyDescent="0.3">
      <c r="B108" s="3">
        <v>98</v>
      </c>
      <c r="C108" s="3">
        <v>0.01</v>
      </c>
      <c r="D108" s="3">
        <f t="shared" si="17"/>
        <v>-1.9999999999999248E-2</v>
      </c>
      <c r="E108" s="3">
        <f t="shared" si="12"/>
        <v>-2.9999999999999249E-2</v>
      </c>
      <c r="F108" s="3">
        <f t="shared" si="13"/>
        <v>-2.399999999999729E-5</v>
      </c>
      <c r="G108" s="3">
        <f t="shared" si="13"/>
        <v>-8.0999999999993919E-5</v>
      </c>
      <c r="H108" s="3">
        <f t="shared" si="14"/>
        <v>5.6999999999996628E-3</v>
      </c>
      <c r="I108" s="3">
        <f t="shared" si="15"/>
        <v>3.5999999999997289E-3</v>
      </c>
      <c r="J108" s="3">
        <f t="shared" si="16"/>
        <v>2.099999999999934E-3</v>
      </c>
    </row>
    <row r="109" spans="2:10" x14ac:dyDescent="0.3">
      <c r="B109" s="3">
        <v>99</v>
      </c>
      <c r="C109" s="3">
        <v>0.01</v>
      </c>
      <c r="D109" s="3">
        <f t="shared" si="17"/>
        <v>-9.9999999999992473E-3</v>
      </c>
      <c r="E109" s="3">
        <f t="shared" si="12"/>
        <v>-1.9999999999999248E-2</v>
      </c>
      <c r="F109" s="3">
        <f t="shared" si="13"/>
        <v>-2.9999999999993224E-6</v>
      </c>
      <c r="G109" s="3">
        <f t="shared" si="13"/>
        <v>-2.399999999999729E-5</v>
      </c>
      <c r="H109" s="3">
        <f t="shared" si="14"/>
        <v>2.0999999999997969E-3</v>
      </c>
      <c r="I109" s="3">
        <f t="shared" si="15"/>
        <v>8.9999999999986456E-4</v>
      </c>
      <c r="J109" s="3">
        <f t="shared" si="16"/>
        <v>1.1999999999999325E-3</v>
      </c>
    </row>
    <row r="110" spans="2:10" x14ac:dyDescent="0.3">
      <c r="B110" s="3">
        <v>100</v>
      </c>
      <c r="C110" s="3">
        <v>0.01</v>
      </c>
      <c r="D110" s="3">
        <f t="shared" si="17"/>
        <v>7.5286998857393428E-16</v>
      </c>
      <c r="E110" s="3">
        <f t="shared" si="12"/>
        <v>-9.9999999999992473E-3</v>
      </c>
      <c r="F110" s="3">
        <f t="shared" si="13"/>
        <v>1.2802099867067022E-45</v>
      </c>
      <c r="G110" s="3">
        <f t="shared" si="13"/>
        <v>-2.9999999999993224E-6</v>
      </c>
      <c r="H110" s="3">
        <f t="shared" si="14"/>
        <v>2.9999999999993227E-4</v>
      </c>
      <c r="I110" s="3">
        <f t="shared" si="15"/>
        <v>5.1013189772578434E-30</v>
      </c>
      <c r="J110" s="3">
        <f t="shared" si="16"/>
        <v>2.9999999999993227E-4</v>
      </c>
    </row>
    <row r="111" spans="2:10" x14ac:dyDescent="0.3">
      <c r="B111" s="3">
        <v>101</v>
      </c>
      <c r="C111" s="3">
        <v>0.01</v>
      </c>
      <c r="D111" s="3">
        <f t="shared" si="17"/>
        <v>1.0000000000000753E-2</v>
      </c>
      <c r="E111" s="3">
        <f t="shared" si="12"/>
        <v>7.5286998857393428E-16</v>
      </c>
      <c r="F111" s="3">
        <f t="shared" si="13"/>
        <v>3.0000000000006777E-6</v>
      </c>
      <c r="G111" s="3">
        <f t="shared" si="13"/>
        <v>1.2802099867067022E-45</v>
      </c>
      <c r="H111" s="3">
        <f t="shared" si="14"/>
        <v>3.0000000000006779E-4</v>
      </c>
      <c r="I111" s="3">
        <f t="shared" si="15"/>
        <v>9.000000000001355E-4</v>
      </c>
      <c r="J111" s="3">
        <f t="shared" si="16"/>
        <v>6.0000000000006771E-4</v>
      </c>
    </row>
    <row r="112" spans="2:10" x14ac:dyDescent="0.3">
      <c r="B112" s="3">
        <v>102</v>
      </c>
      <c r="C112" s="3">
        <v>0.01</v>
      </c>
      <c r="D112" s="3">
        <f t="shared" si="17"/>
        <v>2.0000000000000753E-2</v>
      </c>
      <c r="E112" s="3">
        <f t="shared" si="12"/>
        <v>1.0000000000000753E-2</v>
      </c>
      <c r="F112" s="3">
        <f t="shared" si="13"/>
        <v>2.4000000000002711E-5</v>
      </c>
      <c r="G112" s="3">
        <f t="shared" si="13"/>
        <v>3.0000000000006777E-6</v>
      </c>
      <c r="H112" s="3">
        <f t="shared" si="14"/>
        <v>2.1000000000002033E-3</v>
      </c>
      <c r="I112" s="3">
        <f t="shared" si="15"/>
        <v>3.600000000000271E-3</v>
      </c>
      <c r="J112" s="3">
        <f t="shared" si="16"/>
        <v>1.5000000000000677E-3</v>
      </c>
    </row>
    <row r="113" spans="2:10" x14ac:dyDescent="0.3">
      <c r="B113" s="3">
        <v>103</v>
      </c>
      <c r="C113" s="3">
        <v>0.01</v>
      </c>
      <c r="D113" s="3">
        <f t="shared" si="17"/>
        <v>3.0000000000000755E-2</v>
      </c>
      <c r="E113" s="3">
        <f t="shared" si="12"/>
        <v>2.0000000000000753E-2</v>
      </c>
      <c r="F113" s="3">
        <f t="shared" si="13"/>
        <v>8.1000000000006116E-5</v>
      </c>
      <c r="G113" s="3">
        <f t="shared" si="13"/>
        <v>2.4000000000002711E-5</v>
      </c>
      <c r="H113" s="3">
        <f t="shared" si="14"/>
        <v>5.7000000000003402E-3</v>
      </c>
      <c r="I113" s="3">
        <f t="shared" si="15"/>
        <v>8.1000000000004072E-3</v>
      </c>
      <c r="J113" s="3">
        <f t="shared" si="16"/>
        <v>2.400000000000067E-3</v>
      </c>
    </row>
    <row r="114" spans="2:10" x14ac:dyDescent="0.3">
      <c r="B114" s="3">
        <v>104</v>
      </c>
      <c r="C114" s="3">
        <v>0.01</v>
      </c>
      <c r="D114" s="3">
        <f t="shared" si="17"/>
        <v>4.0000000000000757E-2</v>
      </c>
      <c r="E114" s="3">
        <f t="shared" si="12"/>
        <v>3.0000000000000755E-2</v>
      </c>
      <c r="F114" s="3">
        <f t="shared" si="13"/>
        <v>1.920000000000109E-4</v>
      </c>
      <c r="G114" s="3">
        <f t="shared" si="13"/>
        <v>8.1000000000006116E-5</v>
      </c>
      <c r="H114" s="3">
        <f t="shared" si="14"/>
        <v>1.1100000000000478E-2</v>
      </c>
      <c r="I114" s="3">
        <f t="shared" si="15"/>
        <v>1.4400000000000544E-2</v>
      </c>
      <c r="J114" s="3">
        <f t="shared" si="16"/>
        <v>3.3000000000000668E-3</v>
      </c>
    </row>
    <row r="115" spans="2:10" x14ac:dyDescent="0.3">
      <c r="B115" s="3">
        <v>105</v>
      </c>
      <c r="C115" s="3">
        <v>0.01</v>
      </c>
      <c r="D115" s="3">
        <f t="shared" si="17"/>
        <v>5.0000000000000759E-2</v>
      </c>
      <c r="E115" s="3">
        <f t="shared" si="12"/>
        <v>4.0000000000000757E-2</v>
      </c>
      <c r="F115" s="3">
        <f t="shared" si="13"/>
        <v>3.7500000000001708E-4</v>
      </c>
      <c r="G115" s="3">
        <f t="shared" si="13"/>
        <v>1.920000000000109E-4</v>
      </c>
      <c r="H115" s="3">
        <f t="shared" si="14"/>
        <v>1.8300000000000618E-2</v>
      </c>
      <c r="I115" s="3">
        <f t="shared" si="15"/>
        <v>2.2500000000000683E-2</v>
      </c>
      <c r="J115" s="3">
        <f t="shared" si="16"/>
        <v>4.2000000000000648E-3</v>
      </c>
    </row>
    <row r="116" spans="2:10" x14ac:dyDescent="0.3">
      <c r="B116" s="3">
        <v>106</v>
      </c>
      <c r="C116" s="3">
        <v>0.01</v>
      </c>
      <c r="D116" s="3">
        <f t="shared" si="17"/>
        <v>6.0000000000000761E-2</v>
      </c>
      <c r="E116" s="3">
        <f t="shared" si="12"/>
        <v>5.0000000000000759E-2</v>
      </c>
      <c r="F116" s="3">
        <f t="shared" si="13"/>
        <v>6.4800000000002464E-4</v>
      </c>
      <c r="G116" s="3">
        <f t="shared" si="13"/>
        <v>3.7500000000001708E-4</v>
      </c>
      <c r="H116" s="3">
        <f t="shared" si="14"/>
        <v>2.7300000000000754E-2</v>
      </c>
      <c r="I116" s="3">
        <f t="shared" si="15"/>
        <v>3.2400000000000824E-2</v>
      </c>
      <c r="J116" s="3">
        <f t="shared" si="16"/>
        <v>5.1000000000000698E-3</v>
      </c>
    </row>
    <row r="117" spans="2:10" x14ac:dyDescent="0.3">
      <c r="B117" s="3">
        <v>107</v>
      </c>
      <c r="C117" s="3">
        <v>0.01</v>
      </c>
      <c r="D117" s="3">
        <f t="shared" si="17"/>
        <v>7.0000000000000756E-2</v>
      </c>
      <c r="E117" s="3">
        <f t="shared" si="12"/>
        <v>6.0000000000000754E-2</v>
      </c>
      <c r="F117" s="3">
        <f t="shared" si="13"/>
        <v>1.0290000000000334E-3</v>
      </c>
      <c r="G117" s="3">
        <f t="shared" si="13"/>
        <v>6.4800000000002442E-4</v>
      </c>
      <c r="H117" s="3">
        <f t="shared" si="14"/>
        <v>3.810000000000089E-2</v>
      </c>
      <c r="I117" s="3">
        <f t="shared" si="15"/>
        <v>4.4100000000000951E-2</v>
      </c>
      <c r="J117" s="3">
        <f t="shared" si="16"/>
        <v>6.0000000000000608E-3</v>
      </c>
    </row>
    <row r="118" spans="2:10" x14ac:dyDescent="0.3">
      <c r="B118" s="3">
        <v>108</v>
      </c>
      <c r="C118" s="3">
        <v>0.01</v>
      </c>
      <c r="D118" s="3">
        <f t="shared" si="17"/>
        <v>8.0000000000000751E-2</v>
      </c>
      <c r="E118" s="3">
        <f t="shared" si="12"/>
        <v>7.0000000000000756E-2</v>
      </c>
      <c r="F118" s="3">
        <f t="shared" si="13"/>
        <v>1.5360000000000432E-3</v>
      </c>
      <c r="G118" s="3">
        <f t="shared" si="13"/>
        <v>1.0290000000000334E-3</v>
      </c>
      <c r="H118" s="3">
        <f t="shared" si="14"/>
        <v>5.070000000000098E-2</v>
      </c>
      <c r="I118" s="3">
        <f t="shared" si="15"/>
        <v>5.7600000000001081E-2</v>
      </c>
      <c r="J118" s="3">
        <f t="shared" si="16"/>
        <v>6.9000000000001005E-3</v>
      </c>
    </row>
    <row r="119" spans="2:10" x14ac:dyDescent="0.3">
      <c r="B119" s="3">
        <v>109</v>
      </c>
      <c r="C119" s="3">
        <v>0.01</v>
      </c>
      <c r="D119" s="3">
        <f t="shared" si="17"/>
        <v>9.0000000000000746E-2</v>
      </c>
      <c r="E119" s="3">
        <f t="shared" si="12"/>
        <v>8.0000000000000751E-2</v>
      </c>
      <c r="F119" s="3">
        <f t="shared" si="13"/>
        <v>2.1870000000000544E-3</v>
      </c>
      <c r="G119" s="3">
        <f t="shared" si="13"/>
        <v>1.5360000000000432E-3</v>
      </c>
      <c r="H119" s="3">
        <f t="shared" si="14"/>
        <v>6.5100000000001115E-2</v>
      </c>
      <c r="I119" s="3">
        <f t="shared" si="15"/>
        <v>7.2900000000001214E-2</v>
      </c>
      <c r="J119" s="3">
        <f t="shared" si="16"/>
        <v>7.8000000000000985E-3</v>
      </c>
    </row>
    <row r="120" spans="2:10" x14ac:dyDescent="0.3">
      <c r="B120" s="3">
        <v>110</v>
      </c>
      <c r="C120" s="3">
        <v>0.01</v>
      </c>
      <c r="D120" s="3">
        <f t="shared" si="17"/>
        <v>0.10000000000000074</v>
      </c>
      <c r="E120" s="3">
        <f t="shared" si="12"/>
        <v>9.0000000000000746E-2</v>
      </c>
      <c r="F120" s="3">
        <f t="shared" si="13"/>
        <v>3.0000000000000664E-3</v>
      </c>
      <c r="G120" s="3">
        <f t="shared" si="13"/>
        <v>2.1870000000000544E-3</v>
      </c>
      <c r="H120" s="3">
        <f t="shared" si="14"/>
        <v>8.1300000000001205E-2</v>
      </c>
      <c r="I120" s="3">
        <f t="shared" si="15"/>
        <v>9.0000000000001329E-2</v>
      </c>
      <c r="J120" s="3">
        <f t="shared" si="16"/>
        <v>8.7000000000001243E-3</v>
      </c>
    </row>
    <row r="121" spans="2:10" x14ac:dyDescent="0.3">
      <c r="B121" s="3">
        <v>111</v>
      </c>
      <c r="C121" s="3">
        <v>0.01</v>
      </c>
      <c r="D121" s="3">
        <f t="shared" si="17"/>
        <v>0.11000000000000074</v>
      </c>
      <c r="E121" s="3">
        <f t="shared" si="12"/>
        <v>0.10000000000000074</v>
      </c>
      <c r="F121" s="3">
        <f t="shared" si="13"/>
        <v>3.9930000000000807E-3</v>
      </c>
      <c r="G121" s="3">
        <f t="shared" si="13"/>
        <v>3.0000000000000664E-3</v>
      </c>
      <c r="H121" s="3">
        <f t="shared" si="14"/>
        <v>9.9300000000001429E-2</v>
      </c>
      <c r="I121" s="3">
        <f t="shared" si="15"/>
        <v>0.10890000000000147</v>
      </c>
      <c r="J121" s="3">
        <f t="shared" si="16"/>
        <v>9.6000000000000391E-3</v>
      </c>
    </row>
    <row r="122" spans="2:10" x14ac:dyDescent="0.3">
      <c r="B122" s="3">
        <v>112</v>
      </c>
      <c r="C122" s="3">
        <v>0.01</v>
      </c>
      <c r="D122" s="3">
        <f t="shared" si="17"/>
        <v>0.12000000000000073</v>
      </c>
      <c r="E122" s="3">
        <f t="shared" si="12"/>
        <v>0.11000000000000074</v>
      </c>
      <c r="F122" s="3">
        <f t="shared" si="13"/>
        <v>5.1840000000000948E-3</v>
      </c>
      <c r="G122" s="3">
        <f t="shared" si="13"/>
        <v>3.9930000000000807E-3</v>
      </c>
      <c r="H122" s="3">
        <f t="shared" si="14"/>
        <v>0.11910000000000141</v>
      </c>
      <c r="I122" s="3">
        <f t="shared" si="15"/>
        <v>0.12960000000000158</v>
      </c>
      <c r="J122" s="3">
        <f t="shared" si="16"/>
        <v>1.0500000000000162E-2</v>
      </c>
    </row>
    <row r="123" spans="2:10" x14ac:dyDescent="0.3">
      <c r="B123" s="3">
        <v>113</v>
      </c>
      <c r="C123" s="3">
        <v>0.01</v>
      </c>
      <c r="D123" s="3">
        <f t="shared" si="17"/>
        <v>0.13000000000000073</v>
      </c>
      <c r="E123" s="3">
        <f t="shared" si="12"/>
        <v>0.12000000000000073</v>
      </c>
      <c r="F123" s="3">
        <f t="shared" si="13"/>
        <v>6.5910000000001107E-3</v>
      </c>
      <c r="G123" s="3">
        <f t="shared" si="13"/>
        <v>5.1840000000000948E-3</v>
      </c>
      <c r="H123" s="3">
        <f t="shared" si="14"/>
        <v>0.14070000000000157</v>
      </c>
      <c r="I123" s="3">
        <f t="shared" si="15"/>
        <v>0.15210000000000171</v>
      </c>
      <c r="J123" s="3">
        <f t="shared" si="16"/>
        <v>1.1400000000000132E-2</v>
      </c>
    </row>
    <row r="124" spans="2:10" x14ac:dyDescent="0.3">
      <c r="B124" s="3">
        <v>114</v>
      </c>
      <c r="C124" s="3">
        <v>0.01</v>
      </c>
      <c r="D124" s="3">
        <f t="shared" si="17"/>
        <v>0.14000000000000073</v>
      </c>
      <c r="E124" s="3">
        <f t="shared" si="12"/>
        <v>0.13000000000000073</v>
      </c>
      <c r="F124" s="3">
        <f t="shared" si="13"/>
        <v>8.2320000000001281E-3</v>
      </c>
      <c r="G124" s="3">
        <f t="shared" si="13"/>
        <v>6.5910000000001107E-3</v>
      </c>
      <c r="H124" s="3">
        <f t="shared" si="14"/>
        <v>0.16410000000000174</v>
      </c>
      <c r="I124" s="3">
        <f t="shared" si="15"/>
        <v>0.17640000000000183</v>
      </c>
      <c r="J124" s="3">
        <f t="shared" si="16"/>
        <v>1.2300000000000089E-2</v>
      </c>
    </row>
    <row r="125" spans="2:10" x14ac:dyDescent="0.3">
      <c r="B125" s="3">
        <v>115</v>
      </c>
      <c r="C125" s="3">
        <v>0.01</v>
      </c>
      <c r="D125" s="3">
        <f t="shared" si="17"/>
        <v>0.15000000000000074</v>
      </c>
      <c r="E125" s="3">
        <f t="shared" si="12"/>
        <v>0.14000000000000073</v>
      </c>
      <c r="F125" s="3">
        <f t="shared" si="13"/>
        <v>1.0125000000000151E-2</v>
      </c>
      <c r="G125" s="3">
        <f t="shared" si="13"/>
        <v>8.2320000000001281E-3</v>
      </c>
      <c r="H125" s="3">
        <f t="shared" si="14"/>
        <v>0.1893000000000023</v>
      </c>
      <c r="I125" s="3">
        <f t="shared" si="15"/>
        <v>0.20250000000000201</v>
      </c>
      <c r="J125" s="3">
        <f t="shared" si="16"/>
        <v>1.3199999999999712E-2</v>
      </c>
    </row>
    <row r="126" spans="2:10" x14ac:dyDescent="0.3">
      <c r="B126" s="3">
        <v>116</v>
      </c>
      <c r="C126" s="3">
        <v>0.01</v>
      </c>
      <c r="D126" s="3">
        <f t="shared" si="17"/>
        <v>0.16000000000000075</v>
      </c>
      <c r="E126" s="3">
        <f t="shared" si="12"/>
        <v>0.15000000000000074</v>
      </c>
      <c r="F126" s="3">
        <f t="shared" si="13"/>
        <v>1.2288000000000174E-2</v>
      </c>
      <c r="G126" s="3">
        <f t="shared" si="13"/>
        <v>1.0125000000000151E-2</v>
      </c>
      <c r="H126" s="3">
        <f t="shared" si="14"/>
        <v>0.21630000000000224</v>
      </c>
      <c r="I126" s="3">
        <f t="shared" si="15"/>
        <v>0.23040000000000216</v>
      </c>
      <c r="J126" s="3">
        <f t="shared" si="16"/>
        <v>1.4099999999999918E-2</v>
      </c>
    </row>
    <row r="127" spans="2:10" x14ac:dyDescent="0.3">
      <c r="B127" s="3">
        <v>117</v>
      </c>
      <c r="C127" s="3">
        <v>0.01</v>
      </c>
      <c r="D127" s="3">
        <f t="shared" si="17"/>
        <v>0.17000000000000076</v>
      </c>
      <c r="E127" s="3">
        <f t="shared" si="12"/>
        <v>0.16000000000000075</v>
      </c>
      <c r="F127" s="3">
        <f t="shared" si="13"/>
        <v>1.4739000000000196E-2</v>
      </c>
      <c r="G127" s="3">
        <f t="shared" si="13"/>
        <v>1.2288000000000174E-2</v>
      </c>
      <c r="H127" s="3">
        <f t="shared" si="14"/>
        <v>0.24510000000000226</v>
      </c>
      <c r="I127" s="3">
        <f t="shared" si="15"/>
        <v>0.26010000000000233</v>
      </c>
      <c r="J127" s="3">
        <f t="shared" si="16"/>
        <v>1.5000000000000069E-2</v>
      </c>
    </row>
    <row r="128" spans="2:10" x14ac:dyDescent="0.3">
      <c r="B128" s="3">
        <v>118</v>
      </c>
      <c r="C128" s="3">
        <v>0.01</v>
      </c>
      <c r="D128" s="3">
        <f t="shared" si="17"/>
        <v>0.18000000000000077</v>
      </c>
      <c r="E128" s="3">
        <f t="shared" si="12"/>
        <v>0.17000000000000076</v>
      </c>
      <c r="F128" s="3">
        <f t="shared" si="13"/>
        <v>1.7496000000000227E-2</v>
      </c>
      <c r="G128" s="3">
        <f t="shared" si="13"/>
        <v>1.4739000000000196E-2</v>
      </c>
      <c r="H128" s="3">
        <f t="shared" si="14"/>
        <v>0.275700000000003</v>
      </c>
      <c r="I128" s="3">
        <f t="shared" si="15"/>
        <v>0.29160000000000247</v>
      </c>
      <c r="J128" s="3">
        <f t="shared" si="16"/>
        <v>1.589999999999947E-2</v>
      </c>
    </row>
    <row r="129" spans="2:10" x14ac:dyDescent="0.3">
      <c r="B129" s="3">
        <v>119</v>
      </c>
      <c r="C129" s="3">
        <v>0.01</v>
      </c>
      <c r="D129" s="3">
        <f t="shared" si="17"/>
        <v>0.19000000000000078</v>
      </c>
      <c r="E129" s="3">
        <f t="shared" si="12"/>
        <v>0.18000000000000077</v>
      </c>
      <c r="F129" s="3">
        <f t="shared" si="13"/>
        <v>2.0577000000000255E-2</v>
      </c>
      <c r="G129" s="3">
        <f t="shared" si="13"/>
        <v>1.7496000000000227E-2</v>
      </c>
      <c r="H129" s="3">
        <f t="shared" si="14"/>
        <v>0.30810000000000282</v>
      </c>
      <c r="I129" s="3">
        <f t="shared" si="15"/>
        <v>0.32490000000000269</v>
      </c>
      <c r="J129" s="3">
        <f t="shared" si="16"/>
        <v>1.6799999999999871E-2</v>
      </c>
    </row>
    <row r="130" spans="2:10" x14ac:dyDescent="0.3">
      <c r="B130" s="3">
        <v>120</v>
      </c>
      <c r="C130" s="3">
        <v>0.01</v>
      </c>
      <c r="D130" s="3">
        <f t="shared" si="17"/>
        <v>0.20000000000000079</v>
      </c>
      <c r="E130" s="3">
        <f t="shared" si="12"/>
        <v>0.19000000000000078</v>
      </c>
      <c r="F130" s="3">
        <f t="shared" si="13"/>
        <v>2.4000000000000282E-2</v>
      </c>
      <c r="G130" s="3">
        <f t="shared" si="13"/>
        <v>2.0577000000000255E-2</v>
      </c>
      <c r="H130" s="3">
        <f t="shared" si="14"/>
        <v>0.34230000000000266</v>
      </c>
      <c r="I130" s="3">
        <f t="shared" si="15"/>
        <v>0.36000000000000282</v>
      </c>
      <c r="J130" s="3">
        <f t="shared" si="16"/>
        <v>1.770000000000016E-2</v>
      </c>
    </row>
    <row r="131" spans="2:10" x14ac:dyDescent="0.3">
      <c r="B131" s="3">
        <v>121</v>
      </c>
      <c r="C131" s="3">
        <v>0.01</v>
      </c>
      <c r="D131" s="3">
        <f t="shared" si="17"/>
        <v>0.2100000000000008</v>
      </c>
      <c r="E131" s="3">
        <f t="shared" si="12"/>
        <v>0.20000000000000079</v>
      </c>
      <c r="F131" s="3">
        <f t="shared" si="13"/>
        <v>2.7783000000000318E-2</v>
      </c>
      <c r="G131" s="3">
        <f t="shared" si="13"/>
        <v>2.4000000000000282E-2</v>
      </c>
      <c r="H131" s="3">
        <f t="shared" si="14"/>
        <v>0.37830000000000363</v>
      </c>
      <c r="I131" s="3">
        <f t="shared" si="15"/>
        <v>0.39690000000000303</v>
      </c>
      <c r="J131" s="3">
        <f t="shared" si="16"/>
        <v>1.8599999999999395E-2</v>
      </c>
    </row>
    <row r="132" spans="2:10" x14ac:dyDescent="0.3">
      <c r="B132" s="3">
        <v>122</v>
      </c>
      <c r="C132" s="3">
        <v>0.01</v>
      </c>
      <c r="D132" s="3">
        <f t="shared" si="17"/>
        <v>0.22000000000000081</v>
      </c>
      <c r="E132" s="3">
        <f t="shared" si="12"/>
        <v>0.2100000000000008</v>
      </c>
      <c r="F132" s="3">
        <f t="shared" si="13"/>
        <v>3.1944000000000347E-2</v>
      </c>
      <c r="G132" s="3">
        <f t="shared" si="13"/>
        <v>2.7783000000000318E-2</v>
      </c>
      <c r="H132" s="3">
        <f t="shared" si="14"/>
        <v>0.41610000000000291</v>
      </c>
      <c r="I132" s="3">
        <f t="shared" si="15"/>
        <v>0.43560000000000315</v>
      </c>
      <c r="J132" s="3">
        <f t="shared" si="16"/>
        <v>1.9500000000000239E-2</v>
      </c>
    </row>
    <row r="133" spans="2:10" x14ac:dyDescent="0.3">
      <c r="B133" s="3">
        <v>123</v>
      </c>
      <c r="C133" s="3">
        <v>0.01</v>
      </c>
      <c r="D133" s="3">
        <f t="shared" si="17"/>
        <v>0.23000000000000081</v>
      </c>
      <c r="E133" s="3">
        <f t="shared" si="12"/>
        <v>0.22000000000000081</v>
      </c>
      <c r="F133" s="3">
        <f t="shared" si="13"/>
        <v>3.6501000000000387E-2</v>
      </c>
      <c r="G133" s="3">
        <f t="shared" si="13"/>
        <v>3.1944000000000347E-2</v>
      </c>
      <c r="H133" s="3">
        <f t="shared" si="14"/>
        <v>0.45570000000000399</v>
      </c>
      <c r="I133" s="3">
        <f t="shared" si="15"/>
        <v>0.47610000000000341</v>
      </c>
      <c r="J133" s="3">
        <f t="shared" si="16"/>
        <v>2.0399999999999419E-2</v>
      </c>
    </row>
    <row r="134" spans="2:10" x14ac:dyDescent="0.3">
      <c r="B134" s="3">
        <v>124</v>
      </c>
      <c r="C134" s="3">
        <v>0.01</v>
      </c>
      <c r="D134" s="3">
        <f t="shared" si="17"/>
        <v>0.24000000000000082</v>
      </c>
      <c r="E134" s="3">
        <f t="shared" si="12"/>
        <v>0.23000000000000081</v>
      </c>
      <c r="F134" s="3">
        <f t="shared" si="13"/>
        <v>4.1472000000000425E-2</v>
      </c>
      <c r="G134" s="3">
        <f t="shared" si="13"/>
        <v>3.6501000000000387E-2</v>
      </c>
      <c r="H134" s="3">
        <f t="shared" si="14"/>
        <v>0.49710000000000376</v>
      </c>
      <c r="I134" s="3">
        <f t="shared" si="15"/>
        <v>0.51840000000000352</v>
      </c>
      <c r="J134" s="3">
        <f t="shared" si="16"/>
        <v>2.1299999999999764E-2</v>
      </c>
    </row>
    <row r="135" spans="2:10" x14ac:dyDescent="0.3">
      <c r="B135" s="3">
        <v>125</v>
      </c>
      <c r="C135" s="3">
        <v>0.01</v>
      </c>
      <c r="D135" s="3">
        <f t="shared" si="17"/>
        <v>0.25000000000000083</v>
      </c>
      <c r="E135" s="3">
        <f t="shared" si="12"/>
        <v>0.24000000000000082</v>
      </c>
      <c r="F135" s="3">
        <f t="shared" si="13"/>
        <v>4.6875000000000472E-2</v>
      </c>
      <c r="G135" s="3">
        <f t="shared" si="13"/>
        <v>4.1472000000000425E-2</v>
      </c>
      <c r="H135" s="3">
        <f t="shared" si="14"/>
        <v>0.54030000000000467</v>
      </c>
      <c r="I135" s="3">
        <f t="shared" si="15"/>
        <v>0.56250000000000377</v>
      </c>
      <c r="J135" s="3">
        <f t="shared" si="16"/>
        <v>2.2199999999999109E-2</v>
      </c>
    </row>
    <row r="136" spans="2:10" x14ac:dyDescent="0.3">
      <c r="B136" s="3">
        <v>126</v>
      </c>
      <c r="C136" s="3">
        <v>0.01</v>
      </c>
      <c r="D136" s="3">
        <f t="shared" si="17"/>
        <v>0.26000000000000084</v>
      </c>
      <c r="E136" s="3">
        <f t="shared" si="12"/>
        <v>0.25000000000000083</v>
      </c>
      <c r="F136" s="3">
        <f t="shared" si="13"/>
        <v>5.2728000000000511E-2</v>
      </c>
      <c r="G136" s="3">
        <f t="shared" si="13"/>
        <v>4.6875000000000472E-2</v>
      </c>
      <c r="H136" s="3">
        <f t="shared" si="14"/>
        <v>0.58530000000000382</v>
      </c>
      <c r="I136" s="3">
        <f t="shared" si="15"/>
        <v>0.60840000000000394</v>
      </c>
      <c r="J136" s="3">
        <f t="shared" si="16"/>
        <v>2.310000000000012E-2</v>
      </c>
    </row>
    <row r="137" spans="2:10" x14ac:dyDescent="0.3">
      <c r="B137" s="3">
        <v>127</v>
      </c>
      <c r="C137" s="3">
        <v>0.01</v>
      </c>
      <c r="D137" s="3">
        <f t="shared" si="17"/>
        <v>0.27000000000000085</v>
      </c>
      <c r="E137" s="3">
        <f t="shared" si="12"/>
        <v>0.26000000000000084</v>
      </c>
      <c r="F137" s="3">
        <f t="shared" si="13"/>
        <v>5.9049000000000559E-2</v>
      </c>
      <c r="G137" s="3">
        <f t="shared" si="13"/>
        <v>5.2728000000000511E-2</v>
      </c>
      <c r="H137" s="3">
        <f t="shared" si="14"/>
        <v>0.63210000000000488</v>
      </c>
      <c r="I137" s="3">
        <f t="shared" si="15"/>
        <v>0.65610000000000412</v>
      </c>
      <c r="J137" s="3">
        <f t="shared" si="16"/>
        <v>2.3999999999999244E-2</v>
      </c>
    </row>
    <row r="138" spans="2:10" x14ac:dyDescent="0.3">
      <c r="B138" s="3">
        <v>128</v>
      </c>
      <c r="C138" s="3">
        <v>0.01</v>
      </c>
      <c r="D138" s="3">
        <f t="shared" si="17"/>
        <v>0.28000000000000086</v>
      </c>
      <c r="E138" s="3">
        <f t="shared" si="12"/>
        <v>0.27000000000000085</v>
      </c>
      <c r="F138" s="3">
        <f t="shared" si="13"/>
        <v>6.5856000000000608E-2</v>
      </c>
      <c r="G138" s="3">
        <f t="shared" si="13"/>
        <v>5.9049000000000559E-2</v>
      </c>
      <c r="H138" s="3">
        <f t="shared" si="14"/>
        <v>0.68070000000000486</v>
      </c>
      <c r="I138" s="3">
        <f t="shared" si="15"/>
        <v>0.70560000000000433</v>
      </c>
      <c r="J138" s="3">
        <f t="shared" si="16"/>
        <v>2.4899999999999478E-2</v>
      </c>
    </row>
    <row r="139" spans="2:10" x14ac:dyDescent="0.3">
      <c r="B139" s="3">
        <v>129</v>
      </c>
      <c r="C139" s="3">
        <v>0.01</v>
      </c>
      <c r="D139" s="3">
        <f t="shared" si="17"/>
        <v>0.29000000000000087</v>
      </c>
      <c r="E139" s="3">
        <f t="shared" ref="E139:E202" si="18">D139-C139</f>
        <v>0.28000000000000086</v>
      </c>
      <c r="F139" s="3">
        <f t="shared" ref="F139:G202" si="19">3*D139^3</f>
        <v>7.3167000000000662E-2</v>
      </c>
      <c r="G139" s="3">
        <f t="shared" si="19"/>
        <v>6.5856000000000608E-2</v>
      </c>
      <c r="H139" s="3">
        <f t="shared" ref="H139:H202" si="20">(F139-G139)/C139</f>
        <v>0.7311000000000053</v>
      </c>
      <c r="I139" s="3">
        <f t="shared" ref="I139:I202" si="21">9*D139^2</f>
        <v>0.75690000000000457</v>
      </c>
      <c r="J139" s="3">
        <f t="shared" ref="J139:J202" si="22">ABS(I139-H139)</f>
        <v>2.5799999999999268E-2</v>
      </c>
    </row>
    <row r="140" spans="2:10" x14ac:dyDescent="0.3">
      <c r="B140" s="3">
        <v>130</v>
      </c>
      <c r="C140" s="3">
        <v>0.01</v>
      </c>
      <c r="D140" s="3">
        <f t="shared" ref="D140:D203" si="23">D139+C140</f>
        <v>0.30000000000000088</v>
      </c>
      <c r="E140" s="3">
        <f t="shared" si="18"/>
        <v>0.29000000000000087</v>
      </c>
      <c r="F140" s="3">
        <f t="shared" si="19"/>
        <v>8.100000000000071E-2</v>
      </c>
      <c r="G140" s="3">
        <f t="shared" si="19"/>
        <v>7.3167000000000662E-2</v>
      </c>
      <c r="H140" s="3">
        <f t="shared" si="20"/>
        <v>0.78330000000000477</v>
      </c>
      <c r="I140" s="3">
        <f t="shared" si="21"/>
        <v>0.81000000000000472</v>
      </c>
      <c r="J140" s="3">
        <f t="shared" si="22"/>
        <v>2.6699999999999946E-2</v>
      </c>
    </row>
    <row r="141" spans="2:10" x14ac:dyDescent="0.3">
      <c r="B141" s="3">
        <v>131</v>
      </c>
      <c r="C141" s="3">
        <v>0.01</v>
      </c>
      <c r="D141" s="3">
        <f t="shared" si="23"/>
        <v>0.31000000000000089</v>
      </c>
      <c r="E141" s="3">
        <f t="shared" si="18"/>
        <v>0.30000000000000088</v>
      </c>
      <c r="F141" s="3">
        <f t="shared" si="19"/>
        <v>8.9373000000000757E-2</v>
      </c>
      <c r="G141" s="3">
        <f t="shared" si="19"/>
        <v>8.100000000000071E-2</v>
      </c>
      <c r="H141" s="3">
        <f t="shared" si="20"/>
        <v>0.83730000000000471</v>
      </c>
      <c r="I141" s="3">
        <f t="shared" si="21"/>
        <v>0.86490000000000489</v>
      </c>
      <c r="J141" s="3">
        <f t="shared" si="22"/>
        <v>2.760000000000018E-2</v>
      </c>
    </row>
    <row r="142" spans="2:10" x14ac:dyDescent="0.3">
      <c r="B142" s="3">
        <v>132</v>
      </c>
      <c r="C142" s="3">
        <v>0.01</v>
      </c>
      <c r="D142" s="3">
        <f t="shared" si="23"/>
        <v>0.32000000000000089</v>
      </c>
      <c r="E142" s="3">
        <f t="shared" si="18"/>
        <v>0.31000000000000089</v>
      </c>
      <c r="F142" s="3">
        <f t="shared" si="19"/>
        <v>9.8304000000000835E-2</v>
      </c>
      <c r="G142" s="3">
        <f t="shared" si="19"/>
        <v>8.9373000000000757E-2</v>
      </c>
      <c r="H142" s="3">
        <f t="shared" si="20"/>
        <v>0.89310000000000778</v>
      </c>
      <c r="I142" s="3">
        <f t="shared" si="21"/>
        <v>0.92160000000000519</v>
      </c>
      <c r="J142" s="3">
        <f t="shared" si="22"/>
        <v>2.8499999999997416E-2</v>
      </c>
    </row>
    <row r="143" spans="2:10" x14ac:dyDescent="0.3">
      <c r="B143" s="3">
        <v>133</v>
      </c>
      <c r="C143" s="3">
        <v>0.01</v>
      </c>
      <c r="D143" s="3">
        <f t="shared" si="23"/>
        <v>0.3300000000000009</v>
      </c>
      <c r="E143" s="3">
        <f t="shared" si="18"/>
        <v>0.32000000000000089</v>
      </c>
      <c r="F143" s="3">
        <f t="shared" si="19"/>
        <v>0.10781100000000088</v>
      </c>
      <c r="G143" s="3">
        <f t="shared" si="19"/>
        <v>9.8304000000000835E-2</v>
      </c>
      <c r="H143" s="3">
        <f t="shared" si="20"/>
        <v>0.95070000000000432</v>
      </c>
      <c r="I143" s="3">
        <f t="shared" si="21"/>
        <v>0.9801000000000053</v>
      </c>
      <c r="J143" s="3">
        <f t="shared" si="22"/>
        <v>2.9400000000000981E-2</v>
      </c>
    </row>
    <row r="144" spans="2:10" x14ac:dyDescent="0.3">
      <c r="B144" s="3">
        <v>134</v>
      </c>
      <c r="C144" s="3">
        <v>0.01</v>
      </c>
      <c r="D144" s="3">
        <f t="shared" si="23"/>
        <v>0.34000000000000091</v>
      </c>
      <c r="E144" s="3">
        <f t="shared" si="18"/>
        <v>0.3300000000000009</v>
      </c>
      <c r="F144" s="3">
        <f t="shared" si="19"/>
        <v>0.11791200000000096</v>
      </c>
      <c r="G144" s="3">
        <f t="shared" si="19"/>
        <v>0.10781100000000088</v>
      </c>
      <c r="H144" s="3">
        <f t="shared" si="20"/>
        <v>1.0101000000000082</v>
      </c>
      <c r="I144" s="3">
        <f t="shared" si="21"/>
        <v>1.0404000000000055</v>
      </c>
      <c r="J144" s="3">
        <f t="shared" si="22"/>
        <v>3.0299999999997329E-2</v>
      </c>
    </row>
    <row r="145" spans="2:10" x14ac:dyDescent="0.3">
      <c r="B145" s="3">
        <v>135</v>
      </c>
      <c r="C145" s="3">
        <v>0.01</v>
      </c>
      <c r="D145" s="3">
        <f t="shared" si="23"/>
        <v>0.35000000000000092</v>
      </c>
      <c r="E145" s="3">
        <f t="shared" si="18"/>
        <v>0.34000000000000091</v>
      </c>
      <c r="F145" s="3">
        <f t="shared" si="19"/>
        <v>0.12862500000000104</v>
      </c>
      <c r="G145" s="3">
        <f t="shared" si="19"/>
        <v>0.11791200000000096</v>
      </c>
      <c r="H145" s="3">
        <f t="shared" si="20"/>
        <v>1.0713000000000084</v>
      </c>
      <c r="I145" s="3">
        <f t="shared" si="21"/>
        <v>1.1025000000000058</v>
      </c>
      <c r="J145" s="3">
        <f t="shared" si="22"/>
        <v>3.1199999999997452E-2</v>
      </c>
    </row>
    <row r="146" spans="2:10" x14ac:dyDescent="0.3">
      <c r="B146" s="3">
        <v>136</v>
      </c>
      <c r="C146" s="3">
        <v>0.01</v>
      </c>
      <c r="D146" s="3">
        <f t="shared" si="23"/>
        <v>0.36000000000000093</v>
      </c>
      <c r="E146" s="3">
        <f t="shared" si="18"/>
        <v>0.35000000000000092</v>
      </c>
      <c r="F146" s="3">
        <f t="shared" si="19"/>
        <v>0.13996800000000106</v>
      </c>
      <c r="G146" s="3">
        <f t="shared" si="19"/>
        <v>0.12862500000000104</v>
      </c>
      <c r="H146" s="3">
        <f t="shared" si="20"/>
        <v>1.1343000000000019</v>
      </c>
      <c r="I146" s="3">
        <f t="shared" si="21"/>
        <v>1.1664000000000059</v>
      </c>
      <c r="J146" s="3">
        <f t="shared" si="22"/>
        <v>3.2100000000004014E-2</v>
      </c>
    </row>
    <row r="147" spans="2:10" x14ac:dyDescent="0.3">
      <c r="B147" s="3">
        <v>137</v>
      </c>
      <c r="C147" s="3">
        <v>0.01</v>
      </c>
      <c r="D147" s="3">
        <f t="shared" si="23"/>
        <v>0.37000000000000094</v>
      </c>
      <c r="E147" s="3">
        <f t="shared" si="18"/>
        <v>0.36000000000000093</v>
      </c>
      <c r="F147" s="3">
        <f t="shared" si="19"/>
        <v>0.15195900000000115</v>
      </c>
      <c r="G147" s="3">
        <f t="shared" si="19"/>
        <v>0.13996800000000106</v>
      </c>
      <c r="H147" s="3">
        <f t="shared" si="20"/>
        <v>1.1991000000000085</v>
      </c>
      <c r="I147" s="3">
        <f t="shared" si="21"/>
        <v>1.2321000000000062</v>
      </c>
      <c r="J147" s="3">
        <f t="shared" si="22"/>
        <v>3.2999999999997698E-2</v>
      </c>
    </row>
    <row r="148" spans="2:10" x14ac:dyDescent="0.3">
      <c r="B148" s="3">
        <v>138</v>
      </c>
      <c r="C148" s="3">
        <v>0.01</v>
      </c>
      <c r="D148" s="3">
        <f t="shared" si="23"/>
        <v>0.38000000000000095</v>
      </c>
      <c r="E148" s="3">
        <f t="shared" si="18"/>
        <v>0.37000000000000094</v>
      </c>
      <c r="F148" s="3">
        <f t="shared" si="19"/>
        <v>0.16461600000000123</v>
      </c>
      <c r="G148" s="3">
        <f t="shared" si="19"/>
        <v>0.15195900000000115</v>
      </c>
      <c r="H148" s="3">
        <f t="shared" si="20"/>
        <v>1.2657000000000085</v>
      </c>
      <c r="I148" s="3">
        <f t="shared" si="21"/>
        <v>1.2996000000000065</v>
      </c>
      <c r="J148" s="3">
        <f t="shared" si="22"/>
        <v>3.3899999999998043E-2</v>
      </c>
    </row>
    <row r="149" spans="2:10" x14ac:dyDescent="0.3">
      <c r="B149" s="3">
        <v>139</v>
      </c>
      <c r="C149" s="3">
        <v>0.01</v>
      </c>
      <c r="D149" s="3">
        <f t="shared" si="23"/>
        <v>0.39000000000000096</v>
      </c>
      <c r="E149" s="3">
        <f t="shared" si="18"/>
        <v>0.38000000000000095</v>
      </c>
      <c r="F149" s="3">
        <f t="shared" si="19"/>
        <v>0.17795700000000131</v>
      </c>
      <c r="G149" s="3">
        <f t="shared" si="19"/>
        <v>0.16461600000000123</v>
      </c>
      <c r="H149" s="3">
        <f t="shared" si="20"/>
        <v>1.3341000000000074</v>
      </c>
      <c r="I149" s="3">
        <f t="shared" si="21"/>
        <v>1.3689000000000067</v>
      </c>
      <c r="J149" s="3">
        <f t="shared" si="22"/>
        <v>3.4799999999999276E-2</v>
      </c>
    </row>
    <row r="150" spans="2:10" x14ac:dyDescent="0.3">
      <c r="B150" s="3">
        <v>140</v>
      </c>
      <c r="C150" s="3">
        <v>0.01</v>
      </c>
      <c r="D150" s="3">
        <f t="shared" si="23"/>
        <v>0.40000000000000097</v>
      </c>
      <c r="E150" s="3">
        <f t="shared" si="18"/>
        <v>0.39000000000000096</v>
      </c>
      <c r="F150" s="3">
        <f t="shared" si="19"/>
        <v>0.19200000000000142</v>
      </c>
      <c r="G150" s="3">
        <f t="shared" si="19"/>
        <v>0.17795700000000131</v>
      </c>
      <c r="H150" s="3">
        <f t="shared" si="20"/>
        <v>1.404300000000011</v>
      </c>
      <c r="I150" s="3">
        <f t="shared" si="21"/>
        <v>1.4400000000000071</v>
      </c>
      <c r="J150" s="3">
        <f t="shared" si="22"/>
        <v>3.5699999999996068E-2</v>
      </c>
    </row>
    <row r="151" spans="2:10" x14ac:dyDescent="0.3">
      <c r="B151" s="3">
        <v>141</v>
      </c>
      <c r="C151" s="3">
        <v>0.01</v>
      </c>
      <c r="D151" s="3">
        <f t="shared" si="23"/>
        <v>0.41000000000000097</v>
      </c>
      <c r="E151" s="3">
        <f t="shared" si="18"/>
        <v>0.40000000000000097</v>
      </c>
      <c r="F151" s="3">
        <f t="shared" si="19"/>
        <v>0.20676300000000147</v>
      </c>
      <c r="G151" s="3">
        <f t="shared" si="19"/>
        <v>0.19200000000000142</v>
      </c>
      <c r="H151" s="3">
        <f t="shared" si="20"/>
        <v>1.4763000000000053</v>
      </c>
      <c r="I151" s="3">
        <f t="shared" si="21"/>
        <v>1.5129000000000072</v>
      </c>
      <c r="J151" s="3">
        <f t="shared" si="22"/>
        <v>3.6600000000001964E-2</v>
      </c>
    </row>
    <row r="152" spans="2:10" x14ac:dyDescent="0.3">
      <c r="B152" s="3">
        <v>142</v>
      </c>
      <c r="C152" s="3">
        <v>0.01</v>
      </c>
      <c r="D152" s="3">
        <f t="shared" si="23"/>
        <v>0.42000000000000098</v>
      </c>
      <c r="E152" s="3">
        <f t="shared" si="18"/>
        <v>0.41000000000000097</v>
      </c>
      <c r="F152" s="3">
        <f t="shared" si="19"/>
        <v>0.22226400000000157</v>
      </c>
      <c r="G152" s="3">
        <f t="shared" si="19"/>
        <v>0.20676300000000147</v>
      </c>
      <c r="H152" s="3">
        <f t="shared" si="20"/>
        <v>1.5501000000000098</v>
      </c>
      <c r="I152" s="3">
        <f t="shared" si="21"/>
        <v>1.5876000000000074</v>
      </c>
      <c r="J152" s="3">
        <f t="shared" si="22"/>
        <v>3.7499999999997646E-2</v>
      </c>
    </row>
    <row r="153" spans="2:10" x14ac:dyDescent="0.3">
      <c r="B153" s="3">
        <v>143</v>
      </c>
      <c r="C153" s="3">
        <v>0.01</v>
      </c>
      <c r="D153" s="3">
        <f t="shared" si="23"/>
        <v>0.43000000000000099</v>
      </c>
      <c r="E153" s="3">
        <f t="shared" si="18"/>
        <v>0.42000000000000098</v>
      </c>
      <c r="F153" s="3">
        <f t="shared" si="19"/>
        <v>0.23852100000000165</v>
      </c>
      <c r="G153" s="3">
        <f t="shared" si="19"/>
        <v>0.22226400000000157</v>
      </c>
      <c r="H153" s="3">
        <f t="shared" si="20"/>
        <v>1.6257000000000077</v>
      </c>
      <c r="I153" s="3">
        <f t="shared" si="21"/>
        <v>1.6641000000000075</v>
      </c>
      <c r="J153" s="3">
        <f t="shared" si="22"/>
        <v>3.8399999999999768E-2</v>
      </c>
    </row>
    <row r="154" spans="2:10" x14ac:dyDescent="0.3">
      <c r="B154" s="3">
        <v>144</v>
      </c>
      <c r="C154" s="3">
        <v>0.01</v>
      </c>
      <c r="D154" s="3">
        <f t="shared" si="23"/>
        <v>0.440000000000001</v>
      </c>
      <c r="E154" s="3">
        <f t="shared" si="18"/>
        <v>0.43000000000000099</v>
      </c>
      <c r="F154" s="3">
        <f t="shared" si="19"/>
        <v>0.25555200000000172</v>
      </c>
      <c r="G154" s="3">
        <f t="shared" si="19"/>
        <v>0.23852100000000165</v>
      </c>
      <c r="H154" s="3">
        <f t="shared" si="20"/>
        <v>1.7031000000000074</v>
      </c>
      <c r="I154" s="3">
        <f t="shared" si="21"/>
        <v>1.7424000000000079</v>
      </c>
      <c r="J154" s="3">
        <f t="shared" si="22"/>
        <v>3.9300000000000557E-2</v>
      </c>
    </row>
    <row r="155" spans="2:10" x14ac:dyDescent="0.3">
      <c r="B155" s="3">
        <v>145</v>
      </c>
      <c r="C155" s="3">
        <v>0.01</v>
      </c>
      <c r="D155" s="3">
        <f t="shared" si="23"/>
        <v>0.45000000000000101</v>
      </c>
      <c r="E155" s="3">
        <f t="shared" si="18"/>
        <v>0.440000000000001</v>
      </c>
      <c r="F155" s="3">
        <f t="shared" si="19"/>
        <v>0.27337500000000181</v>
      </c>
      <c r="G155" s="3">
        <f t="shared" si="19"/>
        <v>0.25555200000000172</v>
      </c>
      <c r="H155" s="3">
        <f t="shared" si="20"/>
        <v>1.7823000000000089</v>
      </c>
      <c r="I155" s="3">
        <f t="shared" si="21"/>
        <v>1.8225000000000082</v>
      </c>
      <c r="J155" s="3">
        <f t="shared" si="22"/>
        <v>4.0199999999999347E-2</v>
      </c>
    </row>
    <row r="156" spans="2:10" x14ac:dyDescent="0.3">
      <c r="B156" s="3">
        <v>146</v>
      </c>
      <c r="C156" s="3">
        <v>0.01</v>
      </c>
      <c r="D156" s="3">
        <f t="shared" si="23"/>
        <v>0.46000000000000102</v>
      </c>
      <c r="E156" s="3">
        <f t="shared" si="18"/>
        <v>0.45000000000000101</v>
      </c>
      <c r="F156" s="3">
        <f t="shared" si="19"/>
        <v>0.29200800000000193</v>
      </c>
      <c r="G156" s="3">
        <f t="shared" si="19"/>
        <v>0.27337500000000181</v>
      </c>
      <c r="H156" s="3">
        <f t="shared" si="20"/>
        <v>1.8633000000000122</v>
      </c>
      <c r="I156" s="3">
        <f t="shared" si="21"/>
        <v>1.9044000000000083</v>
      </c>
      <c r="J156" s="3">
        <f t="shared" si="22"/>
        <v>4.109999999999614E-2</v>
      </c>
    </row>
    <row r="157" spans="2:10" x14ac:dyDescent="0.3">
      <c r="B157" s="3">
        <v>147</v>
      </c>
      <c r="C157" s="3">
        <v>0.01</v>
      </c>
      <c r="D157" s="3">
        <f t="shared" si="23"/>
        <v>0.47000000000000103</v>
      </c>
      <c r="E157" s="3">
        <f t="shared" si="18"/>
        <v>0.46000000000000102</v>
      </c>
      <c r="F157" s="3">
        <f t="shared" si="19"/>
        <v>0.31146900000000205</v>
      </c>
      <c r="G157" s="3">
        <f t="shared" si="19"/>
        <v>0.29200800000000193</v>
      </c>
      <c r="H157" s="3">
        <f t="shared" si="20"/>
        <v>1.9461000000000117</v>
      </c>
      <c r="I157" s="3">
        <f t="shared" si="21"/>
        <v>1.9881000000000086</v>
      </c>
      <c r="J157" s="3">
        <f t="shared" si="22"/>
        <v>4.1999999999996929E-2</v>
      </c>
    </row>
    <row r="158" spans="2:10" x14ac:dyDescent="0.3">
      <c r="B158" s="3">
        <v>148</v>
      </c>
      <c r="C158" s="3">
        <v>0.01</v>
      </c>
      <c r="D158" s="3">
        <f t="shared" si="23"/>
        <v>0.48000000000000104</v>
      </c>
      <c r="E158" s="3">
        <f t="shared" si="18"/>
        <v>0.47000000000000103</v>
      </c>
      <c r="F158" s="3">
        <f t="shared" si="19"/>
        <v>0.33177600000000218</v>
      </c>
      <c r="G158" s="3">
        <f t="shared" si="19"/>
        <v>0.31146900000000205</v>
      </c>
      <c r="H158" s="3">
        <f t="shared" si="20"/>
        <v>2.0307000000000128</v>
      </c>
      <c r="I158" s="3">
        <f t="shared" si="21"/>
        <v>2.0736000000000088</v>
      </c>
      <c r="J158" s="3">
        <f t="shared" si="22"/>
        <v>4.2899999999995941E-2</v>
      </c>
    </row>
    <row r="159" spans="2:10" x14ac:dyDescent="0.3">
      <c r="B159" s="3">
        <v>149</v>
      </c>
      <c r="C159" s="3">
        <v>0.01</v>
      </c>
      <c r="D159" s="3">
        <f t="shared" si="23"/>
        <v>0.49000000000000105</v>
      </c>
      <c r="E159" s="3">
        <f t="shared" si="18"/>
        <v>0.48000000000000104</v>
      </c>
      <c r="F159" s="3">
        <f t="shared" si="19"/>
        <v>0.35294700000000223</v>
      </c>
      <c r="G159" s="3">
        <f t="shared" si="19"/>
        <v>0.33177600000000218</v>
      </c>
      <c r="H159" s="3">
        <f t="shared" si="20"/>
        <v>2.1171000000000051</v>
      </c>
      <c r="I159" s="3">
        <f t="shared" si="21"/>
        <v>2.1609000000000091</v>
      </c>
      <c r="J159" s="3">
        <f t="shared" si="22"/>
        <v>4.3800000000004058E-2</v>
      </c>
    </row>
    <row r="160" spans="2:10" x14ac:dyDescent="0.3">
      <c r="B160" s="3">
        <v>150</v>
      </c>
      <c r="C160" s="3">
        <v>0.01</v>
      </c>
      <c r="D160" s="3">
        <f t="shared" si="23"/>
        <v>0.500000000000001</v>
      </c>
      <c r="E160" s="3">
        <f t="shared" si="18"/>
        <v>0.49000000000000099</v>
      </c>
      <c r="F160" s="3">
        <f t="shared" si="19"/>
        <v>0.37500000000000222</v>
      </c>
      <c r="G160" s="3">
        <f t="shared" si="19"/>
        <v>0.35294700000000212</v>
      </c>
      <c r="H160" s="3">
        <f t="shared" si="20"/>
        <v>2.20530000000001</v>
      </c>
      <c r="I160" s="3">
        <f t="shared" si="21"/>
        <v>2.2500000000000089</v>
      </c>
      <c r="J160" s="3">
        <f t="shared" si="22"/>
        <v>4.4699999999998852E-2</v>
      </c>
    </row>
    <row r="161" spans="2:10" x14ac:dyDescent="0.3">
      <c r="B161" s="3">
        <v>151</v>
      </c>
      <c r="C161" s="3">
        <v>0.01</v>
      </c>
      <c r="D161" s="3">
        <f t="shared" si="23"/>
        <v>0.51000000000000101</v>
      </c>
      <c r="E161" s="3">
        <f t="shared" si="18"/>
        <v>0.500000000000001</v>
      </c>
      <c r="F161" s="3">
        <f t="shared" si="19"/>
        <v>0.39795300000000239</v>
      </c>
      <c r="G161" s="3">
        <f t="shared" si="19"/>
        <v>0.37500000000000222</v>
      </c>
      <c r="H161" s="3">
        <f t="shared" si="20"/>
        <v>2.2953000000000165</v>
      </c>
      <c r="I161" s="3">
        <f t="shared" si="21"/>
        <v>2.3409000000000093</v>
      </c>
      <c r="J161" s="3">
        <f t="shared" si="22"/>
        <v>4.5599999999992757E-2</v>
      </c>
    </row>
    <row r="162" spans="2:10" x14ac:dyDescent="0.3">
      <c r="B162" s="3">
        <v>152</v>
      </c>
      <c r="C162" s="3">
        <v>0.01</v>
      </c>
      <c r="D162" s="3">
        <f t="shared" si="23"/>
        <v>0.52000000000000102</v>
      </c>
      <c r="E162" s="3">
        <f t="shared" si="18"/>
        <v>0.51000000000000101</v>
      </c>
      <c r="F162" s="3">
        <f t="shared" si="19"/>
        <v>0.42182400000000253</v>
      </c>
      <c r="G162" s="3">
        <f t="shared" si="19"/>
        <v>0.39795300000000239</v>
      </c>
      <c r="H162" s="3">
        <f t="shared" si="20"/>
        <v>2.387100000000014</v>
      </c>
      <c r="I162" s="3">
        <f t="shared" si="21"/>
        <v>2.43360000000001</v>
      </c>
      <c r="J162" s="3">
        <f t="shared" si="22"/>
        <v>4.6499999999995989E-2</v>
      </c>
    </row>
    <row r="163" spans="2:10" x14ac:dyDescent="0.3">
      <c r="B163" s="3">
        <v>153</v>
      </c>
      <c r="C163" s="3">
        <v>0.01</v>
      </c>
      <c r="D163" s="3">
        <f t="shared" si="23"/>
        <v>0.53000000000000103</v>
      </c>
      <c r="E163" s="3">
        <f t="shared" si="18"/>
        <v>0.52000000000000102</v>
      </c>
      <c r="F163" s="3">
        <f t="shared" si="19"/>
        <v>0.44663100000000261</v>
      </c>
      <c r="G163" s="3">
        <f t="shared" si="19"/>
        <v>0.42182400000000253</v>
      </c>
      <c r="H163" s="3">
        <f t="shared" si="20"/>
        <v>2.4807000000000077</v>
      </c>
      <c r="I163" s="3">
        <f t="shared" si="21"/>
        <v>2.52810000000001</v>
      </c>
      <c r="J163" s="3">
        <f t="shared" si="22"/>
        <v>4.7400000000002329E-2</v>
      </c>
    </row>
    <row r="164" spans="2:10" x14ac:dyDescent="0.3">
      <c r="B164" s="3">
        <v>154</v>
      </c>
      <c r="C164" s="3">
        <v>0.01</v>
      </c>
      <c r="D164" s="3">
        <f t="shared" si="23"/>
        <v>0.54000000000000103</v>
      </c>
      <c r="E164" s="3">
        <f t="shared" si="18"/>
        <v>0.53000000000000103</v>
      </c>
      <c r="F164" s="3">
        <f t="shared" si="19"/>
        <v>0.4723920000000027</v>
      </c>
      <c r="G164" s="3">
        <f t="shared" si="19"/>
        <v>0.44663100000000261</v>
      </c>
      <c r="H164" s="3">
        <f t="shared" si="20"/>
        <v>2.5761000000000087</v>
      </c>
      <c r="I164" s="3">
        <f t="shared" si="21"/>
        <v>2.6244000000000103</v>
      </c>
      <c r="J164" s="3">
        <f t="shared" si="22"/>
        <v>4.8300000000001564E-2</v>
      </c>
    </row>
    <row r="165" spans="2:10" x14ac:dyDescent="0.3">
      <c r="B165" s="3">
        <v>155</v>
      </c>
      <c r="C165" s="3">
        <v>0.01</v>
      </c>
      <c r="D165" s="3">
        <f t="shared" si="23"/>
        <v>0.55000000000000104</v>
      </c>
      <c r="E165" s="3">
        <f t="shared" si="18"/>
        <v>0.54000000000000103</v>
      </c>
      <c r="F165" s="3">
        <f t="shared" si="19"/>
        <v>0.49912500000000282</v>
      </c>
      <c r="G165" s="3">
        <f t="shared" si="19"/>
        <v>0.4723920000000027</v>
      </c>
      <c r="H165" s="3">
        <f t="shared" si="20"/>
        <v>2.6733000000000118</v>
      </c>
      <c r="I165" s="3">
        <f t="shared" si="21"/>
        <v>2.7225000000000104</v>
      </c>
      <c r="J165" s="3">
        <f t="shared" si="22"/>
        <v>4.9199999999998578E-2</v>
      </c>
    </row>
    <row r="166" spans="2:10" x14ac:dyDescent="0.3">
      <c r="B166" s="3">
        <v>156</v>
      </c>
      <c r="C166" s="3">
        <v>0.01</v>
      </c>
      <c r="D166" s="3">
        <f t="shared" si="23"/>
        <v>0.56000000000000105</v>
      </c>
      <c r="E166" s="3">
        <f t="shared" si="18"/>
        <v>0.55000000000000104</v>
      </c>
      <c r="F166" s="3">
        <f t="shared" si="19"/>
        <v>0.52684800000000287</v>
      </c>
      <c r="G166" s="3">
        <f t="shared" si="19"/>
        <v>0.49912500000000282</v>
      </c>
      <c r="H166" s="3">
        <f t="shared" si="20"/>
        <v>2.7723000000000053</v>
      </c>
      <c r="I166" s="3">
        <f t="shared" si="21"/>
        <v>2.8224000000000102</v>
      </c>
      <c r="J166" s="3">
        <f t="shared" si="22"/>
        <v>5.0100000000004918E-2</v>
      </c>
    </row>
    <row r="167" spans="2:10" x14ac:dyDescent="0.3">
      <c r="B167" s="3">
        <v>157</v>
      </c>
      <c r="C167" s="3">
        <v>0.01</v>
      </c>
      <c r="D167" s="3">
        <f t="shared" si="23"/>
        <v>0.57000000000000106</v>
      </c>
      <c r="E167" s="3">
        <f t="shared" si="18"/>
        <v>0.56000000000000105</v>
      </c>
      <c r="F167" s="3">
        <f t="shared" si="19"/>
        <v>0.55557900000000304</v>
      </c>
      <c r="G167" s="3">
        <f t="shared" si="19"/>
        <v>0.52684800000000287</v>
      </c>
      <c r="H167" s="3">
        <f t="shared" si="20"/>
        <v>2.8731000000000173</v>
      </c>
      <c r="I167" s="3">
        <f t="shared" si="21"/>
        <v>2.9241000000000108</v>
      </c>
      <c r="J167" s="3">
        <f t="shared" si="22"/>
        <v>5.0999999999993495E-2</v>
      </c>
    </row>
    <row r="168" spans="2:10" x14ac:dyDescent="0.3">
      <c r="B168" s="3">
        <v>158</v>
      </c>
      <c r="C168" s="3">
        <v>0.01</v>
      </c>
      <c r="D168" s="3">
        <f t="shared" si="23"/>
        <v>0.58000000000000107</v>
      </c>
      <c r="E168" s="3">
        <f t="shared" si="18"/>
        <v>0.57000000000000106</v>
      </c>
      <c r="F168" s="3">
        <f t="shared" si="19"/>
        <v>0.5853360000000033</v>
      </c>
      <c r="G168" s="3">
        <f t="shared" si="19"/>
        <v>0.55557900000000304</v>
      </c>
      <c r="H168" s="3">
        <f t="shared" si="20"/>
        <v>2.9757000000000255</v>
      </c>
      <c r="I168" s="3">
        <f t="shared" si="21"/>
        <v>3.0276000000000112</v>
      </c>
      <c r="J168" s="3">
        <f t="shared" si="22"/>
        <v>5.1899999999985624E-2</v>
      </c>
    </row>
    <row r="169" spans="2:10" x14ac:dyDescent="0.3">
      <c r="B169" s="3">
        <v>159</v>
      </c>
      <c r="C169" s="3">
        <v>0.01</v>
      </c>
      <c r="D169" s="3">
        <f t="shared" si="23"/>
        <v>0.59000000000000108</v>
      </c>
      <c r="E169" s="3">
        <f t="shared" si="18"/>
        <v>0.58000000000000107</v>
      </c>
      <c r="F169" s="3">
        <f t="shared" si="19"/>
        <v>0.61613700000000349</v>
      </c>
      <c r="G169" s="3">
        <f t="shared" si="19"/>
        <v>0.5853360000000033</v>
      </c>
      <c r="H169" s="3">
        <f t="shared" si="20"/>
        <v>3.0801000000000189</v>
      </c>
      <c r="I169" s="3">
        <f t="shared" si="21"/>
        <v>3.1329000000000118</v>
      </c>
      <c r="J169" s="3">
        <f t="shared" si="22"/>
        <v>5.2799999999992853E-2</v>
      </c>
    </row>
    <row r="170" spans="2:10" x14ac:dyDescent="0.3">
      <c r="B170" s="3">
        <v>160</v>
      </c>
      <c r="C170" s="3">
        <v>0.01</v>
      </c>
      <c r="D170" s="3">
        <f t="shared" si="23"/>
        <v>0.60000000000000109</v>
      </c>
      <c r="E170" s="3">
        <f t="shared" si="18"/>
        <v>0.59000000000000108</v>
      </c>
      <c r="F170" s="3">
        <f t="shared" si="19"/>
        <v>0.64800000000000357</v>
      </c>
      <c r="G170" s="3">
        <f t="shared" si="19"/>
        <v>0.61613700000000349</v>
      </c>
      <c r="H170" s="3">
        <f t="shared" si="20"/>
        <v>3.1863000000000086</v>
      </c>
      <c r="I170" s="3">
        <f t="shared" si="21"/>
        <v>3.2400000000000118</v>
      </c>
      <c r="J170" s="3">
        <f t="shared" si="22"/>
        <v>5.370000000000319E-2</v>
      </c>
    </row>
    <row r="171" spans="2:10" x14ac:dyDescent="0.3">
      <c r="B171" s="3">
        <v>161</v>
      </c>
      <c r="C171" s="3">
        <v>0.01</v>
      </c>
      <c r="D171" s="3">
        <f t="shared" si="23"/>
        <v>0.6100000000000011</v>
      </c>
      <c r="E171" s="3">
        <f t="shared" si="18"/>
        <v>0.60000000000000109</v>
      </c>
      <c r="F171" s="3">
        <f t="shared" si="19"/>
        <v>0.68094300000000363</v>
      </c>
      <c r="G171" s="3">
        <f t="shared" si="19"/>
        <v>0.64800000000000357</v>
      </c>
      <c r="H171" s="3">
        <f t="shared" si="20"/>
        <v>3.2943000000000056</v>
      </c>
      <c r="I171" s="3">
        <f t="shared" si="21"/>
        <v>3.348900000000012</v>
      </c>
      <c r="J171" s="3">
        <f t="shared" si="22"/>
        <v>5.4600000000006421E-2</v>
      </c>
    </row>
    <row r="172" spans="2:10" x14ac:dyDescent="0.3">
      <c r="B172" s="3">
        <v>162</v>
      </c>
      <c r="C172" s="3">
        <v>0.01</v>
      </c>
      <c r="D172" s="3">
        <f t="shared" si="23"/>
        <v>0.62000000000000111</v>
      </c>
      <c r="E172" s="3">
        <f t="shared" si="18"/>
        <v>0.6100000000000011</v>
      </c>
      <c r="F172" s="3">
        <f t="shared" si="19"/>
        <v>0.71498400000000384</v>
      </c>
      <c r="G172" s="3">
        <f t="shared" si="19"/>
        <v>0.68094300000000363</v>
      </c>
      <c r="H172" s="3">
        <f t="shared" si="20"/>
        <v>3.404100000000021</v>
      </c>
      <c r="I172" s="3">
        <f t="shared" si="21"/>
        <v>3.459600000000012</v>
      </c>
      <c r="J172" s="3">
        <f t="shared" si="22"/>
        <v>5.5499999999991001E-2</v>
      </c>
    </row>
    <row r="173" spans="2:10" x14ac:dyDescent="0.3">
      <c r="B173" s="3">
        <v>163</v>
      </c>
      <c r="C173" s="3">
        <v>0.01</v>
      </c>
      <c r="D173" s="3">
        <f t="shared" si="23"/>
        <v>0.63000000000000111</v>
      </c>
      <c r="E173" s="3">
        <f t="shared" si="18"/>
        <v>0.62000000000000111</v>
      </c>
      <c r="F173" s="3">
        <f t="shared" si="19"/>
        <v>0.75014100000000405</v>
      </c>
      <c r="G173" s="3">
        <f t="shared" si="19"/>
        <v>0.71498400000000384</v>
      </c>
      <c r="H173" s="3">
        <f t="shared" si="20"/>
        <v>3.5157000000000216</v>
      </c>
      <c r="I173" s="3">
        <f t="shared" si="21"/>
        <v>3.5721000000000127</v>
      </c>
      <c r="J173" s="3">
        <f t="shared" si="22"/>
        <v>5.6399999999991124E-2</v>
      </c>
    </row>
    <row r="174" spans="2:10" x14ac:dyDescent="0.3">
      <c r="B174" s="3">
        <v>164</v>
      </c>
      <c r="C174" s="3">
        <v>0.01</v>
      </c>
      <c r="D174" s="3">
        <f t="shared" si="23"/>
        <v>0.64000000000000112</v>
      </c>
      <c r="E174" s="3">
        <f t="shared" si="18"/>
        <v>0.63000000000000111</v>
      </c>
      <c r="F174" s="3">
        <f t="shared" si="19"/>
        <v>0.78643200000000413</v>
      </c>
      <c r="G174" s="3">
        <f t="shared" si="19"/>
        <v>0.75014100000000405</v>
      </c>
      <c r="H174" s="3">
        <f t="shared" si="20"/>
        <v>3.6291000000000073</v>
      </c>
      <c r="I174" s="3">
        <f t="shared" si="21"/>
        <v>3.6864000000000132</v>
      </c>
      <c r="J174" s="3">
        <f t="shared" si="22"/>
        <v>5.7300000000005902E-2</v>
      </c>
    </row>
    <row r="175" spans="2:10" x14ac:dyDescent="0.3">
      <c r="B175" s="3">
        <v>165</v>
      </c>
      <c r="C175" s="3">
        <v>0.01</v>
      </c>
      <c r="D175" s="3">
        <f t="shared" si="23"/>
        <v>0.65000000000000113</v>
      </c>
      <c r="E175" s="3">
        <f t="shared" si="18"/>
        <v>0.64000000000000112</v>
      </c>
      <c r="F175" s="3">
        <f t="shared" si="19"/>
        <v>0.82387500000000435</v>
      </c>
      <c r="G175" s="3">
        <f t="shared" si="19"/>
        <v>0.78643200000000413</v>
      </c>
      <c r="H175" s="3">
        <f t="shared" si="20"/>
        <v>3.7443000000000226</v>
      </c>
      <c r="I175" s="3">
        <f t="shared" si="21"/>
        <v>3.8025000000000135</v>
      </c>
      <c r="J175" s="3">
        <f t="shared" si="22"/>
        <v>5.8199999999990926E-2</v>
      </c>
    </row>
    <row r="176" spans="2:10" x14ac:dyDescent="0.3">
      <c r="B176" s="3">
        <v>166</v>
      </c>
      <c r="C176" s="3">
        <v>0.01</v>
      </c>
      <c r="D176" s="3">
        <f t="shared" si="23"/>
        <v>0.66000000000000114</v>
      </c>
      <c r="E176" s="3">
        <f t="shared" si="18"/>
        <v>0.65000000000000113</v>
      </c>
      <c r="F176" s="3">
        <f t="shared" si="19"/>
        <v>0.86248800000000436</v>
      </c>
      <c r="G176" s="3">
        <f t="shared" si="19"/>
        <v>0.82387500000000435</v>
      </c>
      <c r="H176" s="3">
        <f t="shared" si="20"/>
        <v>3.8613000000000008</v>
      </c>
      <c r="I176" s="3">
        <f t="shared" si="21"/>
        <v>3.9204000000000132</v>
      </c>
      <c r="J176" s="3">
        <f t="shared" si="22"/>
        <v>5.9100000000012365E-2</v>
      </c>
    </row>
    <row r="177" spans="2:10" x14ac:dyDescent="0.3">
      <c r="B177" s="3">
        <v>167</v>
      </c>
      <c r="C177" s="3">
        <v>0.01</v>
      </c>
      <c r="D177" s="3">
        <f t="shared" si="23"/>
        <v>0.67000000000000115</v>
      </c>
      <c r="E177" s="3">
        <f t="shared" si="18"/>
        <v>0.66000000000000114</v>
      </c>
      <c r="F177" s="3">
        <f t="shared" si="19"/>
        <v>0.90228900000000467</v>
      </c>
      <c r="G177" s="3">
        <f t="shared" si="19"/>
        <v>0.86248800000000436</v>
      </c>
      <c r="H177" s="3">
        <f t="shared" si="20"/>
        <v>3.9801000000000308</v>
      </c>
      <c r="I177" s="3">
        <f t="shared" si="21"/>
        <v>4.040100000000014</v>
      </c>
      <c r="J177" s="3">
        <f t="shared" si="22"/>
        <v>5.9999999999983178E-2</v>
      </c>
    </row>
    <row r="178" spans="2:10" x14ac:dyDescent="0.3">
      <c r="B178" s="3">
        <v>168</v>
      </c>
      <c r="C178" s="3">
        <v>0.01</v>
      </c>
      <c r="D178" s="3">
        <f t="shared" si="23"/>
        <v>0.68000000000000116</v>
      </c>
      <c r="E178" s="3">
        <f t="shared" si="18"/>
        <v>0.67000000000000115</v>
      </c>
      <c r="F178" s="3">
        <f t="shared" si="19"/>
        <v>0.9432960000000048</v>
      </c>
      <c r="G178" s="3">
        <f t="shared" si="19"/>
        <v>0.90228900000000467</v>
      </c>
      <c r="H178" s="3">
        <f t="shared" si="20"/>
        <v>4.1007000000000122</v>
      </c>
      <c r="I178" s="3">
        <f t="shared" si="21"/>
        <v>4.1616000000000142</v>
      </c>
      <c r="J178" s="3">
        <f t="shared" si="22"/>
        <v>6.0900000000001953E-2</v>
      </c>
    </row>
    <row r="179" spans="2:10" x14ac:dyDescent="0.3">
      <c r="B179" s="3">
        <v>169</v>
      </c>
      <c r="C179" s="3">
        <v>0.01</v>
      </c>
      <c r="D179" s="3">
        <f t="shared" si="23"/>
        <v>0.69000000000000117</v>
      </c>
      <c r="E179" s="3">
        <f t="shared" si="18"/>
        <v>0.68000000000000116</v>
      </c>
      <c r="F179" s="3">
        <f t="shared" si="19"/>
        <v>0.98552700000000493</v>
      </c>
      <c r="G179" s="3">
        <f t="shared" si="19"/>
        <v>0.9432960000000048</v>
      </c>
      <c r="H179" s="3">
        <f t="shared" si="20"/>
        <v>4.223100000000013</v>
      </c>
      <c r="I179" s="3">
        <f t="shared" si="21"/>
        <v>4.2849000000000146</v>
      </c>
      <c r="J179" s="3">
        <f t="shared" si="22"/>
        <v>6.1800000000001631E-2</v>
      </c>
    </row>
    <row r="180" spans="2:10" x14ac:dyDescent="0.3">
      <c r="B180" s="3">
        <v>170</v>
      </c>
      <c r="C180" s="3">
        <v>0.01</v>
      </c>
      <c r="D180" s="3">
        <f t="shared" si="23"/>
        <v>0.70000000000000118</v>
      </c>
      <c r="E180" s="3">
        <f t="shared" si="18"/>
        <v>0.69000000000000117</v>
      </c>
      <c r="F180" s="3">
        <f t="shared" si="19"/>
        <v>1.0290000000000052</v>
      </c>
      <c r="G180" s="3">
        <f t="shared" si="19"/>
        <v>0.98552700000000493</v>
      </c>
      <c r="H180" s="3">
        <f t="shared" si="20"/>
        <v>4.3473000000000317</v>
      </c>
      <c r="I180" s="3">
        <f t="shared" si="21"/>
        <v>4.4100000000000152</v>
      </c>
      <c r="J180" s="3">
        <f t="shared" si="22"/>
        <v>6.2699999999983547E-2</v>
      </c>
    </row>
    <row r="181" spans="2:10" x14ac:dyDescent="0.3">
      <c r="B181" s="3">
        <v>171</v>
      </c>
      <c r="C181" s="3">
        <v>0.01</v>
      </c>
      <c r="D181" s="3">
        <f t="shared" si="23"/>
        <v>0.71000000000000119</v>
      </c>
      <c r="E181" s="3">
        <f t="shared" si="18"/>
        <v>0.70000000000000118</v>
      </c>
      <c r="F181" s="3">
        <f t="shared" si="19"/>
        <v>1.0737330000000052</v>
      </c>
      <c r="G181" s="3">
        <f t="shared" si="19"/>
        <v>1.0290000000000052</v>
      </c>
      <c r="H181" s="3">
        <f t="shared" si="20"/>
        <v>4.4732999999999912</v>
      </c>
      <c r="I181" s="3">
        <f t="shared" si="21"/>
        <v>4.5369000000000153</v>
      </c>
      <c r="J181" s="3">
        <f t="shared" si="22"/>
        <v>6.3600000000024082E-2</v>
      </c>
    </row>
    <row r="182" spans="2:10" x14ac:dyDescent="0.3">
      <c r="B182" s="3">
        <v>172</v>
      </c>
      <c r="C182" s="3">
        <v>0.01</v>
      </c>
      <c r="D182" s="3">
        <f t="shared" si="23"/>
        <v>0.72000000000000119</v>
      </c>
      <c r="E182" s="3">
        <f t="shared" si="18"/>
        <v>0.71000000000000119</v>
      </c>
      <c r="F182" s="3">
        <f t="shared" si="19"/>
        <v>1.1197440000000056</v>
      </c>
      <c r="G182" s="3">
        <f t="shared" si="19"/>
        <v>1.0737330000000052</v>
      </c>
      <c r="H182" s="3">
        <f t="shared" si="20"/>
        <v>4.6011000000000468</v>
      </c>
      <c r="I182" s="3">
        <f t="shared" si="21"/>
        <v>4.6656000000000155</v>
      </c>
      <c r="J182" s="3">
        <f t="shared" si="22"/>
        <v>6.4499999999968693E-2</v>
      </c>
    </row>
    <row r="183" spans="2:10" x14ac:dyDescent="0.3">
      <c r="B183" s="3">
        <v>173</v>
      </c>
      <c r="C183" s="3">
        <v>0.01</v>
      </c>
      <c r="D183" s="3">
        <f t="shared" si="23"/>
        <v>0.7300000000000012</v>
      </c>
      <c r="E183" s="3">
        <f t="shared" si="18"/>
        <v>0.72000000000000119</v>
      </c>
      <c r="F183" s="3">
        <f t="shared" si="19"/>
        <v>1.1670510000000056</v>
      </c>
      <c r="G183" s="3">
        <f t="shared" si="19"/>
        <v>1.1197440000000056</v>
      </c>
      <c r="H183" s="3">
        <f t="shared" si="20"/>
        <v>4.7306999999999988</v>
      </c>
      <c r="I183" s="3">
        <f t="shared" si="21"/>
        <v>4.7961000000000151</v>
      </c>
      <c r="J183" s="3">
        <f t="shared" si="22"/>
        <v>6.5400000000016334E-2</v>
      </c>
    </row>
    <row r="184" spans="2:10" x14ac:dyDescent="0.3">
      <c r="B184" s="3">
        <v>174</v>
      </c>
      <c r="C184" s="3">
        <v>0.01</v>
      </c>
      <c r="D184" s="3">
        <f t="shared" si="23"/>
        <v>0.74000000000000121</v>
      </c>
      <c r="E184" s="3">
        <f t="shared" si="18"/>
        <v>0.7300000000000012</v>
      </c>
      <c r="F184" s="3">
        <f t="shared" si="19"/>
        <v>1.2156720000000059</v>
      </c>
      <c r="G184" s="3">
        <f t="shared" si="19"/>
        <v>1.1670510000000056</v>
      </c>
      <c r="H184" s="3">
        <f t="shared" si="20"/>
        <v>4.8621000000000247</v>
      </c>
      <c r="I184" s="3">
        <f t="shared" si="21"/>
        <v>4.9284000000000159</v>
      </c>
      <c r="J184" s="3">
        <f t="shared" si="22"/>
        <v>6.6299999999991144E-2</v>
      </c>
    </row>
    <row r="185" spans="2:10" x14ac:dyDescent="0.3">
      <c r="B185" s="3">
        <v>175</v>
      </c>
      <c r="C185" s="3">
        <v>0.01</v>
      </c>
      <c r="D185" s="3">
        <f t="shared" si="23"/>
        <v>0.75000000000000122</v>
      </c>
      <c r="E185" s="3">
        <f t="shared" si="18"/>
        <v>0.74000000000000121</v>
      </c>
      <c r="F185" s="3">
        <f t="shared" si="19"/>
        <v>1.265625000000006</v>
      </c>
      <c r="G185" s="3">
        <f t="shared" si="19"/>
        <v>1.2156720000000059</v>
      </c>
      <c r="H185" s="3">
        <f t="shared" si="20"/>
        <v>4.9953000000000136</v>
      </c>
      <c r="I185" s="3">
        <f t="shared" si="21"/>
        <v>5.062500000000016</v>
      </c>
      <c r="J185" s="3">
        <f t="shared" si="22"/>
        <v>6.7200000000002369E-2</v>
      </c>
    </row>
    <row r="186" spans="2:10" x14ac:dyDescent="0.3">
      <c r="B186" s="3">
        <v>176</v>
      </c>
      <c r="C186" s="3">
        <v>0.01</v>
      </c>
      <c r="D186" s="3">
        <f t="shared" si="23"/>
        <v>0.76000000000000123</v>
      </c>
      <c r="E186" s="3">
        <f t="shared" si="18"/>
        <v>0.75000000000000122</v>
      </c>
      <c r="F186" s="3">
        <f t="shared" si="19"/>
        <v>1.3169280000000065</v>
      </c>
      <c r="G186" s="3">
        <f t="shared" si="19"/>
        <v>1.265625000000006</v>
      </c>
      <c r="H186" s="3">
        <f t="shared" si="20"/>
        <v>5.1303000000000543</v>
      </c>
      <c r="I186" s="3">
        <f t="shared" si="21"/>
        <v>5.1984000000000172</v>
      </c>
      <c r="J186" s="3">
        <f t="shared" si="22"/>
        <v>6.8099999999962968E-2</v>
      </c>
    </row>
    <row r="187" spans="2:10" x14ac:dyDescent="0.3">
      <c r="B187" s="3">
        <v>177</v>
      </c>
      <c r="C187" s="3">
        <v>0.01</v>
      </c>
      <c r="D187" s="3">
        <f t="shared" si="23"/>
        <v>0.77000000000000124</v>
      </c>
      <c r="E187" s="3">
        <f t="shared" si="18"/>
        <v>0.76000000000000123</v>
      </c>
      <c r="F187" s="3">
        <f t="shared" si="19"/>
        <v>1.3695990000000067</v>
      </c>
      <c r="G187" s="3">
        <f t="shared" si="19"/>
        <v>1.3169280000000065</v>
      </c>
      <c r="H187" s="3">
        <f t="shared" si="20"/>
        <v>5.2671000000000134</v>
      </c>
      <c r="I187" s="3">
        <f t="shared" si="21"/>
        <v>5.3361000000000169</v>
      </c>
      <c r="J187" s="3">
        <f t="shared" si="22"/>
        <v>6.9000000000003503E-2</v>
      </c>
    </row>
    <row r="188" spans="2:10" x14ac:dyDescent="0.3">
      <c r="B188" s="3">
        <v>178</v>
      </c>
      <c r="C188" s="3">
        <v>0.01</v>
      </c>
      <c r="D188" s="3">
        <f t="shared" si="23"/>
        <v>0.78000000000000125</v>
      </c>
      <c r="E188" s="3">
        <f t="shared" si="18"/>
        <v>0.77000000000000124</v>
      </c>
      <c r="F188" s="3">
        <f t="shared" si="19"/>
        <v>1.4236560000000067</v>
      </c>
      <c r="G188" s="3">
        <f t="shared" si="19"/>
        <v>1.3695990000000067</v>
      </c>
      <c r="H188" s="3">
        <f t="shared" si="20"/>
        <v>5.4057000000000022</v>
      </c>
      <c r="I188" s="3">
        <f t="shared" si="21"/>
        <v>5.4756000000000178</v>
      </c>
      <c r="J188" s="3">
        <f t="shared" si="22"/>
        <v>6.9900000000015616E-2</v>
      </c>
    </row>
    <row r="189" spans="2:10" x14ac:dyDescent="0.3">
      <c r="B189" s="3">
        <v>179</v>
      </c>
      <c r="C189" s="3">
        <v>0.01</v>
      </c>
      <c r="D189" s="3">
        <f t="shared" si="23"/>
        <v>0.79000000000000126</v>
      </c>
      <c r="E189" s="3">
        <f t="shared" si="18"/>
        <v>0.78000000000000125</v>
      </c>
      <c r="F189" s="3">
        <f t="shared" si="19"/>
        <v>1.4791170000000071</v>
      </c>
      <c r="G189" s="3">
        <f t="shared" si="19"/>
        <v>1.4236560000000067</v>
      </c>
      <c r="H189" s="3">
        <f t="shared" si="20"/>
        <v>5.5461000000000427</v>
      </c>
      <c r="I189" s="3">
        <f t="shared" si="21"/>
        <v>5.616900000000018</v>
      </c>
      <c r="J189" s="3">
        <f t="shared" si="22"/>
        <v>7.0799999999975327E-2</v>
      </c>
    </row>
    <row r="190" spans="2:10" x14ac:dyDescent="0.3">
      <c r="B190" s="3">
        <v>180</v>
      </c>
      <c r="C190" s="3">
        <v>0.01</v>
      </c>
      <c r="D190" s="3">
        <f t="shared" si="23"/>
        <v>0.80000000000000127</v>
      </c>
      <c r="E190" s="3">
        <f t="shared" si="18"/>
        <v>0.79000000000000126</v>
      </c>
      <c r="F190" s="3">
        <f t="shared" si="19"/>
        <v>1.5360000000000074</v>
      </c>
      <c r="G190" s="3">
        <f t="shared" si="19"/>
        <v>1.4791170000000071</v>
      </c>
      <c r="H190" s="3">
        <f t="shared" si="20"/>
        <v>5.6883000000000239</v>
      </c>
      <c r="I190" s="3">
        <f t="shared" si="21"/>
        <v>5.7600000000000184</v>
      </c>
      <c r="J190" s="3">
        <f t="shared" si="22"/>
        <v>7.1699999999994546E-2</v>
      </c>
    </row>
    <row r="191" spans="2:10" x14ac:dyDescent="0.3">
      <c r="B191" s="3">
        <v>181</v>
      </c>
      <c r="C191" s="3">
        <v>0.01</v>
      </c>
      <c r="D191" s="3">
        <f t="shared" si="23"/>
        <v>0.81000000000000127</v>
      </c>
      <c r="E191" s="3">
        <f t="shared" si="18"/>
        <v>0.80000000000000127</v>
      </c>
      <c r="F191" s="3">
        <f t="shared" si="19"/>
        <v>1.5943230000000075</v>
      </c>
      <c r="G191" s="3">
        <f t="shared" si="19"/>
        <v>1.5360000000000074</v>
      </c>
      <c r="H191" s="3">
        <f t="shared" si="20"/>
        <v>5.8323000000000125</v>
      </c>
      <c r="I191" s="3">
        <f t="shared" si="21"/>
        <v>5.9049000000000182</v>
      </c>
      <c r="J191" s="3">
        <f t="shared" si="22"/>
        <v>7.2600000000005771E-2</v>
      </c>
    </row>
    <row r="192" spans="2:10" x14ac:dyDescent="0.3">
      <c r="B192" s="3">
        <v>182</v>
      </c>
      <c r="C192" s="3">
        <v>0.01</v>
      </c>
      <c r="D192" s="3">
        <f t="shared" si="23"/>
        <v>0.82000000000000128</v>
      </c>
      <c r="E192" s="3">
        <f t="shared" si="18"/>
        <v>0.81000000000000127</v>
      </c>
      <c r="F192" s="3">
        <f t="shared" si="19"/>
        <v>1.6541040000000078</v>
      </c>
      <c r="G192" s="3">
        <f t="shared" si="19"/>
        <v>1.5943230000000075</v>
      </c>
      <c r="H192" s="3">
        <f t="shared" si="20"/>
        <v>5.9781000000000306</v>
      </c>
      <c r="I192" s="3">
        <f t="shared" si="21"/>
        <v>6.0516000000000192</v>
      </c>
      <c r="J192" s="3">
        <f t="shared" si="22"/>
        <v>7.3499999999988574E-2</v>
      </c>
    </row>
    <row r="193" spans="2:10" x14ac:dyDescent="0.3">
      <c r="B193" s="3">
        <v>183</v>
      </c>
      <c r="C193" s="3">
        <v>0.01</v>
      </c>
      <c r="D193" s="3">
        <f t="shared" si="23"/>
        <v>0.83000000000000129</v>
      </c>
      <c r="E193" s="3">
        <f t="shared" si="18"/>
        <v>0.82000000000000128</v>
      </c>
      <c r="F193" s="3">
        <f t="shared" si="19"/>
        <v>1.7153610000000081</v>
      </c>
      <c r="G193" s="3">
        <f t="shared" si="19"/>
        <v>1.6541040000000078</v>
      </c>
      <c r="H193" s="3">
        <f t="shared" si="20"/>
        <v>6.1257000000000339</v>
      </c>
      <c r="I193" s="3">
        <f t="shared" si="21"/>
        <v>6.2001000000000195</v>
      </c>
      <c r="J193" s="3">
        <f t="shared" si="22"/>
        <v>7.4399999999985589E-2</v>
      </c>
    </row>
    <row r="194" spans="2:10" x14ac:dyDescent="0.3">
      <c r="B194" s="3">
        <v>184</v>
      </c>
      <c r="C194" s="3">
        <v>0.01</v>
      </c>
      <c r="D194" s="3">
        <f t="shared" si="23"/>
        <v>0.8400000000000013</v>
      </c>
      <c r="E194" s="3">
        <f t="shared" si="18"/>
        <v>0.83000000000000129</v>
      </c>
      <c r="F194" s="3">
        <f t="shared" si="19"/>
        <v>1.7781120000000084</v>
      </c>
      <c r="G194" s="3">
        <f t="shared" si="19"/>
        <v>1.7153610000000081</v>
      </c>
      <c r="H194" s="3">
        <f t="shared" si="20"/>
        <v>6.2751000000000223</v>
      </c>
      <c r="I194" s="3">
        <f t="shared" si="21"/>
        <v>6.35040000000002</v>
      </c>
      <c r="J194" s="3">
        <f t="shared" si="22"/>
        <v>7.5299999999997702E-2</v>
      </c>
    </row>
    <row r="195" spans="2:10" x14ac:dyDescent="0.3">
      <c r="B195" s="3">
        <v>185</v>
      </c>
      <c r="C195" s="3">
        <v>0.01</v>
      </c>
      <c r="D195" s="3">
        <f t="shared" si="23"/>
        <v>0.85000000000000131</v>
      </c>
      <c r="E195" s="3">
        <f t="shared" si="18"/>
        <v>0.8400000000000013</v>
      </c>
      <c r="F195" s="3">
        <f t="shared" si="19"/>
        <v>1.8423750000000085</v>
      </c>
      <c r="G195" s="3">
        <f t="shared" si="19"/>
        <v>1.7781120000000084</v>
      </c>
      <c r="H195" s="3">
        <f t="shared" si="20"/>
        <v>6.4263000000000181</v>
      </c>
      <c r="I195" s="3">
        <f t="shared" si="21"/>
        <v>6.5025000000000199</v>
      </c>
      <c r="J195" s="3">
        <f t="shared" si="22"/>
        <v>7.6200000000001822E-2</v>
      </c>
    </row>
    <row r="196" spans="2:10" x14ac:dyDescent="0.3">
      <c r="B196" s="3">
        <v>186</v>
      </c>
      <c r="C196" s="3">
        <v>0.01</v>
      </c>
      <c r="D196" s="3">
        <f t="shared" si="23"/>
        <v>0.86000000000000132</v>
      </c>
      <c r="E196" s="3">
        <f t="shared" si="18"/>
        <v>0.85000000000000131</v>
      </c>
      <c r="F196" s="3">
        <f t="shared" si="19"/>
        <v>1.9081680000000087</v>
      </c>
      <c r="G196" s="3">
        <f t="shared" si="19"/>
        <v>1.8423750000000085</v>
      </c>
      <c r="H196" s="3">
        <f t="shared" si="20"/>
        <v>6.5793000000000212</v>
      </c>
      <c r="I196" s="3">
        <f t="shared" si="21"/>
        <v>6.6564000000000201</v>
      </c>
      <c r="J196" s="3">
        <f t="shared" si="22"/>
        <v>7.7099999999998836E-2</v>
      </c>
    </row>
    <row r="197" spans="2:10" x14ac:dyDescent="0.3">
      <c r="B197" s="3">
        <v>187</v>
      </c>
      <c r="C197" s="3">
        <v>0.01</v>
      </c>
      <c r="D197" s="3">
        <f t="shared" si="23"/>
        <v>0.87000000000000133</v>
      </c>
      <c r="E197" s="3">
        <f t="shared" si="18"/>
        <v>0.86000000000000132</v>
      </c>
      <c r="F197" s="3">
        <f t="shared" si="19"/>
        <v>1.9755090000000091</v>
      </c>
      <c r="G197" s="3">
        <f t="shared" si="19"/>
        <v>1.9081680000000087</v>
      </c>
      <c r="H197" s="3">
        <f t="shared" si="20"/>
        <v>6.7341000000000317</v>
      </c>
      <c r="I197" s="3">
        <f t="shared" si="21"/>
        <v>6.8121000000000214</v>
      </c>
      <c r="J197" s="3">
        <f t="shared" si="22"/>
        <v>7.7999999999989633E-2</v>
      </c>
    </row>
    <row r="198" spans="2:10" x14ac:dyDescent="0.3">
      <c r="B198" s="3">
        <v>188</v>
      </c>
      <c r="C198" s="3">
        <v>0.01</v>
      </c>
      <c r="D198" s="3">
        <f t="shared" si="23"/>
        <v>0.88000000000000134</v>
      </c>
      <c r="E198" s="3">
        <f t="shared" si="18"/>
        <v>0.87000000000000133</v>
      </c>
      <c r="F198" s="3">
        <f t="shared" si="19"/>
        <v>2.0444160000000093</v>
      </c>
      <c r="G198" s="3">
        <f t="shared" si="19"/>
        <v>1.9755090000000091</v>
      </c>
      <c r="H198" s="3">
        <f t="shared" si="20"/>
        <v>6.8907000000000274</v>
      </c>
      <c r="I198" s="3">
        <f t="shared" si="21"/>
        <v>6.9696000000000211</v>
      </c>
      <c r="J198" s="3">
        <f t="shared" si="22"/>
        <v>7.8899999999993753E-2</v>
      </c>
    </row>
    <row r="199" spans="2:10" x14ac:dyDescent="0.3">
      <c r="B199" s="3">
        <v>189</v>
      </c>
      <c r="C199" s="3">
        <v>0.01</v>
      </c>
      <c r="D199" s="3">
        <f t="shared" si="23"/>
        <v>0.89000000000000135</v>
      </c>
      <c r="E199" s="3">
        <f t="shared" si="18"/>
        <v>0.88000000000000134</v>
      </c>
      <c r="F199" s="3">
        <f t="shared" si="19"/>
        <v>2.1149070000000094</v>
      </c>
      <c r="G199" s="3">
        <f t="shared" si="19"/>
        <v>2.0444160000000093</v>
      </c>
      <c r="H199" s="3">
        <f t="shared" si="20"/>
        <v>7.0491000000000081</v>
      </c>
      <c r="I199" s="3">
        <f t="shared" si="21"/>
        <v>7.1289000000000211</v>
      </c>
      <c r="J199" s="3">
        <f t="shared" si="22"/>
        <v>7.9800000000012972E-2</v>
      </c>
    </row>
    <row r="200" spans="2:10" x14ac:dyDescent="0.3">
      <c r="B200" s="3">
        <v>190</v>
      </c>
      <c r="C200" s="3">
        <v>0.01</v>
      </c>
      <c r="D200" s="3">
        <f t="shared" si="23"/>
        <v>0.90000000000000135</v>
      </c>
      <c r="E200" s="3">
        <f t="shared" si="18"/>
        <v>0.89000000000000135</v>
      </c>
      <c r="F200" s="3">
        <f t="shared" si="19"/>
        <v>2.1870000000000096</v>
      </c>
      <c r="G200" s="3">
        <f t="shared" si="19"/>
        <v>2.1149070000000094</v>
      </c>
      <c r="H200" s="3">
        <f t="shared" si="20"/>
        <v>7.2093000000000185</v>
      </c>
      <c r="I200" s="3">
        <f t="shared" si="21"/>
        <v>7.2900000000000214</v>
      </c>
      <c r="J200" s="3">
        <f t="shared" si="22"/>
        <v>8.0700000000002881E-2</v>
      </c>
    </row>
    <row r="201" spans="2:10" x14ac:dyDescent="0.3">
      <c r="B201" s="3">
        <v>191</v>
      </c>
      <c r="C201" s="3">
        <v>0.01</v>
      </c>
      <c r="D201" s="3">
        <f t="shared" si="23"/>
        <v>0.91000000000000136</v>
      </c>
      <c r="E201" s="3">
        <f t="shared" si="18"/>
        <v>0.90000000000000135</v>
      </c>
      <c r="F201" s="3">
        <f t="shared" si="19"/>
        <v>2.2607130000000102</v>
      </c>
      <c r="G201" s="3">
        <f t="shared" si="19"/>
        <v>2.1870000000000096</v>
      </c>
      <c r="H201" s="3">
        <f t="shared" si="20"/>
        <v>7.3713000000000584</v>
      </c>
      <c r="I201" s="3">
        <f t="shared" si="21"/>
        <v>7.4529000000000227</v>
      </c>
      <c r="J201" s="3">
        <f t="shared" si="22"/>
        <v>8.1599999999964368E-2</v>
      </c>
    </row>
    <row r="202" spans="2:10" x14ac:dyDescent="0.3">
      <c r="B202" s="3">
        <v>192</v>
      </c>
      <c r="C202" s="3">
        <v>0.01</v>
      </c>
      <c r="D202" s="3">
        <f t="shared" si="23"/>
        <v>0.92000000000000137</v>
      </c>
      <c r="E202" s="3">
        <f t="shared" si="18"/>
        <v>0.91000000000000136</v>
      </c>
      <c r="F202" s="3">
        <f t="shared" si="19"/>
        <v>2.3360640000000106</v>
      </c>
      <c r="G202" s="3">
        <f t="shared" si="19"/>
        <v>2.2607130000000102</v>
      </c>
      <c r="H202" s="3">
        <f t="shared" si="20"/>
        <v>7.535100000000039</v>
      </c>
      <c r="I202" s="3">
        <f t="shared" si="21"/>
        <v>7.6176000000000226</v>
      </c>
      <c r="J202" s="3">
        <f t="shared" si="22"/>
        <v>8.2499999999983586E-2</v>
      </c>
    </row>
    <row r="203" spans="2:10" x14ac:dyDescent="0.3">
      <c r="B203" s="3">
        <v>193</v>
      </c>
      <c r="C203" s="3">
        <v>0.01</v>
      </c>
      <c r="D203" s="3">
        <f t="shared" si="23"/>
        <v>0.93000000000000138</v>
      </c>
      <c r="E203" s="3">
        <f t="shared" ref="E203:E210" si="24">D203-C203</f>
        <v>0.92000000000000137</v>
      </c>
      <c r="F203" s="3">
        <f t="shared" ref="F203:G210" si="25">3*D203^3</f>
        <v>2.4130710000000106</v>
      </c>
      <c r="G203" s="3">
        <f t="shared" si="25"/>
        <v>2.3360640000000106</v>
      </c>
      <c r="H203" s="3">
        <f t="shared" ref="H203:H210" si="26">(F203-G203)/C203</f>
        <v>7.7007000000000048</v>
      </c>
      <c r="I203" s="3">
        <f t="shared" ref="I203:I210" si="27">9*D203^2</f>
        <v>7.7841000000000227</v>
      </c>
      <c r="J203" s="3">
        <f t="shared" ref="J203:J210" si="28">ABS(I203-H203)</f>
        <v>8.3400000000017904E-2</v>
      </c>
    </row>
    <row r="204" spans="2:10" x14ac:dyDescent="0.3">
      <c r="B204" s="3">
        <v>194</v>
      </c>
      <c r="C204" s="3">
        <v>0.01</v>
      </c>
      <c r="D204" s="3">
        <f t="shared" ref="D204:D210" si="29">D203+C204</f>
        <v>0.94000000000000139</v>
      </c>
      <c r="E204" s="3">
        <f t="shared" si="24"/>
        <v>0.93000000000000138</v>
      </c>
      <c r="F204" s="3">
        <f t="shared" si="25"/>
        <v>2.4917520000000111</v>
      </c>
      <c r="G204" s="3">
        <f t="shared" si="25"/>
        <v>2.4130710000000106</v>
      </c>
      <c r="H204" s="3">
        <f t="shared" si="26"/>
        <v>7.8681000000000445</v>
      </c>
      <c r="I204" s="3">
        <f t="shared" si="27"/>
        <v>7.9524000000000239</v>
      </c>
      <c r="J204" s="3">
        <f t="shared" si="28"/>
        <v>8.4299999999979391E-2</v>
      </c>
    </row>
    <row r="205" spans="2:10" x14ac:dyDescent="0.3">
      <c r="B205" s="3">
        <v>195</v>
      </c>
      <c r="C205" s="3">
        <v>0.01</v>
      </c>
      <c r="D205" s="3">
        <f t="shared" si="29"/>
        <v>0.9500000000000014</v>
      </c>
      <c r="E205" s="3">
        <f t="shared" si="24"/>
        <v>0.94000000000000139</v>
      </c>
      <c r="F205" s="3">
        <f t="shared" si="25"/>
        <v>2.5721250000000113</v>
      </c>
      <c r="G205" s="3">
        <f t="shared" si="25"/>
        <v>2.4917520000000111</v>
      </c>
      <c r="H205" s="3">
        <f t="shared" si="26"/>
        <v>8.037300000000025</v>
      </c>
      <c r="I205" s="3">
        <f t="shared" si="27"/>
        <v>8.1225000000000236</v>
      </c>
      <c r="J205" s="3">
        <f t="shared" si="28"/>
        <v>8.519999999999861E-2</v>
      </c>
    </row>
    <row r="206" spans="2:10" x14ac:dyDescent="0.3">
      <c r="B206" s="3">
        <v>196</v>
      </c>
      <c r="C206" s="3">
        <v>0.01</v>
      </c>
      <c r="D206" s="3">
        <f t="shared" si="29"/>
        <v>0.96000000000000141</v>
      </c>
      <c r="E206" s="3">
        <f t="shared" si="24"/>
        <v>0.9500000000000014</v>
      </c>
      <c r="F206" s="3">
        <f t="shared" si="25"/>
        <v>2.6542080000000121</v>
      </c>
      <c r="G206" s="3">
        <f t="shared" si="25"/>
        <v>2.5721250000000113</v>
      </c>
      <c r="H206" s="3">
        <f t="shared" si="26"/>
        <v>8.2083000000000794</v>
      </c>
      <c r="I206" s="3">
        <f t="shared" si="27"/>
        <v>8.2944000000000244</v>
      </c>
      <c r="J206" s="3">
        <f t="shared" si="28"/>
        <v>8.6099999999944998E-2</v>
      </c>
    </row>
    <row r="207" spans="2:10" x14ac:dyDescent="0.3">
      <c r="B207" s="3">
        <v>197</v>
      </c>
      <c r="C207" s="3">
        <v>0.01</v>
      </c>
      <c r="D207" s="3">
        <f t="shared" si="29"/>
        <v>0.97000000000000142</v>
      </c>
      <c r="E207" s="3">
        <f t="shared" si="24"/>
        <v>0.96000000000000141</v>
      </c>
      <c r="F207" s="3">
        <f t="shared" si="25"/>
        <v>2.738019000000012</v>
      </c>
      <c r="G207" s="3">
        <f t="shared" si="25"/>
        <v>2.6542080000000121</v>
      </c>
      <c r="H207" s="3">
        <f t="shared" si="26"/>
        <v>8.3810999999999858</v>
      </c>
      <c r="I207" s="3">
        <f t="shared" si="27"/>
        <v>8.4681000000000246</v>
      </c>
      <c r="J207" s="3">
        <f t="shared" si="28"/>
        <v>8.7000000000038824E-2</v>
      </c>
    </row>
    <row r="208" spans="2:10" x14ac:dyDescent="0.3">
      <c r="B208" s="3">
        <v>198</v>
      </c>
      <c r="C208" s="3">
        <v>0.01</v>
      </c>
      <c r="D208" s="3">
        <f t="shared" si="29"/>
        <v>0.98000000000000143</v>
      </c>
      <c r="E208" s="3">
        <f t="shared" si="24"/>
        <v>0.97000000000000142</v>
      </c>
      <c r="F208" s="3">
        <f t="shared" si="25"/>
        <v>2.8235760000000125</v>
      </c>
      <c r="G208" s="3">
        <f t="shared" si="25"/>
        <v>2.738019000000012</v>
      </c>
      <c r="H208" s="3">
        <f t="shared" si="26"/>
        <v>8.5557000000000549</v>
      </c>
      <c r="I208" s="3">
        <f t="shared" si="27"/>
        <v>8.6436000000000259</v>
      </c>
      <c r="J208" s="3">
        <f t="shared" si="28"/>
        <v>8.7899999999971001E-2</v>
      </c>
    </row>
    <row r="209" spans="2:10" x14ac:dyDescent="0.3">
      <c r="B209" s="3">
        <v>199</v>
      </c>
      <c r="C209" s="3">
        <v>0.01</v>
      </c>
      <c r="D209" s="3">
        <f t="shared" si="29"/>
        <v>0.99000000000000143</v>
      </c>
      <c r="E209" s="3">
        <f t="shared" si="24"/>
        <v>0.98000000000000143</v>
      </c>
      <c r="F209" s="3">
        <f t="shared" si="25"/>
        <v>2.9108970000000127</v>
      </c>
      <c r="G209" s="3">
        <f t="shared" si="25"/>
        <v>2.8235760000000125</v>
      </c>
      <c r="H209" s="3">
        <f t="shared" si="26"/>
        <v>8.7321000000000204</v>
      </c>
      <c r="I209" s="3">
        <f t="shared" si="27"/>
        <v>8.8209000000000266</v>
      </c>
      <c r="J209" s="3">
        <f t="shared" si="28"/>
        <v>8.8800000000006207E-2</v>
      </c>
    </row>
    <row r="210" spans="2:10" x14ac:dyDescent="0.3">
      <c r="B210" s="3">
        <v>200</v>
      </c>
      <c r="C210" s="3">
        <v>0.01</v>
      </c>
      <c r="D210" s="3">
        <f t="shared" si="29"/>
        <v>1.0000000000000013</v>
      </c>
      <c r="E210" s="3">
        <f t="shared" si="24"/>
        <v>0.99000000000000132</v>
      </c>
      <c r="F210" s="3">
        <f t="shared" si="25"/>
        <v>3.000000000000012</v>
      </c>
      <c r="G210" s="3">
        <f t="shared" si="25"/>
        <v>2.9108970000000118</v>
      </c>
      <c r="H210" s="3">
        <f t="shared" si="26"/>
        <v>8.9103000000000154</v>
      </c>
      <c r="I210" s="3">
        <f t="shared" si="27"/>
        <v>9.0000000000000249</v>
      </c>
      <c r="J210" s="3">
        <f t="shared" si="28"/>
        <v>8.9700000000009439E-2</v>
      </c>
    </row>
    <row r="211" spans="2:10" x14ac:dyDescent="0.3">
      <c r="H211" s="5" t="s">
        <v>29</v>
      </c>
      <c r="I211" s="6"/>
      <c r="J211" s="6">
        <f>AVERAGE(J10:J210)</f>
        <v>4.5225373134328492E-2</v>
      </c>
    </row>
  </sheetData>
  <mergeCells count="1">
    <mergeCell ref="O35:W4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D2164-A3A1-4A8B-B70C-06C602DD9ECF}">
  <dimension ref="B3:W51"/>
  <sheetViews>
    <sheetView zoomScale="85" zoomScaleNormal="85" workbookViewId="0">
      <selection activeCell="M20" sqref="M20"/>
    </sheetView>
  </sheetViews>
  <sheetFormatPr defaultRowHeight="14.4" x14ac:dyDescent="0.3"/>
  <sheetData>
    <row r="3" spans="2:23" x14ac:dyDescent="0.3">
      <c r="B3" t="s">
        <v>20</v>
      </c>
    </row>
    <row r="5" spans="2:23" x14ac:dyDescent="0.3">
      <c r="D5" t="s">
        <v>33</v>
      </c>
      <c r="F5" t="s">
        <v>35</v>
      </c>
      <c r="O5" t="s">
        <v>33</v>
      </c>
      <c r="Q5" t="s">
        <v>35</v>
      </c>
    </row>
    <row r="6" spans="2:23" x14ac:dyDescent="0.3">
      <c r="D6" t="s">
        <v>34</v>
      </c>
      <c r="F6" t="s">
        <v>3</v>
      </c>
      <c r="O6" t="s">
        <v>34</v>
      </c>
      <c r="Q6" t="s">
        <v>36</v>
      </c>
    </row>
    <row r="9" spans="2:23" x14ac:dyDescent="0.3">
      <c r="C9" s="1" t="s">
        <v>6</v>
      </c>
      <c r="D9" s="1" t="s">
        <v>7</v>
      </c>
      <c r="E9" s="1" t="s">
        <v>9</v>
      </c>
      <c r="F9" s="1" t="s">
        <v>11</v>
      </c>
      <c r="G9" s="1" t="s">
        <v>12</v>
      </c>
      <c r="H9" s="1" t="s">
        <v>15</v>
      </c>
      <c r="I9" s="1" t="s">
        <v>27</v>
      </c>
      <c r="J9" s="1" t="s">
        <v>28</v>
      </c>
      <c r="K9" s="1" t="s">
        <v>18</v>
      </c>
      <c r="O9" s="1" t="s">
        <v>6</v>
      </c>
      <c r="P9" s="1" t="s">
        <v>7</v>
      </c>
      <c r="Q9" s="1" t="s">
        <v>9</v>
      </c>
      <c r="R9" s="1" t="s">
        <v>11</v>
      </c>
      <c r="S9" s="1" t="s">
        <v>12</v>
      </c>
      <c r="T9" s="1" t="s">
        <v>15</v>
      </c>
      <c r="U9" s="1" t="s">
        <v>27</v>
      </c>
      <c r="V9" s="1" t="s">
        <v>28</v>
      </c>
      <c r="W9" s="1" t="s">
        <v>18</v>
      </c>
    </row>
    <row r="10" spans="2:23" x14ac:dyDescent="0.3">
      <c r="C10" s="3">
        <v>0</v>
      </c>
      <c r="D10" s="3">
        <v>0.5</v>
      </c>
      <c r="E10" s="3">
        <v>0</v>
      </c>
      <c r="F10" s="3">
        <f>E10+D10</f>
        <v>0.5</v>
      </c>
      <c r="G10" s="3">
        <f>4*E10^3</f>
        <v>0</v>
      </c>
      <c r="H10" s="3">
        <f>4*F10^3</f>
        <v>0.5</v>
      </c>
      <c r="I10" s="3">
        <f>(H10-G10)/D10</f>
        <v>1</v>
      </c>
      <c r="J10" s="3">
        <f>12*E10^2</f>
        <v>0</v>
      </c>
      <c r="K10" s="3">
        <f>ABS(J10-I10)</f>
        <v>1</v>
      </c>
      <c r="O10" s="3">
        <v>0</v>
      </c>
      <c r="P10" s="3">
        <v>0.05</v>
      </c>
      <c r="Q10" s="3">
        <v>0</v>
      </c>
      <c r="R10" s="3">
        <f>Q10+P10</f>
        <v>0.05</v>
      </c>
      <c r="S10" s="3">
        <f>4*Q10^3</f>
        <v>0</v>
      </c>
      <c r="T10" s="3">
        <f>4*R10^3</f>
        <v>5.0000000000000012E-4</v>
      </c>
      <c r="U10" s="3">
        <f>(T10-S10)/P10</f>
        <v>1.0000000000000002E-2</v>
      </c>
      <c r="V10" s="3">
        <f>12*Q10^2</f>
        <v>0</v>
      </c>
      <c r="W10" s="3">
        <f>ABS(V10-U10)</f>
        <v>1.0000000000000002E-2</v>
      </c>
    </row>
    <row r="11" spans="2:23" x14ac:dyDescent="0.3">
      <c r="C11" s="3">
        <v>1</v>
      </c>
      <c r="D11" s="3">
        <v>0.5</v>
      </c>
      <c r="E11" s="3">
        <f>E10+D10</f>
        <v>0.5</v>
      </c>
      <c r="F11" s="3">
        <f t="shared" ref="F11:F14" si="0">E11+D11</f>
        <v>1</v>
      </c>
      <c r="G11" s="3">
        <f t="shared" ref="G11:H14" si="1">4*E11^3</f>
        <v>0.5</v>
      </c>
      <c r="H11" s="3">
        <f t="shared" si="1"/>
        <v>4</v>
      </c>
      <c r="I11" s="3">
        <f t="shared" ref="I11:I14" si="2">(H11-G11)/D11</f>
        <v>7</v>
      </c>
      <c r="J11" s="3">
        <f t="shared" ref="J11:J14" si="3">12*E11^2</f>
        <v>3</v>
      </c>
      <c r="K11" s="3">
        <f t="shared" ref="K11:K14" si="4">ABS(J11-I11)</f>
        <v>4</v>
      </c>
      <c r="O11" s="3">
        <v>1</v>
      </c>
      <c r="P11" s="3">
        <v>0.05</v>
      </c>
      <c r="Q11" s="3">
        <f>Q10+P10</f>
        <v>0.05</v>
      </c>
      <c r="R11" s="3">
        <f t="shared" ref="R11:R50" si="5">Q11+P11</f>
        <v>0.1</v>
      </c>
      <c r="S11" s="3">
        <f t="shared" ref="S11:T50" si="6">4*Q11^3</f>
        <v>5.0000000000000012E-4</v>
      </c>
      <c r="T11" s="3">
        <f t="shared" si="6"/>
        <v>4.000000000000001E-3</v>
      </c>
      <c r="U11" s="3">
        <f t="shared" ref="U11:U50" si="7">(T11-S11)/P11</f>
        <v>7.0000000000000021E-2</v>
      </c>
      <c r="V11" s="3">
        <f t="shared" ref="V11:V50" si="8">12*Q11^2</f>
        <v>3.0000000000000006E-2</v>
      </c>
      <c r="W11" s="3">
        <f t="shared" ref="W11:W50" si="9">ABS(V11-U11)</f>
        <v>4.0000000000000015E-2</v>
      </c>
    </row>
    <row r="12" spans="2:23" x14ac:dyDescent="0.3">
      <c r="C12" s="3">
        <v>2</v>
      </c>
      <c r="D12" s="3">
        <v>0.5</v>
      </c>
      <c r="E12" s="3">
        <f t="shared" ref="E12:E14" si="10">E11+D11</f>
        <v>1</v>
      </c>
      <c r="F12" s="3">
        <f t="shared" si="0"/>
        <v>1.5</v>
      </c>
      <c r="G12" s="3">
        <f t="shared" si="1"/>
        <v>4</v>
      </c>
      <c r="H12" s="3">
        <f t="shared" si="1"/>
        <v>13.5</v>
      </c>
      <c r="I12" s="3">
        <f t="shared" si="2"/>
        <v>19</v>
      </c>
      <c r="J12" s="3">
        <f t="shared" si="3"/>
        <v>12</v>
      </c>
      <c r="K12" s="3">
        <f t="shared" si="4"/>
        <v>7</v>
      </c>
      <c r="O12" s="3">
        <v>2</v>
      </c>
      <c r="P12" s="3">
        <v>0.05</v>
      </c>
      <c r="Q12" s="3">
        <f t="shared" ref="Q12:Q50" si="11">Q11+P11</f>
        <v>0.1</v>
      </c>
      <c r="R12" s="3">
        <f t="shared" si="5"/>
        <v>0.15000000000000002</v>
      </c>
      <c r="S12" s="3">
        <f t="shared" si="6"/>
        <v>4.000000000000001E-3</v>
      </c>
      <c r="T12" s="3">
        <f t="shared" si="6"/>
        <v>1.3500000000000005E-2</v>
      </c>
      <c r="U12" s="3">
        <f t="shared" si="7"/>
        <v>0.19000000000000009</v>
      </c>
      <c r="V12" s="3">
        <f t="shared" si="8"/>
        <v>0.12000000000000002</v>
      </c>
      <c r="W12" s="3">
        <f t="shared" si="9"/>
        <v>7.0000000000000062E-2</v>
      </c>
    </row>
    <row r="13" spans="2:23" x14ac:dyDescent="0.3">
      <c r="C13" s="3">
        <v>3</v>
      </c>
      <c r="D13" s="3">
        <v>0.5</v>
      </c>
      <c r="E13" s="3">
        <f t="shared" si="10"/>
        <v>1.5</v>
      </c>
      <c r="F13" s="3">
        <f t="shared" si="0"/>
        <v>2</v>
      </c>
      <c r="G13" s="3">
        <f t="shared" si="1"/>
        <v>13.5</v>
      </c>
      <c r="H13" s="3">
        <f t="shared" si="1"/>
        <v>32</v>
      </c>
      <c r="I13" s="3">
        <f t="shared" si="2"/>
        <v>37</v>
      </c>
      <c r="J13" s="3">
        <f t="shared" si="3"/>
        <v>27</v>
      </c>
      <c r="K13" s="3">
        <f t="shared" si="4"/>
        <v>10</v>
      </c>
      <c r="O13" s="3">
        <v>3</v>
      </c>
      <c r="P13" s="3">
        <v>0.05</v>
      </c>
      <c r="Q13" s="3">
        <f t="shared" si="11"/>
        <v>0.15000000000000002</v>
      </c>
      <c r="R13" s="3">
        <f t="shared" si="5"/>
        <v>0.2</v>
      </c>
      <c r="S13" s="3">
        <f t="shared" si="6"/>
        <v>1.3500000000000005E-2</v>
      </c>
      <c r="T13" s="3">
        <f t="shared" si="6"/>
        <v>3.2000000000000008E-2</v>
      </c>
      <c r="U13" s="3">
        <f t="shared" si="7"/>
        <v>0.37000000000000005</v>
      </c>
      <c r="V13" s="3">
        <f t="shared" si="8"/>
        <v>0.27000000000000007</v>
      </c>
      <c r="W13" s="3">
        <f t="shared" si="9"/>
        <v>9.9999999999999978E-2</v>
      </c>
    </row>
    <row r="14" spans="2:23" x14ac:dyDescent="0.3">
      <c r="C14" s="3">
        <v>4</v>
      </c>
      <c r="D14" s="3">
        <v>0.5</v>
      </c>
      <c r="E14" s="3">
        <f t="shared" si="10"/>
        <v>2</v>
      </c>
      <c r="F14" s="3">
        <f t="shared" si="0"/>
        <v>2.5</v>
      </c>
      <c r="G14" s="3">
        <f t="shared" si="1"/>
        <v>32</v>
      </c>
      <c r="H14" s="3">
        <f t="shared" si="1"/>
        <v>62.5</v>
      </c>
      <c r="I14" s="3">
        <f t="shared" si="2"/>
        <v>61</v>
      </c>
      <c r="J14" s="3">
        <f t="shared" si="3"/>
        <v>48</v>
      </c>
      <c r="K14" s="3">
        <f t="shared" si="4"/>
        <v>13</v>
      </c>
      <c r="O14" s="3">
        <v>4</v>
      </c>
      <c r="P14" s="3">
        <v>0.05</v>
      </c>
      <c r="Q14" s="3">
        <f t="shared" si="11"/>
        <v>0.2</v>
      </c>
      <c r="R14" s="3">
        <f t="shared" si="5"/>
        <v>0.25</v>
      </c>
      <c r="S14" s="3">
        <f t="shared" si="6"/>
        <v>3.2000000000000008E-2</v>
      </c>
      <c r="T14" s="3">
        <f t="shared" si="6"/>
        <v>6.25E-2</v>
      </c>
      <c r="U14" s="3">
        <f t="shared" si="7"/>
        <v>0.60999999999999976</v>
      </c>
      <c r="V14" s="3">
        <f t="shared" si="8"/>
        <v>0.48000000000000009</v>
      </c>
      <c r="W14" s="3">
        <f t="shared" si="9"/>
        <v>0.12999999999999967</v>
      </c>
    </row>
    <row r="15" spans="2:23" x14ac:dyDescent="0.3">
      <c r="C15" s="7"/>
      <c r="I15" s="5" t="s">
        <v>29</v>
      </c>
      <c r="J15" s="6"/>
      <c r="K15" s="3">
        <f>AVERAGE(K10:K14)</f>
        <v>7</v>
      </c>
      <c r="O15" s="3">
        <v>5</v>
      </c>
      <c r="P15" s="3">
        <v>0.05</v>
      </c>
      <c r="Q15" s="3">
        <f t="shared" si="11"/>
        <v>0.25</v>
      </c>
      <c r="R15" s="3">
        <f t="shared" si="5"/>
        <v>0.3</v>
      </c>
      <c r="S15" s="3">
        <f t="shared" si="6"/>
        <v>6.25E-2</v>
      </c>
      <c r="T15" s="3">
        <f t="shared" si="6"/>
        <v>0.108</v>
      </c>
      <c r="U15" s="3">
        <f t="shared" si="7"/>
        <v>0.90999999999999992</v>
      </c>
      <c r="V15" s="3">
        <f t="shared" si="8"/>
        <v>0.75</v>
      </c>
      <c r="W15" s="3">
        <f t="shared" si="9"/>
        <v>0.15999999999999992</v>
      </c>
    </row>
    <row r="16" spans="2:23" x14ac:dyDescent="0.3">
      <c r="O16" s="3">
        <v>6</v>
      </c>
      <c r="P16" s="3">
        <v>0.05</v>
      </c>
      <c r="Q16" s="3">
        <f t="shared" si="11"/>
        <v>0.3</v>
      </c>
      <c r="R16" s="3">
        <f t="shared" si="5"/>
        <v>0.35</v>
      </c>
      <c r="S16" s="3">
        <f t="shared" si="6"/>
        <v>0.108</v>
      </c>
      <c r="T16" s="3">
        <f t="shared" si="6"/>
        <v>0.17149999999999996</v>
      </c>
      <c r="U16" s="3">
        <f t="shared" si="7"/>
        <v>1.2699999999999991</v>
      </c>
      <c r="V16" s="3">
        <f t="shared" si="8"/>
        <v>1.08</v>
      </c>
      <c r="W16" s="3">
        <f t="shared" si="9"/>
        <v>0.18999999999999906</v>
      </c>
    </row>
    <row r="17" spans="3:23" x14ac:dyDescent="0.3">
      <c r="O17" s="3">
        <v>7</v>
      </c>
      <c r="P17" s="3">
        <v>0.05</v>
      </c>
      <c r="Q17" s="3">
        <f t="shared" si="11"/>
        <v>0.35</v>
      </c>
      <c r="R17" s="3">
        <f t="shared" si="5"/>
        <v>0.39999999999999997</v>
      </c>
      <c r="S17" s="3">
        <f t="shared" si="6"/>
        <v>0.17149999999999996</v>
      </c>
      <c r="T17" s="3">
        <f t="shared" si="6"/>
        <v>0.25599999999999995</v>
      </c>
      <c r="U17" s="3">
        <f t="shared" si="7"/>
        <v>1.6899999999999997</v>
      </c>
      <c r="V17" s="3">
        <f t="shared" si="8"/>
        <v>1.4699999999999998</v>
      </c>
      <c r="W17" s="3">
        <f t="shared" si="9"/>
        <v>0.21999999999999997</v>
      </c>
    </row>
    <row r="18" spans="3:23" x14ac:dyDescent="0.3">
      <c r="C18" s="8" t="s">
        <v>55</v>
      </c>
      <c r="D18" s="8"/>
      <c r="E18" s="8"/>
      <c r="F18" s="8"/>
      <c r="G18" s="8"/>
      <c r="H18" s="8"/>
      <c r="I18" s="8"/>
      <c r="J18" s="8"/>
      <c r="K18" s="8"/>
      <c r="O18" s="3">
        <v>8</v>
      </c>
      <c r="P18" s="3">
        <v>0.05</v>
      </c>
      <c r="Q18" s="3">
        <f t="shared" si="11"/>
        <v>0.39999999999999997</v>
      </c>
      <c r="R18" s="3">
        <f t="shared" si="5"/>
        <v>0.44999999999999996</v>
      </c>
      <c r="S18" s="3">
        <f t="shared" si="6"/>
        <v>0.25599999999999995</v>
      </c>
      <c r="T18" s="3">
        <f t="shared" si="6"/>
        <v>0.36449999999999988</v>
      </c>
      <c r="U18" s="3">
        <f t="shared" si="7"/>
        <v>2.1699999999999986</v>
      </c>
      <c r="V18" s="3">
        <f t="shared" si="8"/>
        <v>1.9199999999999997</v>
      </c>
      <c r="W18" s="3">
        <f t="shared" si="9"/>
        <v>0.24999999999999889</v>
      </c>
    </row>
    <row r="19" spans="3:23" x14ac:dyDescent="0.3">
      <c r="C19" s="8"/>
      <c r="D19" s="8"/>
      <c r="E19" s="8"/>
      <c r="F19" s="8"/>
      <c r="G19" s="8"/>
      <c r="H19" s="8"/>
      <c r="I19" s="8"/>
      <c r="J19" s="8"/>
      <c r="K19" s="8"/>
      <c r="O19" s="3">
        <v>9</v>
      </c>
      <c r="P19" s="3">
        <v>0.05</v>
      </c>
      <c r="Q19" s="3">
        <f t="shared" si="11"/>
        <v>0.44999999999999996</v>
      </c>
      <c r="R19" s="3">
        <f t="shared" si="5"/>
        <v>0.49999999999999994</v>
      </c>
      <c r="S19" s="3">
        <f t="shared" si="6"/>
        <v>0.36449999999999988</v>
      </c>
      <c r="T19" s="3">
        <f t="shared" si="6"/>
        <v>0.49999999999999983</v>
      </c>
      <c r="U19" s="3">
        <f t="shared" si="7"/>
        <v>2.7099999999999991</v>
      </c>
      <c r="V19" s="3">
        <f t="shared" si="8"/>
        <v>2.4299999999999997</v>
      </c>
      <c r="W19" s="3">
        <f t="shared" si="9"/>
        <v>0.27999999999999936</v>
      </c>
    </row>
    <row r="20" spans="3:23" x14ac:dyDescent="0.3">
      <c r="C20" s="8"/>
      <c r="D20" s="8"/>
      <c r="E20" s="8"/>
      <c r="F20" s="8"/>
      <c r="G20" s="8"/>
      <c r="H20" s="8"/>
      <c r="I20" s="8"/>
      <c r="J20" s="8"/>
      <c r="K20" s="8"/>
      <c r="O20" s="3">
        <v>10</v>
      </c>
      <c r="P20" s="3">
        <v>0.05</v>
      </c>
      <c r="Q20" s="3">
        <f t="shared" si="11"/>
        <v>0.49999999999999994</v>
      </c>
      <c r="R20" s="3">
        <f t="shared" si="5"/>
        <v>0.54999999999999993</v>
      </c>
      <c r="S20" s="3">
        <f t="shared" si="6"/>
        <v>0.49999999999999983</v>
      </c>
      <c r="T20" s="3">
        <f t="shared" si="6"/>
        <v>0.66549999999999976</v>
      </c>
      <c r="U20" s="3">
        <f t="shared" si="7"/>
        <v>3.3099999999999983</v>
      </c>
      <c r="V20" s="3">
        <f t="shared" si="8"/>
        <v>2.9999999999999991</v>
      </c>
      <c r="W20" s="3">
        <f t="shared" si="9"/>
        <v>0.30999999999999917</v>
      </c>
    </row>
    <row r="21" spans="3:23" x14ac:dyDescent="0.3">
      <c r="C21" s="8"/>
      <c r="D21" s="8"/>
      <c r="E21" s="8"/>
      <c r="F21" s="8"/>
      <c r="G21" s="8"/>
      <c r="H21" s="8"/>
      <c r="I21" s="8"/>
      <c r="J21" s="8"/>
      <c r="K21" s="8"/>
      <c r="O21" s="3">
        <v>11</v>
      </c>
      <c r="P21" s="3">
        <v>0.05</v>
      </c>
      <c r="Q21" s="3">
        <f t="shared" si="11"/>
        <v>0.54999999999999993</v>
      </c>
      <c r="R21" s="3">
        <f t="shared" si="5"/>
        <v>0.6</v>
      </c>
      <c r="S21" s="3">
        <f t="shared" si="6"/>
        <v>0.66549999999999976</v>
      </c>
      <c r="T21" s="3">
        <f t="shared" si="6"/>
        <v>0.86399999999999999</v>
      </c>
      <c r="U21" s="3">
        <f t="shared" si="7"/>
        <v>3.9700000000000046</v>
      </c>
      <c r="V21" s="3">
        <f t="shared" si="8"/>
        <v>3.629999999999999</v>
      </c>
      <c r="W21" s="3">
        <f t="shared" si="9"/>
        <v>0.34000000000000563</v>
      </c>
    </row>
    <row r="22" spans="3:23" x14ac:dyDescent="0.3">
      <c r="C22" s="8"/>
      <c r="D22" s="8"/>
      <c r="E22" s="8"/>
      <c r="F22" s="8"/>
      <c r="G22" s="8"/>
      <c r="H22" s="8"/>
      <c r="I22" s="8"/>
      <c r="J22" s="8"/>
      <c r="K22" s="8"/>
      <c r="O22" s="3">
        <v>12</v>
      </c>
      <c r="P22" s="3">
        <v>0.05</v>
      </c>
      <c r="Q22" s="3">
        <f t="shared" si="11"/>
        <v>0.6</v>
      </c>
      <c r="R22" s="3">
        <f t="shared" si="5"/>
        <v>0.65</v>
      </c>
      <c r="S22" s="3">
        <f t="shared" si="6"/>
        <v>0.86399999999999999</v>
      </c>
      <c r="T22" s="3">
        <f t="shared" si="6"/>
        <v>1.0985000000000003</v>
      </c>
      <c r="U22" s="3">
        <f t="shared" si="7"/>
        <v>4.6900000000000048</v>
      </c>
      <c r="V22" s="3">
        <f t="shared" si="8"/>
        <v>4.32</v>
      </c>
      <c r="W22" s="3">
        <f t="shared" si="9"/>
        <v>0.37000000000000455</v>
      </c>
    </row>
    <row r="23" spans="3:23" x14ac:dyDescent="0.3">
      <c r="C23" s="8"/>
      <c r="D23" s="8"/>
      <c r="E23" s="8"/>
      <c r="F23" s="8"/>
      <c r="G23" s="8"/>
      <c r="H23" s="8"/>
      <c r="I23" s="8"/>
      <c r="J23" s="8"/>
      <c r="K23" s="8"/>
      <c r="O23" s="3">
        <v>13</v>
      </c>
      <c r="P23" s="3">
        <v>0.05</v>
      </c>
      <c r="Q23" s="3">
        <f t="shared" si="11"/>
        <v>0.65</v>
      </c>
      <c r="R23" s="3">
        <f t="shared" si="5"/>
        <v>0.70000000000000007</v>
      </c>
      <c r="S23" s="3">
        <f t="shared" si="6"/>
        <v>1.0985000000000003</v>
      </c>
      <c r="T23" s="3">
        <f t="shared" si="6"/>
        <v>1.3720000000000003</v>
      </c>
      <c r="U23" s="3">
        <f t="shared" si="7"/>
        <v>5.4700000000000015</v>
      </c>
      <c r="V23" s="3">
        <f t="shared" si="8"/>
        <v>5.07</v>
      </c>
      <c r="W23" s="3">
        <f t="shared" si="9"/>
        <v>0.40000000000000124</v>
      </c>
    </row>
    <row r="24" spans="3:23" x14ac:dyDescent="0.3">
      <c r="C24" s="8"/>
      <c r="D24" s="8"/>
      <c r="E24" s="8"/>
      <c r="F24" s="8"/>
      <c r="G24" s="8"/>
      <c r="H24" s="8"/>
      <c r="I24" s="8"/>
      <c r="J24" s="8"/>
      <c r="K24" s="8"/>
      <c r="O24" s="3">
        <v>14</v>
      </c>
      <c r="P24" s="3">
        <v>0.05</v>
      </c>
      <c r="Q24" s="3">
        <f t="shared" si="11"/>
        <v>0.70000000000000007</v>
      </c>
      <c r="R24" s="3">
        <f t="shared" si="5"/>
        <v>0.75000000000000011</v>
      </c>
      <c r="S24" s="3">
        <f t="shared" si="6"/>
        <v>1.3720000000000003</v>
      </c>
      <c r="T24" s="3">
        <f t="shared" si="6"/>
        <v>1.6875000000000009</v>
      </c>
      <c r="U24" s="3">
        <f t="shared" si="7"/>
        <v>6.3100000000000112</v>
      </c>
      <c r="V24" s="3">
        <f t="shared" si="8"/>
        <v>5.8800000000000008</v>
      </c>
      <c r="W24" s="3">
        <f t="shared" si="9"/>
        <v>0.43000000000001037</v>
      </c>
    </row>
    <row r="25" spans="3:23" x14ac:dyDescent="0.3">
      <c r="C25" s="8"/>
      <c r="D25" s="8"/>
      <c r="E25" s="8"/>
      <c r="F25" s="8"/>
      <c r="G25" s="8"/>
      <c r="H25" s="8"/>
      <c r="I25" s="8"/>
      <c r="J25" s="8"/>
      <c r="K25" s="8"/>
      <c r="O25" s="3">
        <v>15</v>
      </c>
      <c r="P25" s="3">
        <v>0.05</v>
      </c>
      <c r="Q25" s="3">
        <f t="shared" si="11"/>
        <v>0.75000000000000011</v>
      </c>
      <c r="R25" s="3">
        <f t="shared" si="5"/>
        <v>0.80000000000000016</v>
      </c>
      <c r="S25" s="3">
        <f t="shared" si="6"/>
        <v>1.6875000000000009</v>
      </c>
      <c r="T25" s="3">
        <f t="shared" si="6"/>
        <v>2.0480000000000009</v>
      </c>
      <c r="U25" s="3">
        <f t="shared" si="7"/>
        <v>7.2100000000000009</v>
      </c>
      <c r="V25" s="3">
        <f t="shared" si="8"/>
        <v>6.7500000000000027</v>
      </c>
      <c r="W25" s="3">
        <f t="shared" si="9"/>
        <v>0.45999999999999819</v>
      </c>
    </row>
    <row r="26" spans="3:23" x14ac:dyDescent="0.3">
      <c r="C26" s="8"/>
      <c r="D26" s="8"/>
      <c r="E26" s="8"/>
      <c r="F26" s="8"/>
      <c r="G26" s="8"/>
      <c r="H26" s="8"/>
      <c r="I26" s="8"/>
      <c r="J26" s="8"/>
      <c r="K26" s="8"/>
      <c r="O26" s="3">
        <v>16</v>
      </c>
      <c r="P26" s="3">
        <v>0.05</v>
      </c>
      <c r="Q26" s="3">
        <f t="shared" si="11"/>
        <v>0.80000000000000016</v>
      </c>
      <c r="R26" s="3">
        <f t="shared" si="5"/>
        <v>0.8500000000000002</v>
      </c>
      <c r="S26" s="3">
        <f t="shared" si="6"/>
        <v>2.0480000000000009</v>
      </c>
      <c r="T26" s="3">
        <f t="shared" si="6"/>
        <v>2.4565000000000019</v>
      </c>
      <c r="U26" s="3">
        <f t="shared" si="7"/>
        <v>8.1700000000000195</v>
      </c>
      <c r="V26" s="3">
        <f t="shared" si="8"/>
        <v>7.6800000000000033</v>
      </c>
      <c r="W26" s="3">
        <f t="shared" si="9"/>
        <v>0.4900000000000162</v>
      </c>
    </row>
    <row r="27" spans="3:23" x14ac:dyDescent="0.3">
      <c r="O27" s="3">
        <v>17</v>
      </c>
      <c r="P27" s="3">
        <v>0.05</v>
      </c>
      <c r="Q27" s="3">
        <f t="shared" si="11"/>
        <v>0.8500000000000002</v>
      </c>
      <c r="R27" s="3">
        <f t="shared" si="5"/>
        <v>0.90000000000000024</v>
      </c>
      <c r="S27" s="3">
        <f t="shared" si="6"/>
        <v>2.4565000000000019</v>
      </c>
      <c r="T27" s="3">
        <f t="shared" si="6"/>
        <v>2.9160000000000021</v>
      </c>
      <c r="U27" s="3">
        <f t="shared" si="7"/>
        <v>9.1900000000000048</v>
      </c>
      <c r="V27" s="3">
        <f t="shared" si="8"/>
        <v>8.6700000000000053</v>
      </c>
      <c r="W27" s="3">
        <f t="shared" si="9"/>
        <v>0.51999999999999957</v>
      </c>
    </row>
    <row r="28" spans="3:23" x14ac:dyDescent="0.3">
      <c r="O28" s="3">
        <v>18</v>
      </c>
      <c r="P28" s="3">
        <v>0.05</v>
      </c>
      <c r="Q28" s="3">
        <f t="shared" si="11"/>
        <v>0.90000000000000024</v>
      </c>
      <c r="R28" s="3">
        <f t="shared" si="5"/>
        <v>0.95000000000000029</v>
      </c>
      <c r="S28" s="3">
        <f t="shared" si="6"/>
        <v>2.9160000000000021</v>
      </c>
      <c r="T28" s="3">
        <f t="shared" si="6"/>
        <v>3.4295000000000031</v>
      </c>
      <c r="U28" s="3">
        <f t="shared" si="7"/>
        <v>10.270000000000019</v>
      </c>
      <c r="V28" s="3">
        <f t="shared" si="8"/>
        <v>9.7200000000000042</v>
      </c>
      <c r="W28" s="3">
        <f t="shared" si="9"/>
        <v>0.55000000000001492</v>
      </c>
    </row>
    <row r="29" spans="3:23" x14ac:dyDescent="0.3">
      <c r="O29" s="3">
        <v>19</v>
      </c>
      <c r="P29" s="3">
        <v>0.05</v>
      </c>
      <c r="Q29" s="3">
        <f t="shared" si="11"/>
        <v>0.95000000000000029</v>
      </c>
      <c r="R29" s="3">
        <f t="shared" si="5"/>
        <v>1.0000000000000002</v>
      </c>
      <c r="S29" s="3">
        <f t="shared" si="6"/>
        <v>3.4295000000000031</v>
      </c>
      <c r="T29" s="3">
        <f t="shared" si="6"/>
        <v>4.0000000000000027</v>
      </c>
      <c r="U29" s="3">
        <f t="shared" si="7"/>
        <v>11.409999999999991</v>
      </c>
      <c r="V29" s="3">
        <f t="shared" si="8"/>
        <v>10.830000000000005</v>
      </c>
      <c r="W29" s="3">
        <f t="shared" si="9"/>
        <v>0.57999999999998586</v>
      </c>
    </row>
    <row r="30" spans="3:23" x14ac:dyDescent="0.3">
      <c r="O30" s="3">
        <v>20</v>
      </c>
      <c r="P30" s="3">
        <v>0.05</v>
      </c>
      <c r="Q30" s="3">
        <f t="shared" si="11"/>
        <v>1.0000000000000002</v>
      </c>
      <c r="R30" s="3">
        <f t="shared" si="5"/>
        <v>1.0500000000000003</v>
      </c>
      <c r="S30" s="3">
        <f t="shared" si="6"/>
        <v>4.0000000000000027</v>
      </c>
      <c r="T30" s="3">
        <f t="shared" si="6"/>
        <v>4.6305000000000032</v>
      </c>
      <c r="U30" s="3">
        <f t="shared" si="7"/>
        <v>12.61000000000001</v>
      </c>
      <c r="V30" s="3">
        <f t="shared" si="8"/>
        <v>12.000000000000005</v>
      </c>
      <c r="W30" s="3">
        <f t="shared" si="9"/>
        <v>0.61000000000000476</v>
      </c>
    </row>
    <row r="31" spans="3:23" x14ac:dyDescent="0.3">
      <c r="O31" s="3">
        <v>21</v>
      </c>
      <c r="P31" s="3">
        <v>0.05</v>
      </c>
      <c r="Q31" s="3">
        <f t="shared" si="11"/>
        <v>1.0500000000000003</v>
      </c>
      <c r="R31" s="3">
        <f t="shared" si="5"/>
        <v>1.1000000000000003</v>
      </c>
      <c r="S31" s="3">
        <f t="shared" si="6"/>
        <v>4.6305000000000032</v>
      </c>
      <c r="T31" s="3">
        <f t="shared" si="6"/>
        <v>5.3240000000000043</v>
      </c>
      <c r="U31" s="3">
        <f t="shared" si="7"/>
        <v>13.870000000000022</v>
      </c>
      <c r="V31" s="3">
        <f t="shared" si="8"/>
        <v>13.230000000000006</v>
      </c>
      <c r="W31" s="3">
        <f t="shared" si="9"/>
        <v>0.64000000000001656</v>
      </c>
    </row>
    <row r="32" spans="3:23" x14ac:dyDescent="0.3">
      <c r="O32" s="3">
        <v>22</v>
      </c>
      <c r="P32" s="3">
        <v>0.05</v>
      </c>
      <c r="Q32" s="3">
        <f t="shared" si="11"/>
        <v>1.1000000000000003</v>
      </c>
      <c r="R32" s="3">
        <f t="shared" si="5"/>
        <v>1.1500000000000004</v>
      </c>
      <c r="S32" s="3">
        <f t="shared" si="6"/>
        <v>5.3240000000000043</v>
      </c>
      <c r="T32" s="3">
        <f t="shared" si="6"/>
        <v>6.0835000000000061</v>
      </c>
      <c r="U32" s="3">
        <f t="shared" si="7"/>
        <v>15.190000000000037</v>
      </c>
      <c r="V32" s="3">
        <f t="shared" si="8"/>
        <v>14.520000000000007</v>
      </c>
      <c r="W32" s="3">
        <f t="shared" si="9"/>
        <v>0.67000000000003013</v>
      </c>
    </row>
    <row r="33" spans="15:23" x14ac:dyDescent="0.3">
      <c r="O33" s="3">
        <v>23</v>
      </c>
      <c r="P33" s="3">
        <v>0.05</v>
      </c>
      <c r="Q33" s="3">
        <f t="shared" si="11"/>
        <v>1.1500000000000004</v>
      </c>
      <c r="R33" s="3">
        <f t="shared" si="5"/>
        <v>1.2000000000000004</v>
      </c>
      <c r="S33" s="3">
        <f t="shared" si="6"/>
        <v>6.0835000000000061</v>
      </c>
      <c r="T33" s="3">
        <f t="shared" si="6"/>
        <v>6.912000000000007</v>
      </c>
      <c r="U33" s="3">
        <f t="shared" si="7"/>
        <v>16.570000000000018</v>
      </c>
      <c r="V33" s="3">
        <f t="shared" si="8"/>
        <v>15.870000000000012</v>
      </c>
      <c r="W33" s="3">
        <f t="shared" si="9"/>
        <v>0.70000000000000639</v>
      </c>
    </row>
    <row r="34" spans="15:23" x14ac:dyDescent="0.3">
      <c r="O34" s="3">
        <v>24</v>
      </c>
      <c r="P34" s="3">
        <v>0.05</v>
      </c>
      <c r="Q34" s="3">
        <f t="shared" si="11"/>
        <v>1.2000000000000004</v>
      </c>
      <c r="R34" s="3">
        <f t="shared" si="5"/>
        <v>1.2500000000000004</v>
      </c>
      <c r="S34" s="3">
        <f t="shared" si="6"/>
        <v>6.912000000000007</v>
      </c>
      <c r="T34" s="3">
        <f t="shared" si="6"/>
        <v>7.812500000000008</v>
      </c>
      <c r="U34" s="3">
        <f t="shared" si="7"/>
        <v>18.010000000000019</v>
      </c>
      <c r="V34" s="3">
        <f t="shared" si="8"/>
        <v>17.280000000000012</v>
      </c>
      <c r="W34" s="3">
        <f t="shared" si="9"/>
        <v>0.73000000000000753</v>
      </c>
    </row>
    <row r="35" spans="15:23" x14ac:dyDescent="0.3">
      <c r="O35" s="3">
        <v>25</v>
      </c>
      <c r="P35" s="3">
        <v>0.05</v>
      </c>
      <c r="Q35" s="3">
        <f t="shared" si="11"/>
        <v>1.2500000000000004</v>
      </c>
      <c r="R35" s="3">
        <f t="shared" si="5"/>
        <v>1.3000000000000005</v>
      </c>
      <c r="S35" s="3">
        <f t="shared" si="6"/>
        <v>7.812500000000008</v>
      </c>
      <c r="T35" s="3">
        <f t="shared" si="6"/>
        <v>8.7880000000000091</v>
      </c>
      <c r="U35" s="3">
        <f t="shared" si="7"/>
        <v>19.510000000000023</v>
      </c>
      <c r="V35" s="3">
        <f t="shared" si="8"/>
        <v>18.750000000000014</v>
      </c>
      <c r="W35" s="3">
        <f t="shared" si="9"/>
        <v>0.76000000000000867</v>
      </c>
    </row>
    <row r="36" spans="15:23" x14ac:dyDescent="0.3">
      <c r="O36" s="3">
        <v>26</v>
      </c>
      <c r="P36" s="3">
        <v>0.05</v>
      </c>
      <c r="Q36" s="3">
        <f t="shared" si="11"/>
        <v>1.3000000000000005</v>
      </c>
      <c r="R36" s="3">
        <f t="shared" si="5"/>
        <v>1.3500000000000005</v>
      </c>
      <c r="S36" s="3">
        <f t="shared" si="6"/>
        <v>8.7880000000000091</v>
      </c>
      <c r="T36" s="3">
        <f t="shared" si="6"/>
        <v>9.8415000000000106</v>
      </c>
      <c r="U36" s="3">
        <f t="shared" si="7"/>
        <v>21.070000000000029</v>
      </c>
      <c r="V36" s="3">
        <f t="shared" si="8"/>
        <v>20.280000000000015</v>
      </c>
      <c r="W36" s="3">
        <f t="shared" si="9"/>
        <v>0.79000000000001336</v>
      </c>
    </row>
    <row r="37" spans="15:23" x14ac:dyDescent="0.3">
      <c r="O37" s="3">
        <v>27</v>
      </c>
      <c r="P37" s="3">
        <v>0.05</v>
      </c>
      <c r="Q37" s="3">
        <f t="shared" si="11"/>
        <v>1.3500000000000005</v>
      </c>
      <c r="R37" s="3">
        <f t="shared" si="5"/>
        <v>1.4000000000000006</v>
      </c>
      <c r="S37" s="3">
        <f t="shared" si="6"/>
        <v>9.8415000000000106</v>
      </c>
      <c r="T37" s="3">
        <f t="shared" si="6"/>
        <v>10.976000000000013</v>
      </c>
      <c r="U37" s="3">
        <f t="shared" si="7"/>
        <v>22.690000000000055</v>
      </c>
      <c r="V37" s="3">
        <f t="shared" si="8"/>
        <v>21.870000000000015</v>
      </c>
      <c r="W37" s="3">
        <f t="shared" si="9"/>
        <v>0.82000000000003936</v>
      </c>
    </row>
    <row r="38" spans="15:23" x14ac:dyDescent="0.3">
      <c r="O38" s="3">
        <v>28</v>
      </c>
      <c r="P38" s="3">
        <v>0.05</v>
      </c>
      <c r="Q38" s="3">
        <f t="shared" si="11"/>
        <v>1.4000000000000006</v>
      </c>
      <c r="R38" s="3">
        <f t="shared" si="5"/>
        <v>1.4500000000000006</v>
      </c>
      <c r="S38" s="3">
        <f t="shared" si="6"/>
        <v>10.976000000000013</v>
      </c>
      <c r="T38" s="3">
        <f t="shared" si="6"/>
        <v>12.194500000000016</v>
      </c>
      <c r="U38" s="3">
        <f t="shared" si="7"/>
        <v>24.370000000000047</v>
      </c>
      <c r="V38" s="3">
        <f t="shared" si="8"/>
        <v>23.520000000000017</v>
      </c>
      <c r="W38" s="3">
        <f t="shared" si="9"/>
        <v>0.85000000000002984</v>
      </c>
    </row>
    <row r="39" spans="15:23" x14ac:dyDescent="0.3">
      <c r="O39" s="3">
        <v>29</v>
      </c>
      <c r="P39" s="3">
        <v>0.05</v>
      </c>
      <c r="Q39" s="3">
        <f t="shared" si="11"/>
        <v>1.4500000000000006</v>
      </c>
      <c r="R39" s="3">
        <f t="shared" si="5"/>
        <v>1.5000000000000007</v>
      </c>
      <c r="S39" s="3">
        <f t="shared" si="6"/>
        <v>12.194500000000016</v>
      </c>
      <c r="T39" s="3">
        <f t="shared" si="6"/>
        <v>13.500000000000016</v>
      </c>
      <c r="U39" s="3">
        <f t="shared" si="7"/>
        <v>26.110000000000007</v>
      </c>
      <c r="V39" s="3">
        <f t="shared" si="8"/>
        <v>25.230000000000022</v>
      </c>
      <c r="W39" s="3">
        <f t="shared" si="9"/>
        <v>0.87999999999998479</v>
      </c>
    </row>
    <row r="40" spans="15:23" x14ac:dyDescent="0.3">
      <c r="O40" s="3">
        <v>30</v>
      </c>
      <c r="P40" s="3">
        <v>0.05</v>
      </c>
      <c r="Q40" s="3">
        <f t="shared" si="11"/>
        <v>1.5000000000000007</v>
      </c>
      <c r="R40" s="3">
        <f t="shared" si="5"/>
        <v>1.5500000000000007</v>
      </c>
      <c r="S40" s="3">
        <f t="shared" si="6"/>
        <v>13.500000000000016</v>
      </c>
      <c r="T40" s="3">
        <f t="shared" si="6"/>
        <v>14.89550000000002</v>
      </c>
      <c r="U40" s="3">
        <f t="shared" si="7"/>
        <v>27.910000000000075</v>
      </c>
      <c r="V40" s="3">
        <f t="shared" si="8"/>
        <v>27.000000000000021</v>
      </c>
      <c r="W40" s="3">
        <f t="shared" si="9"/>
        <v>0.91000000000005343</v>
      </c>
    </row>
    <row r="41" spans="15:23" x14ac:dyDescent="0.3">
      <c r="O41" s="3">
        <v>31</v>
      </c>
      <c r="P41" s="3">
        <v>0.05</v>
      </c>
      <c r="Q41" s="3">
        <f t="shared" si="11"/>
        <v>1.5500000000000007</v>
      </c>
      <c r="R41" s="3">
        <f t="shared" si="5"/>
        <v>1.6000000000000008</v>
      </c>
      <c r="S41" s="3">
        <f t="shared" si="6"/>
        <v>14.89550000000002</v>
      </c>
      <c r="T41" s="3">
        <f t="shared" si="6"/>
        <v>16.384000000000022</v>
      </c>
      <c r="U41" s="3">
        <f t="shared" si="7"/>
        <v>29.770000000000039</v>
      </c>
      <c r="V41" s="3">
        <f t="shared" si="8"/>
        <v>28.830000000000027</v>
      </c>
      <c r="W41" s="3">
        <f t="shared" si="9"/>
        <v>0.94000000000001194</v>
      </c>
    </row>
    <row r="42" spans="15:23" x14ac:dyDescent="0.3">
      <c r="O42" s="3">
        <v>32</v>
      </c>
      <c r="P42" s="3">
        <v>0.05</v>
      </c>
      <c r="Q42" s="3">
        <f t="shared" si="11"/>
        <v>1.6000000000000008</v>
      </c>
      <c r="R42" s="3">
        <f t="shared" si="5"/>
        <v>1.6500000000000008</v>
      </c>
      <c r="S42" s="3">
        <f t="shared" si="6"/>
        <v>16.384000000000022</v>
      </c>
      <c r="T42" s="3">
        <f t="shared" si="6"/>
        <v>17.968500000000027</v>
      </c>
      <c r="U42" s="3">
        <f t="shared" si="7"/>
        <v>31.690000000000111</v>
      </c>
      <c r="V42" s="3">
        <f t="shared" si="8"/>
        <v>30.720000000000027</v>
      </c>
      <c r="W42" s="3">
        <f t="shared" si="9"/>
        <v>0.97000000000008413</v>
      </c>
    </row>
    <row r="43" spans="15:23" x14ac:dyDescent="0.3">
      <c r="O43" s="3">
        <v>33</v>
      </c>
      <c r="P43" s="3">
        <v>0.05</v>
      </c>
      <c r="Q43" s="3">
        <f t="shared" si="11"/>
        <v>1.6500000000000008</v>
      </c>
      <c r="R43" s="3">
        <f t="shared" si="5"/>
        <v>1.7000000000000008</v>
      </c>
      <c r="S43" s="3">
        <f t="shared" si="6"/>
        <v>17.968500000000027</v>
      </c>
      <c r="T43" s="3">
        <f t="shared" si="6"/>
        <v>19.652000000000029</v>
      </c>
      <c r="U43" s="3">
        <f t="shared" si="7"/>
        <v>33.670000000000044</v>
      </c>
      <c r="V43" s="3">
        <f t="shared" si="8"/>
        <v>32.67000000000003</v>
      </c>
      <c r="W43" s="3">
        <f t="shared" si="9"/>
        <v>1.0000000000000142</v>
      </c>
    </row>
    <row r="44" spans="15:23" x14ac:dyDescent="0.3">
      <c r="O44" s="3">
        <v>34</v>
      </c>
      <c r="P44" s="3">
        <v>0.05</v>
      </c>
      <c r="Q44" s="3">
        <f t="shared" si="11"/>
        <v>1.7000000000000008</v>
      </c>
      <c r="R44" s="3">
        <f t="shared" si="5"/>
        <v>1.7500000000000009</v>
      </c>
      <c r="S44" s="3">
        <f t="shared" si="6"/>
        <v>19.652000000000029</v>
      </c>
      <c r="T44" s="3">
        <f t="shared" si="6"/>
        <v>21.437500000000032</v>
      </c>
      <c r="U44" s="3">
        <f t="shared" si="7"/>
        <v>35.710000000000051</v>
      </c>
      <c r="V44" s="3">
        <f t="shared" si="8"/>
        <v>34.680000000000035</v>
      </c>
      <c r="W44" s="3">
        <f t="shared" si="9"/>
        <v>1.0300000000000153</v>
      </c>
    </row>
    <row r="45" spans="15:23" x14ac:dyDescent="0.3">
      <c r="O45" s="3">
        <v>35</v>
      </c>
      <c r="P45" s="3">
        <v>0.05</v>
      </c>
      <c r="Q45" s="3">
        <f t="shared" si="11"/>
        <v>1.7500000000000009</v>
      </c>
      <c r="R45" s="3">
        <f t="shared" si="5"/>
        <v>1.8000000000000009</v>
      </c>
      <c r="S45" s="3">
        <f t="shared" si="6"/>
        <v>21.437500000000032</v>
      </c>
      <c r="T45" s="3">
        <f t="shared" si="6"/>
        <v>23.328000000000035</v>
      </c>
      <c r="U45" s="3">
        <f t="shared" si="7"/>
        <v>37.810000000000059</v>
      </c>
      <c r="V45" s="3">
        <f t="shared" si="8"/>
        <v>36.750000000000036</v>
      </c>
      <c r="W45" s="3">
        <f t="shared" si="9"/>
        <v>1.0600000000000236</v>
      </c>
    </row>
    <row r="46" spans="15:23" x14ac:dyDescent="0.3">
      <c r="O46" s="3">
        <v>36</v>
      </c>
      <c r="P46" s="3">
        <v>0.05</v>
      </c>
      <c r="Q46" s="3">
        <f t="shared" si="11"/>
        <v>1.8000000000000009</v>
      </c>
      <c r="R46" s="3">
        <f t="shared" si="5"/>
        <v>1.850000000000001</v>
      </c>
      <c r="S46" s="3">
        <f t="shared" si="6"/>
        <v>23.328000000000035</v>
      </c>
      <c r="T46" s="3">
        <f t="shared" si="6"/>
        <v>25.326500000000038</v>
      </c>
      <c r="U46" s="3">
        <f t="shared" si="7"/>
        <v>39.97000000000007</v>
      </c>
      <c r="V46" s="3">
        <f t="shared" si="8"/>
        <v>38.880000000000038</v>
      </c>
      <c r="W46" s="3">
        <f t="shared" si="9"/>
        <v>1.0900000000000318</v>
      </c>
    </row>
    <row r="47" spans="15:23" x14ac:dyDescent="0.3">
      <c r="O47" s="3">
        <v>37</v>
      </c>
      <c r="P47" s="3">
        <v>0.05</v>
      </c>
      <c r="Q47" s="3">
        <f t="shared" si="11"/>
        <v>1.850000000000001</v>
      </c>
      <c r="R47" s="3">
        <f t="shared" si="5"/>
        <v>1.900000000000001</v>
      </c>
      <c r="S47" s="3">
        <f t="shared" si="6"/>
        <v>25.326500000000038</v>
      </c>
      <c r="T47" s="3">
        <f t="shared" si="6"/>
        <v>27.436000000000043</v>
      </c>
      <c r="U47" s="3">
        <f t="shared" si="7"/>
        <v>42.190000000000083</v>
      </c>
      <c r="V47" s="3">
        <f t="shared" si="8"/>
        <v>41.070000000000043</v>
      </c>
      <c r="W47" s="3">
        <f t="shared" si="9"/>
        <v>1.1200000000000401</v>
      </c>
    </row>
    <row r="48" spans="15:23" x14ac:dyDescent="0.3">
      <c r="O48" s="3">
        <v>38</v>
      </c>
      <c r="P48" s="3">
        <v>0.05</v>
      </c>
      <c r="Q48" s="3">
        <f t="shared" si="11"/>
        <v>1.900000000000001</v>
      </c>
      <c r="R48" s="3">
        <f t="shared" si="5"/>
        <v>1.9500000000000011</v>
      </c>
      <c r="S48" s="3">
        <f t="shared" si="6"/>
        <v>27.436000000000043</v>
      </c>
      <c r="T48" s="3">
        <f t="shared" si="6"/>
        <v>29.659500000000047</v>
      </c>
      <c r="U48" s="3">
        <f t="shared" si="7"/>
        <v>44.470000000000098</v>
      </c>
      <c r="V48" s="3">
        <f t="shared" si="8"/>
        <v>43.32000000000005</v>
      </c>
      <c r="W48" s="3">
        <f t="shared" si="9"/>
        <v>1.1500000000000483</v>
      </c>
    </row>
    <row r="49" spans="15:23" x14ac:dyDescent="0.3">
      <c r="O49" s="3">
        <v>39</v>
      </c>
      <c r="P49" s="3">
        <v>0.05</v>
      </c>
      <c r="Q49" s="3">
        <f t="shared" si="11"/>
        <v>1.9500000000000011</v>
      </c>
      <c r="R49" s="3">
        <f t="shared" si="5"/>
        <v>2.0000000000000009</v>
      </c>
      <c r="S49" s="3">
        <f t="shared" si="6"/>
        <v>29.659500000000047</v>
      </c>
      <c r="T49" s="3">
        <f t="shared" si="6"/>
        <v>32.000000000000043</v>
      </c>
      <c r="U49" s="3">
        <f t="shared" si="7"/>
        <v>46.809999999999903</v>
      </c>
      <c r="V49" s="3">
        <f t="shared" si="8"/>
        <v>45.630000000000052</v>
      </c>
      <c r="W49" s="3">
        <f t="shared" si="9"/>
        <v>1.1799999999998505</v>
      </c>
    </row>
    <row r="50" spans="15:23" x14ac:dyDescent="0.3">
      <c r="O50" s="3">
        <v>40</v>
      </c>
      <c r="P50" s="3">
        <v>0.05</v>
      </c>
      <c r="Q50" s="3">
        <f t="shared" si="11"/>
        <v>2.0000000000000009</v>
      </c>
      <c r="R50" s="3">
        <f t="shared" si="5"/>
        <v>2.0500000000000007</v>
      </c>
      <c r="S50" s="3">
        <f t="shared" si="6"/>
        <v>32.000000000000043</v>
      </c>
      <c r="T50" s="3">
        <f t="shared" si="6"/>
        <v>34.460500000000039</v>
      </c>
      <c r="U50" s="3">
        <f t="shared" si="7"/>
        <v>49.209999999999923</v>
      </c>
      <c r="V50" s="3">
        <f t="shared" si="8"/>
        <v>48.000000000000043</v>
      </c>
      <c r="W50" s="3">
        <f t="shared" si="9"/>
        <v>1.2099999999998801</v>
      </c>
    </row>
    <row r="51" spans="15:23" x14ac:dyDescent="0.3">
      <c r="U51" s="5" t="s">
        <v>37</v>
      </c>
      <c r="V51" s="6"/>
      <c r="W51" s="3">
        <f>AVERAGE(W10:W50)</f>
        <v>0.61000000000000554</v>
      </c>
    </row>
  </sheetData>
  <mergeCells count="1">
    <mergeCell ref="C18:K2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E774C-27C7-463D-AC9A-7F6FE2F92BF5}">
  <dimension ref="B3:AB111"/>
  <sheetViews>
    <sheetView zoomScale="70" zoomScaleNormal="70" workbookViewId="0">
      <selection activeCell="AC29" sqref="AC29"/>
    </sheetView>
  </sheetViews>
  <sheetFormatPr defaultRowHeight="14.4" x14ac:dyDescent="0.3"/>
  <sheetData>
    <row r="3" spans="2:28" x14ac:dyDescent="0.3">
      <c r="B3" t="s">
        <v>21</v>
      </c>
    </row>
    <row r="5" spans="2:28" x14ac:dyDescent="0.3">
      <c r="C5" t="s">
        <v>38</v>
      </c>
      <c r="E5" t="s">
        <v>40</v>
      </c>
      <c r="R5" t="s">
        <v>38</v>
      </c>
      <c r="T5" t="s">
        <v>40</v>
      </c>
    </row>
    <row r="6" spans="2:28" x14ac:dyDescent="0.3">
      <c r="C6" t="s">
        <v>39</v>
      </c>
      <c r="E6" t="s">
        <v>41</v>
      </c>
      <c r="R6" t="s">
        <v>39</v>
      </c>
      <c r="T6" t="s">
        <v>43</v>
      </c>
    </row>
    <row r="9" spans="2:28" x14ac:dyDescent="0.3">
      <c r="C9" s="1" t="s">
        <v>6</v>
      </c>
      <c r="D9" s="1" t="s">
        <v>7</v>
      </c>
      <c r="E9" s="1" t="s">
        <v>42</v>
      </c>
      <c r="F9" s="1" t="s">
        <v>9</v>
      </c>
      <c r="G9" s="1" t="s">
        <v>11</v>
      </c>
      <c r="H9" s="1" t="s">
        <v>10</v>
      </c>
      <c r="I9" s="1" t="s">
        <v>14</v>
      </c>
      <c r="J9" s="1" t="s">
        <v>15</v>
      </c>
      <c r="K9" s="1" t="s">
        <v>27</v>
      </c>
      <c r="L9" s="1" t="s">
        <v>28</v>
      </c>
      <c r="M9" s="1" t="s">
        <v>18</v>
      </c>
      <c r="R9" s="1" t="s">
        <v>6</v>
      </c>
      <c r="S9" s="1" t="s">
        <v>7</v>
      </c>
      <c r="T9" s="1" t="s">
        <v>42</v>
      </c>
      <c r="U9" s="1" t="s">
        <v>9</v>
      </c>
      <c r="V9" s="1" t="s">
        <v>11</v>
      </c>
      <c r="W9" s="1" t="s">
        <v>10</v>
      </c>
      <c r="X9" s="1" t="s">
        <v>14</v>
      </c>
      <c r="Y9" s="1" t="s">
        <v>15</v>
      </c>
      <c r="Z9" s="1" t="s">
        <v>27</v>
      </c>
      <c r="AA9" s="1" t="s">
        <v>28</v>
      </c>
      <c r="AB9" s="1" t="s">
        <v>18</v>
      </c>
    </row>
    <row r="10" spans="2:28" x14ac:dyDescent="0.3">
      <c r="C10" s="6">
        <v>0</v>
      </c>
      <c r="D10" s="6">
        <v>0.08</v>
      </c>
      <c r="E10" s="6">
        <f>2*D10</f>
        <v>0.16</v>
      </c>
      <c r="F10" s="6">
        <v>2</v>
      </c>
      <c r="G10" s="6">
        <f>F10+D10</f>
        <v>2.08</v>
      </c>
      <c r="H10" s="6">
        <f>F10-D10</f>
        <v>1.92</v>
      </c>
      <c r="I10" s="6">
        <f>H10^3</f>
        <v>7.0778879999999997</v>
      </c>
      <c r="J10" s="6">
        <f>G10^3</f>
        <v>8.9989120000000007</v>
      </c>
      <c r="K10" s="6">
        <f>(J10-I10)/E10</f>
        <v>12.006400000000006</v>
      </c>
      <c r="L10" s="6">
        <f>3*F10^2</f>
        <v>12</v>
      </c>
      <c r="M10" s="6">
        <f>ABS(L10-K10)</f>
        <v>6.4000000000064006E-3</v>
      </c>
      <c r="R10" s="2">
        <v>0</v>
      </c>
      <c r="S10" s="2">
        <v>0.8</v>
      </c>
      <c r="T10" s="2">
        <f>2*S10</f>
        <v>1.6</v>
      </c>
      <c r="U10" s="2">
        <v>2</v>
      </c>
      <c r="V10" s="2">
        <f>U10+S10</f>
        <v>2.8</v>
      </c>
      <c r="W10" s="2">
        <f>U10-S10</f>
        <v>1.2</v>
      </c>
      <c r="X10" s="2">
        <f>W10^3</f>
        <v>1.728</v>
      </c>
      <c r="Y10" s="2">
        <f>V10^3</f>
        <v>21.951999999999995</v>
      </c>
      <c r="Z10" s="2">
        <f>(Y10-X10)/T10</f>
        <v>12.639999999999995</v>
      </c>
      <c r="AA10" s="2">
        <f>3*U10^2</f>
        <v>12</v>
      </c>
      <c r="AB10" s="2">
        <f>ABS(AA10-Z10)</f>
        <v>0.63999999999999524</v>
      </c>
    </row>
    <row r="11" spans="2:28" x14ac:dyDescent="0.3">
      <c r="C11" s="6">
        <v>1</v>
      </c>
      <c r="D11" s="6">
        <v>0.08</v>
      </c>
      <c r="E11" s="6">
        <f t="shared" ref="E11:E74" si="0">2*D11</f>
        <v>0.16</v>
      </c>
      <c r="F11" s="6">
        <f>F10+D10</f>
        <v>2.08</v>
      </c>
      <c r="G11" s="6">
        <f t="shared" ref="G11:G74" si="1">F11+D11</f>
        <v>2.16</v>
      </c>
      <c r="H11" s="6">
        <f t="shared" ref="H11:H74" si="2">F11-D11</f>
        <v>2</v>
      </c>
      <c r="I11" s="6">
        <f t="shared" ref="I11:I74" si="3">H11^3</f>
        <v>8</v>
      </c>
      <c r="J11" s="6">
        <f t="shared" ref="J11:J74" si="4">G11^3</f>
        <v>10.077696000000001</v>
      </c>
      <c r="K11" s="6">
        <f t="shared" ref="K11:K74" si="5">(J11-I11)/E11</f>
        <v>12.985600000000009</v>
      </c>
      <c r="L11" s="6">
        <f t="shared" ref="L11:L74" si="6">3*F11^2</f>
        <v>12.979200000000002</v>
      </c>
      <c r="M11" s="6">
        <f t="shared" ref="M11:M74" si="7">ABS(L11-K11)</f>
        <v>6.4000000000064006E-3</v>
      </c>
      <c r="R11" s="2">
        <v>1</v>
      </c>
      <c r="S11" s="2">
        <v>0.8</v>
      </c>
      <c r="T11" s="2">
        <f t="shared" ref="T11:T20" si="8">2*S11</f>
        <v>1.6</v>
      </c>
      <c r="U11" s="2">
        <f>U10+S11</f>
        <v>2.8</v>
      </c>
      <c r="V11" s="2">
        <f t="shared" ref="V11:V20" si="9">U11+S11</f>
        <v>3.5999999999999996</v>
      </c>
      <c r="W11" s="2">
        <f t="shared" ref="W11:W20" si="10">U11-S11</f>
        <v>1.9999999999999998</v>
      </c>
      <c r="X11" s="2">
        <f t="shared" ref="X11:X20" si="11">W11^3</f>
        <v>7.9999999999999973</v>
      </c>
      <c r="Y11" s="2">
        <f t="shared" ref="Y11:Y20" si="12">V11^3</f>
        <v>46.655999999999985</v>
      </c>
      <c r="Z11" s="2">
        <f t="shared" ref="Z11:Z19" si="13">(Y11-X11)/T11</f>
        <v>24.159999999999989</v>
      </c>
      <c r="AA11" s="2">
        <f t="shared" ref="AA11:AA20" si="14">3*U11^2</f>
        <v>23.519999999999996</v>
      </c>
      <c r="AB11" s="2">
        <f t="shared" ref="AB11:AB20" si="15">ABS(AA11-Z11)</f>
        <v>0.63999999999999346</v>
      </c>
    </row>
    <row r="12" spans="2:28" x14ac:dyDescent="0.3">
      <c r="C12" s="6">
        <v>2</v>
      </c>
      <c r="D12" s="6">
        <v>0.08</v>
      </c>
      <c r="E12" s="6">
        <f t="shared" si="0"/>
        <v>0.16</v>
      </c>
      <c r="F12" s="6">
        <f t="shared" ref="F12:F75" si="16">F11+D11</f>
        <v>2.16</v>
      </c>
      <c r="G12" s="6">
        <f t="shared" si="1"/>
        <v>2.2400000000000002</v>
      </c>
      <c r="H12" s="6">
        <f t="shared" si="2"/>
        <v>2.08</v>
      </c>
      <c r="I12" s="6">
        <f t="shared" si="3"/>
        <v>8.9989120000000007</v>
      </c>
      <c r="J12" s="6">
        <f t="shared" si="4"/>
        <v>11.239424000000003</v>
      </c>
      <c r="K12" s="6">
        <f t="shared" si="5"/>
        <v>14.003200000000016</v>
      </c>
      <c r="L12" s="6">
        <f t="shared" si="6"/>
        <v>13.9968</v>
      </c>
      <c r="M12" s="6">
        <f t="shared" si="7"/>
        <v>6.4000000000152824E-3</v>
      </c>
      <c r="R12" s="2">
        <v>2</v>
      </c>
      <c r="S12" s="2">
        <v>0.8</v>
      </c>
      <c r="T12" s="2">
        <f t="shared" si="8"/>
        <v>1.6</v>
      </c>
      <c r="U12" s="2">
        <f t="shared" ref="U12:U20" si="17">U11+S12</f>
        <v>3.5999999999999996</v>
      </c>
      <c r="V12" s="2">
        <f t="shared" si="9"/>
        <v>4.3999999999999995</v>
      </c>
      <c r="W12" s="2">
        <f t="shared" si="10"/>
        <v>2.8</v>
      </c>
      <c r="X12" s="2">
        <f t="shared" si="11"/>
        <v>21.951999999999995</v>
      </c>
      <c r="Y12" s="2">
        <f t="shared" si="12"/>
        <v>85.183999999999969</v>
      </c>
      <c r="Z12" s="2">
        <f t="shared" si="13"/>
        <v>39.519999999999982</v>
      </c>
      <c r="AA12" s="2">
        <f t="shared" si="14"/>
        <v>38.879999999999995</v>
      </c>
      <c r="AB12" s="2">
        <f t="shared" si="15"/>
        <v>0.63999999999998636</v>
      </c>
    </row>
    <row r="13" spans="2:28" x14ac:dyDescent="0.3">
      <c r="C13" s="6">
        <v>3</v>
      </c>
      <c r="D13" s="6">
        <v>0.08</v>
      </c>
      <c r="E13" s="6">
        <f t="shared" si="0"/>
        <v>0.16</v>
      </c>
      <c r="F13" s="6">
        <f t="shared" si="16"/>
        <v>2.2400000000000002</v>
      </c>
      <c r="G13" s="6">
        <f t="shared" si="1"/>
        <v>2.3200000000000003</v>
      </c>
      <c r="H13" s="6">
        <f t="shared" si="2"/>
        <v>2.16</v>
      </c>
      <c r="I13" s="6">
        <f t="shared" si="3"/>
        <v>10.077696000000001</v>
      </c>
      <c r="J13" s="6">
        <f t="shared" si="4"/>
        <v>12.487168000000004</v>
      </c>
      <c r="K13" s="6">
        <f t="shared" si="5"/>
        <v>15.059200000000017</v>
      </c>
      <c r="L13" s="6">
        <f t="shared" si="6"/>
        <v>15.052800000000001</v>
      </c>
      <c r="M13" s="6">
        <f t="shared" si="7"/>
        <v>6.4000000000152824E-3</v>
      </c>
      <c r="R13" s="2">
        <v>3</v>
      </c>
      <c r="S13" s="2">
        <v>0.8</v>
      </c>
      <c r="T13" s="2">
        <f t="shared" si="8"/>
        <v>1.6</v>
      </c>
      <c r="U13" s="2">
        <f t="shared" si="17"/>
        <v>4.3999999999999995</v>
      </c>
      <c r="V13" s="2">
        <f t="shared" si="9"/>
        <v>5.1999999999999993</v>
      </c>
      <c r="W13" s="2">
        <f t="shared" si="10"/>
        <v>3.5999999999999996</v>
      </c>
      <c r="X13" s="2">
        <f t="shared" si="11"/>
        <v>46.655999999999985</v>
      </c>
      <c r="Y13" s="2">
        <f t="shared" si="12"/>
        <v>140.60799999999995</v>
      </c>
      <c r="Z13" s="2">
        <f t="shared" si="13"/>
        <v>58.719999999999978</v>
      </c>
      <c r="AA13" s="2">
        <f t="shared" si="14"/>
        <v>58.079999999999984</v>
      </c>
      <c r="AB13" s="2">
        <f t="shared" si="15"/>
        <v>0.63999999999999346</v>
      </c>
    </row>
    <row r="14" spans="2:28" x14ac:dyDescent="0.3">
      <c r="C14" s="6">
        <v>4</v>
      </c>
      <c r="D14" s="6">
        <v>0.08</v>
      </c>
      <c r="E14" s="6">
        <f t="shared" si="0"/>
        <v>0.16</v>
      </c>
      <c r="F14" s="6">
        <f t="shared" si="16"/>
        <v>2.3200000000000003</v>
      </c>
      <c r="G14" s="6">
        <f t="shared" si="1"/>
        <v>2.4000000000000004</v>
      </c>
      <c r="H14" s="6">
        <f t="shared" si="2"/>
        <v>2.2400000000000002</v>
      </c>
      <c r="I14" s="6">
        <f t="shared" si="3"/>
        <v>11.239424000000003</v>
      </c>
      <c r="J14" s="6">
        <f t="shared" si="4"/>
        <v>13.824000000000005</v>
      </c>
      <c r="K14" s="6">
        <f t="shared" si="5"/>
        <v>16.153600000000012</v>
      </c>
      <c r="L14" s="6">
        <f t="shared" si="6"/>
        <v>16.147200000000005</v>
      </c>
      <c r="M14" s="6">
        <f t="shared" si="7"/>
        <v>6.4000000000064006E-3</v>
      </c>
      <c r="R14" s="2">
        <v>4</v>
      </c>
      <c r="S14" s="2">
        <v>0.8</v>
      </c>
      <c r="T14" s="2">
        <f t="shared" si="8"/>
        <v>1.6</v>
      </c>
      <c r="U14" s="2">
        <f t="shared" si="17"/>
        <v>5.1999999999999993</v>
      </c>
      <c r="V14" s="2">
        <f t="shared" si="9"/>
        <v>5.9999999999999991</v>
      </c>
      <c r="W14" s="2">
        <f t="shared" si="10"/>
        <v>4.3999999999999995</v>
      </c>
      <c r="X14" s="2">
        <f t="shared" si="11"/>
        <v>85.183999999999969</v>
      </c>
      <c r="Y14" s="2">
        <f t="shared" si="12"/>
        <v>215.99999999999989</v>
      </c>
      <c r="Z14" s="2">
        <f t="shared" si="13"/>
        <v>81.759999999999948</v>
      </c>
      <c r="AA14" s="2">
        <f t="shared" si="14"/>
        <v>81.119999999999976</v>
      </c>
      <c r="AB14" s="2">
        <f t="shared" si="15"/>
        <v>0.63999999999997215</v>
      </c>
    </row>
    <row r="15" spans="2:28" x14ac:dyDescent="0.3">
      <c r="C15" s="6">
        <v>5</v>
      </c>
      <c r="D15" s="6">
        <v>0.08</v>
      </c>
      <c r="E15" s="6">
        <f t="shared" si="0"/>
        <v>0.16</v>
      </c>
      <c r="F15" s="6">
        <f t="shared" si="16"/>
        <v>2.4000000000000004</v>
      </c>
      <c r="G15" s="6">
        <f t="shared" si="1"/>
        <v>2.4800000000000004</v>
      </c>
      <c r="H15" s="6">
        <f t="shared" si="2"/>
        <v>2.3200000000000003</v>
      </c>
      <c r="I15" s="6">
        <f t="shared" si="3"/>
        <v>12.487168000000004</v>
      </c>
      <c r="J15" s="6">
        <f t="shared" si="4"/>
        <v>15.252992000000008</v>
      </c>
      <c r="K15" s="6">
        <f t="shared" si="5"/>
        <v>17.286400000000025</v>
      </c>
      <c r="L15" s="6">
        <f t="shared" si="6"/>
        <v>17.280000000000005</v>
      </c>
      <c r="M15" s="6">
        <f t="shared" si="7"/>
        <v>6.4000000000206114E-3</v>
      </c>
      <c r="R15" s="2">
        <v>5</v>
      </c>
      <c r="S15" s="2">
        <v>0.8</v>
      </c>
      <c r="T15" s="2">
        <f t="shared" si="8"/>
        <v>1.6</v>
      </c>
      <c r="U15" s="2">
        <f t="shared" si="17"/>
        <v>5.9999999999999991</v>
      </c>
      <c r="V15" s="2">
        <f t="shared" si="9"/>
        <v>6.7999999999999989</v>
      </c>
      <c r="W15" s="2">
        <f t="shared" si="10"/>
        <v>5.1999999999999993</v>
      </c>
      <c r="X15" s="2">
        <f t="shared" si="11"/>
        <v>140.60799999999995</v>
      </c>
      <c r="Y15" s="2">
        <f t="shared" si="12"/>
        <v>314.43199999999985</v>
      </c>
      <c r="Z15" s="2">
        <f t="shared" si="13"/>
        <v>108.63999999999993</v>
      </c>
      <c r="AA15" s="2">
        <f t="shared" si="14"/>
        <v>107.99999999999996</v>
      </c>
      <c r="AB15" s="2">
        <f t="shared" si="15"/>
        <v>0.63999999999997215</v>
      </c>
    </row>
    <row r="16" spans="2:28" x14ac:dyDescent="0.3">
      <c r="C16" s="6">
        <v>6</v>
      </c>
      <c r="D16" s="6">
        <v>0.08</v>
      </c>
      <c r="E16" s="6">
        <f t="shared" si="0"/>
        <v>0.16</v>
      </c>
      <c r="F16" s="6">
        <f t="shared" si="16"/>
        <v>2.4800000000000004</v>
      </c>
      <c r="G16" s="6">
        <f t="shared" si="1"/>
        <v>2.5600000000000005</v>
      </c>
      <c r="H16" s="6">
        <f t="shared" si="2"/>
        <v>2.4000000000000004</v>
      </c>
      <c r="I16" s="6">
        <f t="shared" si="3"/>
        <v>13.824000000000005</v>
      </c>
      <c r="J16" s="6">
        <f t="shared" si="4"/>
        <v>16.77721600000001</v>
      </c>
      <c r="K16" s="6">
        <f t="shared" si="5"/>
        <v>18.457600000000028</v>
      </c>
      <c r="L16" s="6">
        <f t="shared" si="6"/>
        <v>18.451200000000007</v>
      </c>
      <c r="M16" s="6">
        <f t="shared" si="7"/>
        <v>6.4000000000206114E-3</v>
      </c>
      <c r="R16" s="2">
        <v>6</v>
      </c>
      <c r="S16" s="2">
        <v>0.8</v>
      </c>
      <c r="T16" s="2">
        <f t="shared" si="8"/>
        <v>1.6</v>
      </c>
      <c r="U16" s="2">
        <f t="shared" si="17"/>
        <v>6.7999999999999989</v>
      </c>
      <c r="V16" s="2">
        <f t="shared" si="9"/>
        <v>7.5999999999999988</v>
      </c>
      <c r="W16" s="2">
        <f t="shared" si="10"/>
        <v>5.9999999999999991</v>
      </c>
      <c r="X16" s="2">
        <f t="shared" si="11"/>
        <v>215.99999999999989</v>
      </c>
      <c r="Y16" s="2">
        <f t="shared" si="12"/>
        <v>438.97599999999983</v>
      </c>
      <c r="Z16" s="2">
        <f t="shared" si="13"/>
        <v>139.35999999999996</v>
      </c>
      <c r="AA16" s="2">
        <f t="shared" si="14"/>
        <v>138.71999999999997</v>
      </c>
      <c r="AB16" s="2">
        <f t="shared" si="15"/>
        <v>0.63999999999998636</v>
      </c>
    </row>
    <row r="17" spans="3:28" x14ac:dyDescent="0.3">
      <c r="C17" s="6">
        <v>7</v>
      </c>
      <c r="D17" s="6">
        <v>0.08</v>
      </c>
      <c r="E17" s="6">
        <f t="shared" si="0"/>
        <v>0.16</v>
      </c>
      <c r="F17" s="6">
        <f t="shared" si="16"/>
        <v>2.5600000000000005</v>
      </c>
      <c r="G17" s="6">
        <f t="shared" si="1"/>
        <v>2.6400000000000006</v>
      </c>
      <c r="H17" s="6">
        <f t="shared" si="2"/>
        <v>2.4800000000000004</v>
      </c>
      <c r="I17" s="6">
        <f t="shared" si="3"/>
        <v>15.252992000000008</v>
      </c>
      <c r="J17" s="6">
        <f t="shared" si="4"/>
        <v>18.399744000000013</v>
      </c>
      <c r="K17" s="6">
        <f t="shared" si="5"/>
        <v>19.66720000000003</v>
      </c>
      <c r="L17" s="6">
        <f t="shared" si="6"/>
        <v>19.660800000000009</v>
      </c>
      <c r="M17" s="6">
        <f t="shared" si="7"/>
        <v>6.4000000000206114E-3</v>
      </c>
      <c r="R17" s="2">
        <v>7</v>
      </c>
      <c r="S17" s="2">
        <v>0.8</v>
      </c>
      <c r="T17" s="2">
        <f t="shared" si="8"/>
        <v>1.6</v>
      </c>
      <c r="U17" s="2">
        <f t="shared" si="17"/>
        <v>7.5999999999999988</v>
      </c>
      <c r="V17" s="2">
        <f t="shared" si="9"/>
        <v>8.3999999999999986</v>
      </c>
      <c r="W17" s="2">
        <f t="shared" si="10"/>
        <v>6.7999999999999989</v>
      </c>
      <c r="X17" s="2">
        <f t="shared" si="11"/>
        <v>314.43199999999985</v>
      </c>
      <c r="Y17" s="2">
        <f t="shared" si="12"/>
        <v>592.70399999999972</v>
      </c>
      <c r="Z17" s="2">
        <f t="shared" si="13"/>
        <v>173.9199999999999</v>
      </c>
      <c r="AA17" s="2">
        <f t="shared" si="14"/>
        <v>173.27999999999994</v>
      </c>
      <c r="AB17" s="2">
        <f t="shared" si="15"/>
        <v>0.63999999999995794</v>
      </c>
    </row>
    <row r="18" spans="3:28" x14ac:dyDescent="0.3">
      <c r="C18" s="6">
        <v>8</v>
      </c>
      <c r="D18" s="6">
        <v>0.08</v>
      </c>
      <c r="E18" s="6">
        <f t="shared" si="0"/>
        <v>0.16</v>
      </c>
      <c r="F18" s="6">
        <f t="shared" si="16"/>
        <v>2.6400000000000006</v>
      </c>
      <c r="G18" s="6">
        <f t="shared" si="1"/>
        <v>2.7200000000000006</v>
      </c>
      <c r="H18" s="6">
        <f t="shared" si="2"/>
        <v>2.5600000000000005</v>
      </c>
      <c r="I18" s="6">
        <f t="shared" si="3"/>
        <v>16.77721600000001</v>
      </c>
      <c r="J18" s="6">
        <f t="shared" si="4"/>
        <v>20.123648000000014</v>
      </c>
      <c r="K18" s="6">
        <f t="shared" si="5"/>
        <v>20.915200000000024</v>
      </c>
      <c r="L18" s="6">
        <f t="shared" si="6"/>
        <v>20.90880000000001</v>
      </c>
      <c r="M18" s="6">
        <f t="shared" si="7"/>
        <v>6.400000000013506E-3</v>
      </c>
      <c r="R18" s="2">
        <v>8</v>
      </c>
      <c r="S18" s="2">
        <v>0.8</v>
      </c>
      <c r="T18" s="2">
        <f t="shared" si="8"/>
        <v>1.6</v>
      </c>
      <c r="U18" s="2">
        <f t="shared" si="17"/>
        <v>8.3999999999999986</v>
      </c>
      <c r="V18" s="2">
        <f t="shared" si="9"/>
        <v>9.1999999999999993</v>
      </c>
      <c r="W18" s="2">
        <f t="shared" si="10"/>
        <v>7.5999999999999988</v>
      </c>
      <c r="X18" s="2">
        <f t="shared" si="11"/>
        <v>438.97599999999983</v>
      </c>
      <c r="Y18" s="2">
        <f t="shared" si="12"/>
        <v>778.68799999999976</v>
      </c>
      <c r="Z18" s="2">
        <f t="shared" si="13"/>
        <v>212.31999999999994</v>
      </c>
      <c r="AA18" s="2">
        <f t="shared" si="14"/>
        <v>211.67999999999992</v>
      </c>
      <c r="AB18" s="2">
        <f t="shared" si="15"/>
        <v>0.64000000000001478</v>
      </c>
    </row>
    <row r="19" spans="3:28" x14ac:dyDescent="0.3">
      <c r="C19" s="6">
        <v>9</v>
      </c>
      <c r="D19" s="6">
        <v>0.08</v>
      </c>
      <c r="E19" s="6">
        <f t="shared" si="0"/>
        <v>0.16</v>
      </c>
      <c r="F19" s="6">
        <f t="shared" si="16"/>
        <v>2.7200000000000006</v>
      </c>
      <c r="G19" s="6">
        <f t="shared" si="1"/>
        <v>2.8000000000000007</v>
      </c>
      <c r="H19" s="6">
        <f t="shared" si="2"/>
        <v>2.6400000000000006</v>
      </c>
      <c r="I19" s="6">
        <f t="shared" si="3"/>
        <v>18.399744000000013</v>
      </c>
      <c r="J19" s="6">
        <f t="shared" si="4"/>
        <v>21.952000000000016</v>
      </c>
      <c r="K19" s="6">
        <f t="shared" si="5"/>
        <v>22.20160000000002</v>
      </c>
      <c r="L19" s="6">
        <f t="shared" si="6"/>
        <v>22.19520000000001</v>
      </c>
      <c r="M19" s="6">
        <f t="shared" si="7"/>
        <v>6.4000000000099533E-3</v>
      </c>
      <c r="R19" s="2">
        <v>9</v>
      </c>
      <c r="S19" s="2">
        <v>0.8</v>
      </c>
      <c r="T19" s="2">
        <f t="shared" si="8"/>
        <v>1.6</v>
      </c>
      <c r="U19" s="2">
        <f t="shared" si="17"/>
        <v>9.1999999999999993</v>
      </c>
      <c r="V19" s="2">
        <f t="shared" si="9"/>
        <v>10</v>
      </c>
      <c r="W19" s="2">
        <f t="shared" si="10"/>
        <v>8.3999999999999986</v>
      </c>
      <c r="X19" s="2">
        <f t="shared" si="11"/>
        <v>592.70399999999972</v>
      </c>
      <c r="Y19" s="2">
        <f t="shared" si="12"/>
        <v>1000</v>
      </c>
      <c r="Z19" s="2">
        <f t="shared" si="13"/>
        <v>254.56000000000017</v>
      </c>
      <c r="AA19" s="2">
        <f t="shared" si="14"/>
        <v>253.91999999999996</v>
      </c>
      <c r="AB19" s="2">
        <f t="shared" si="15"/>
        <v>0.64000000000021373</v>
      </c>
    </row>
    <row r="20" spans="3:28" x14ac:dyDescent="0.3">
      <c r="C20" s="6">
        <v>10</v>
      </c>
      <c r="D20" s="6">
        <v>0.08</v>
      </c>
      <c r="E20" s="6">
        <f t="shared" si="0"/>
        <v>0.16</v>
      </c>
      <c r="F20" s="6">
        <f t="shared" si="16"/>
        <v>2.8000000000000007</v>
      </c>
      <c r="G20" s="6">
        <f t="shared" si="1"/>
        <v>2.8800000000000008</v>
      </c>
      <c r="H20" s="6">
        <f t="shared" si="2"/>
        <v>2.7200000000000006</v>
      </c>
      <c r="I20" s="6">
        <f t="shared" si="3"/>
        <v>20.123648000000014</v>
      </c>
      <c r="J20" s="6">
        <f t="shared" si="4"/>
        <v>23.887872000000019</v>
      </c>
      <c r="K20" s="6">
        <f t="shared" si="5"/>
        <v>23.526400000000034</v>
      </c>
      <c r="L20" s="6">
        <f t="shared" si="6"/>
        <v>23.520000000000014</v>
      </c>
      <c r="M20" s="6">
        <f t="shared" si="7"/>
        <v>6.4000000000206114E-3</v>
      </c>
      <c r="R20" s="2">
        <v>10</v>
      </c>
      <c r="S20" s="2">
        <v>0.8</v>
      </c>
      <c r="T20" s="2">
        <f t="shared" si="8"/>
        <v>1.6</v>
      </c>
      <c r="U20" s="2">
        <f t="shared" si="17"/>
        <v>10</v>
      </c>
      <c r="V20" s="2">
        <f t="shared" si="9"/>
        <v>10.8</v>
      </c>
      <c r="W20" s="2">
        <f t="shared" si="10"/>
        <v>9.1999999999999993</v>
      </c>
      <c r="X20" s="2">
        <f t="shared" si="11"/>
        <v>778.68799999999976</v>
      </c>
      <c r="Y20" s="2">
        <f t="shared" si="12"/>
        <v>1259.7120000000002</v>
      </c>
      <c r="Z20" s="2">
        <f>(Y20-X20)/T20</f>
        <v>300.64000000000027</v>
      </c>
      <c r="AA20" s="2">
        <f t="shared" si="14"/>
        <v>300</v>
      </c>
      <c r="AB20" s="2">
        <f t="shared" si="15"/>
        <v>0.64000000000027057</v>
      </c>
    </row>
    <row r="21" spans="3:28" x14ac:dyDescent="0.3">
      <c r="C21" s="6">
        <v>11</v>
      </c>
      <c r="D21" s="6">
        <v>0.08</v>
      </c>
      <c r="E21" s="6">
        <f t="shared" si="0"/>
        <v>0.16</v>
      </c>
      <c r="F21" s="6">
        <f t="shared" si="16"/>
        <v>2.8800000000000008</v>
      </c>
      <c r="G21" s="6">
        <f t="shared" si="1"/>
        <v>2.9600000000000009</v>
      </c>
      <c r="H21" s="6">
        <f t="shared" si="2"/>
        <v>2.8000000000000007</v>
      </c>
      <c r="I21" s="6">
        <f t="shared" si="3"/>
        <v>21.952000000000016</v>
      </c>
      <c r="J21" s="6">
        <f t="shared" si="4"/>
        <v>25.934336000000023</v>
      </c>
      <c r="K21" s="6">
        <f t="shared" si="5"/>
        <v>24.889600000000044</v>
      </c>
      <c r="L21" s="6">
        <f t="shared" si="6"/>
        <v>24.883200000000016</v>
      </c>
      <c r="M21" s="6">
        <f t="shared" si="7"/>
        <v>6.4000000000277169E-3</v>
      </c>
      <c r="Z21" s="5" t="s">
        <v>29</v>
      </c>
      <c r="AA21" s="6"/>
      <c r="AB21" s="2">
        <f>AVERAGE(AB10:AB20)</f>
        <v>0.64000000000003243</v>
      </c>
    </row>
    <row r="22" spans="3:28" x14ac:dyDescent="0.3">
      <c r="C22" s="6">
        <v>12</v>
      </c>
      <c r="D22" s="6">
        <v>0.08</v>
      </c>
      <c r="E22" s="6">
        <f t="shared" si="0"/>
        <v>0.16</v>
      </c>
      <c r="F22" s="6">
        <f t="shared" si="16"/>
        <v>2.9600000000000009</v>
      </c>
      <c r="G22" s="6">
        <f t="shared" si="1"/>
        <v>3.0400000000000009</v>
      </c>
      <c r="H22" s="6">
        <f t="shared" si="2"/>
        <v>2.8800000000000008</v>
      </c>
      <c r="I22" s="6">
        <f t="shared" si="3"/>
        <v>23.887872000000019</v>
      </c>
      <c r="J22" s="6">
        <f t="shared" si="4"/>
        <v>28.094464000000023</v>
      </c>
      <c r="K22" s="6">
        <f t="shared" si="5"/>
        <v>26.291200000000025</v>
      </c>
      <c r="L22" s="6">
        <f t="shared" si="6"/>
        <v>26.284800000000015</v>
      </c>
      <c r="M22" s="6">
        <f t="shared" si="7"/>
        <v>6.4000000000099533E-3</v>
      </c>
    </row>
    <row r="23" spans="3:28" x14ac:dyDescent="0.3">
      <c r="C23" s="6">
        <v>13</v>
      </c>
      <c r="D23" s="6">
        <v>0.08</v>
      </c>
      <c r="E23" s="6">
        <f t="shared" si="0"/>
        <v>0.16</v>
      </c>
      <c r="F23" s="6">
        <f t="shared" si="16"/>
        <v>3.0400000000000009</v>
      </c>
      <c r="G23" s="6">
        <f t="shared" si="1"/>
        <v>3.120000000000001</v>
      </c>
      <c r="H23" s="6">
        <f t="shared" si="2"/>
        <v>2.9600000000000009</v>
      </c>
      <c r="I23" s="6">
        <f t="shared" si="3"/>
        <v>25.934336000000023</v>
      </c>
      <c r="J23" s="6">
        <f t="shared" si="4"/>
        <v>30.37132800000003</v>
      </c>
      <c r="K23" s="6">
        <f t="shared" si="5"/>
        <v>27.731200000000044</v>
      </c>
      <c r="L23" s="6">
        <f t="shared" si="6"/>
        <v>27.724800000000016</v>
      </c>
      <c r="M23" s="6">
        <f t="shared" si="7"/>
        <v>6.4000000000277169E-3</v>
      </c>
    </row>
    <row r="24" spans="3:28" x14ac:dyDescent="0.3">
      <c r="C24" s="6">
        <v>14</v>
      </c>
      <c r="D24" s="6">
        <v>0.08</v>
      </c>
      <c r="E24" s="6">
        <f t="shared" si="0"/>
        <v>0.16</v>
      </c>
      <c r="F24" s="6">
        <f t="shared" si="16"/>
        <v>3.120000000000001</v>
      </c>
      <c r="G24" s="6">
        <f t="shared" si="1"/>
        <v>3.2000000000000011</v>
      </c>
      <c r="H24" s="6">
        <f t="shared" si="2"/>
        <v>3.0400000000000009</v>
      </c>
      <c r="I24" s="6">
        <f t="shared" si="3"/>
        <v>28.094464000000023</v>
      </c>
      <c r="J24" s="6">
        <f t="shared" si="4"/>
        <v>32.768000000000036</v>
      </c>
      <c r="K24" s="6">
        <f t="shared" si="5"/>
        <v>29.20960000000008</v>
      </c>
      <c r="L24" s="6">
        <f t="shared" si="6"/>
        <v>29.203200000000017</v>
      </c>
      <c r="M24" s="6">
        <f t="shared" si="7"/>
        <v>6.400000000063244E-3</v>
      </c>
    </row>
    <row r="25" spans="3:28" x14ac:dyDescent="0.3">
      <c r="C25" s="6">
        <v>15</v>
      </c>
      <c r="D25" s="6">
        <v>0.08</v>
      </c>
      <c r="E25" s="6">
        <f t="shared" si="0"/>
        <v>0.16</v>
      </c>
      <c r="F25" s="6">
        <f t="shared" si="16"/>
        <v>3.2000000000000011</v>
      </c>
      <c r="G25" s="6">
        <f t="shared" si="1"/>
        <v>3.2800000000000011</v>
      </c>
      <c r="H25" s="6">
        <f t="shared" si="2"/>
        <v>3.120000000000001</v>
      </c>
      <c r="I25" s="6">
        <f t="shared" si="3"/>
        <v>30.37132800000003</v>
      </c>
      <c r="J25" s="6">
        <f t="shared" si="4"/>
        <v>35.287552000000034</v>
      </c>
      <c r="K25" s="6">
        <f t="shared" si="5"/>
        <v>30.726400000000019</v>
      </c>
      <c r="L25" s="6">
        <f t="shared" si="6"/>
        <v>30.72000000000002</v>
      </c>
      <c r="M25" s="6">
        <f t="shared" si="7"/>
        <v>6.3999999999992951E-3</v>
      </c>
      <c r="R25" s="8" t="s">
        <v>56</v>
      </c>
      <c r="S25" s="8"/>
      <c r="T25" s="8"/>
      <c r="U25" s="8"/>
      <c r="V25" s="8"/>
      <c r="W25" s="8"/>
      <c r="X25" s="8"/>
      <c r="Y25" s="8"/>
      <c r="Z25" s="8"/>
    </row>
    <row r="26" spans="3:28" x14ac:dyDescent="0.3">
      <c r="C26" s="6">
        <v>16</v>
      </c>
      <c r="D26" s="6">
        <v>0.08</v>
      </c>
      <c r="E26" s="6">
        <f t="shared" si="0"/>
        <v>0.16</v>
      </c>
      <c r="F26" s="6">
        <f t="shared" si="16"/>
        <v>3.2800000000000011</v>
      </c>
      <c r="G26" s="6">
        <f t="shared" si="1"/>
        <v>3.3600000000000012</v>
      </c>
      <c r="H26" s="6">
        <f t="shared" si="2"/>
        <v>3.2000000000000011</v>
      </c>
      <c r="I26" s="6">
        <f t="shared" si="3"/>
        <v>32.768000000000036</v>
      </c>
      <c r="J26" s="6">
        <f t="shared" si="4"/>
        <v>37.933056000000043</v>
      </c>
      <c r="K26" s="6">
        <f t="shared" si="5"/>
        <v>32.28160000000004</v>
      </c>
      <c r="L26" s="6">
        <f t="shared" si="6"/>
        <v>32.275200000000019</v>
      </c>
      <c r="M26" s="6">
        <f t="shared" si="7"/>
        <v>6.4000000000206114E-3</v>
      </c>
      <c r="R26" s="8"/>
      <c r="S26" s="8"/>
      <c r="T26" s="8"/>
      <c r="U26" s="8"/>
      <c r="V26" s="8"/>
      <c r="W26" s="8"/>
      <c r="X26" s="8"/>
      <c r="Y26" s="8"/>
      <c r="Z26" s="8"/>
    </row>
    <row r="27" spans="3:28" x14ac:dyDescent="0.3">
      <c r="C27" s="6">
        <v>17</v>
      </c>
      <c r="D27" s="6">
        <v>0.08</v>
      </c>
      <c r="E27" s="6">
        <f t="shared" si="0"/>
        <v>0.16</v>
      </c>
      <c r="F27" s="6">
        <f t="shared" si="16"/>
        <v>3.3600000000000012</v>
      </c>
      <c r="G27" s="6">
        <f t="shared" si="1"/>
        <v>3.4400000000000013</v>
      </c>
      <c r="H27" s="6">
        <f t="shared" si="2"/>
        <v>3.2800000000000011</v>
      </c>
      <c r="I27" s="6">
        <f t="shared" si="3"/>
        <v>35.287552000000034</v>
      </c>
      <c r="J27" s="6">
        <f t="shared" si="4"/>
        <v>40.707584000000047</v>
      </c>
      <c r="K27" s="6">
        <f t="shared" si="5"/>
        <v>33.875200000000085</v>
      </c>
      <c r="L27" s="6">
        <f t="shared" si="6"/>
        <v>33.868800000000029</v>
      </c>
      <c r="M27" s="6">
        <f t="shared" si="7"/>
        <v>6.4000000000561386E-3</v>
      </c>
      <c r="R27" s="8"/>
      <c r="S27" s="8"/>
      <c r="T27" s="8"/>
      <c r="U27" s="8"/>
      <c r="V27" s="8"/>
      <c r="W27" s="8"/>
      <c r="X27" s="8"/>
      <c r="Y27" s="8"/>
      <c r="Z27" s="8"/>
    </row>
    <row r="28" spans="3:28" x14ac:dyDescent="0.3">
      <c r="C28" s="6">
        <v>18</v>
      </c>
      <c r="D28" s="6">
        <v>0.08</v>
      </c>
      <c r="E28" s="6">
        <f t="shared" si="0"/>
        <v>0.16</v>
      </c>
      <c r="F28" s="6">
        <f t="shared" si="16"/>
        <v>3.4400000000000013</v>
      </c>
      <c r="G28" s="6">
        <f t="shared" si="1"/>
        <v>3.5200000000000014</v>
      </c>
      <c r="H28" s="6">
        <f t="shared" si="2"/>
        <v>3.3600000000000012</v>
      </c>
      <c r="I28" s="6">
        <f t="shared" si="3"/>
        <v>37.933056000000043</v>
      </c>
      <c r="J28" s="6">
        <f t="shared" si="4"/>
        <v>43.614208000000055</v>
      </c>
      <c r="K28" s="6">
        <f t="shared" si="5"/>
        <v>35.507200000000068</v>
      </c>
      <c r="L28" s="6">
        <f t="shared" si="6"/>
        <v>35.500800000000027</v>
      </c>
      <c r="M28" s="6">
        <f t="shared" si="7"/>
        <v>6.4000000000419277E-3</v>
      </c>
      <c r="R28" s="8"/>
      <c r="S28" s="8"/>
      <c r="T28" s="8"/>
      <c r="U28" s="8"/>
      <c r="V28" s="8"/>
      <c r="W28" s="8"/>
      <c r="X28" s="8"/>
      <c r="Y28" s="8"/>
      <c r="Z28" s="8"/>
    </row>
    <row r="29" spans="3:28" x14ac:dyDescent="0.3">
      <c r="C29" s="6">
        <v>19</v>
      </c>
      <c r="D29" s="6">
        <v>0.08</v>
      </c>
      <c r="E29" s="6">
        <f t="shared" si="0"/>
        <v>0.16</v>
      </c>
      <c r="F29" s="6">
        <f t="shared" si="16"/>
        <v>3.5200000000000014</v>
      </c>
      <c r="G29" s="6">
        <f t="shared" si="1"/>
        <v>3.6000000000000014</v>
      </c>
      <c r="H29" s="6">
        <f t="shared" si="2"/>
        <v>3.4400000000000013</v>
      </c>
      <c r="I29" s="6">
        <f t="shared" si="3"/>
        <v>40.707584000000047</v>
      </c>
      <c r="J29" s="6">
        <f t="shared" si="4"/>
        <v>46.656000000000056</v>
      </c>
      <c r="K29" s="6">
        <f t="shared" si="5"/>
        <v>37.177600000000055</v>
      </c>
      <c r="L29" s="6">
        <f t="shared" si="6"/>
        <v>37.171200000000027</v>
      </c>
      <c r="M29" s="6">
        <f t="shared" si="7"/>
        <v>6.4000000000277169E-3</v>
      </c>
      <c r="R29" s="8"/>
      <c r="S29" s="8"/>
      <c r="T29" s="8"/>
      <c r="U29" s="8"/>
      <c r="V29" s="8"/>
      <c r="W29" s="8"/>
      <c r="X29" s="8"/>
      <c r="Y29" s="8"/>
      <c r="Z29" s="8"/>
    </row>
    <row r="30" spans="3:28" x14ac:dyDescent="0.3">
      <c r="C30" s="6">
        <v>20</v>
      </c>
      <c r="D30" s="6">
        <v>0.08</v>
      </c>
      <c r="E30" s="6">
        <f t="shared" si="0"/>
        <v>0.16</v>
      </c>
      <c r="F30" s="6">
        <f t="shared" si="16"/>
        <v>3.6000000000000014</v>
      </c>
      <c r="G30" s="6">
        <f t="shared" si="1"/>
        <v>3.6800000000000015</v>
      </c>
      <c r="H30" s="6">
        <f t="shared" si="2"/>
        <v>3.5200000000000014</v>
      </c>
      <c r="I30" s="6">
        <f t="shared" si="3"/>
        <v>43.614208000000055</v>
      </c>
      <c r="J30" s="6">
        <f t="shared" si="4"/>
        <v>49.83603200000006</v>
      </c>
      <c r="K30" s="6">
        <f t="shared" si="5"/>
        <v>38.88640000000003</v>
      </c>
      <c r="L30" s="6">
        <f t="shared" si="6"/>
        <v>38.880000000000031</v>
      </c>
      <c r="M30" s="6">
        <f t="shared" si="7"/>
        <v>6.3999999999992951E-3</v>
      </c>
      <c r="R30" s="8"/>
      <c r="S30" s="8"/>
      <c r="T30" s="8"/>
      <c r="U30" s="8"/>
      <c r="V30" s="8"/>
      <c r="W30" s="8"/>
      <c r="X30" s="8"/>
      <c r="Y30" s="8"/>
      <c r="Z30" s="8"/>
    </row>
    <row r="31" spans="3:28" x14ac:dyDescent="0.3">
      <c r="C31" s="6">
        <v>21</v>
      </c>
      <c r="D31" s="6">
        <v>0.08</v>
      </c>
      <c r="E31" s="6">
        <f t="shared" si="0"/>
        <v>0.16</v>
      </c>
      <c r="F31" s="6">
        <f t="shared" si="16"/>
        <v>3.6800000000000015</v>
      </c>
      <c r="G31" s="6">
        <f t="shared" si="1"/>
        <v>3.7600000000000016</v>
      </c>
      <c r="H31" s="6">
        <f t="shared" si="2"/>
        <v>3.6000000000000014</v>
      </c>
      <c r="I31" s="6">
        <f t="shared" si="3"/>
        <v>46.656000000000056</v>
      </c>
      <c r="J31" s="6">
        <f t="shared" si="4"/>
        <v>53.157376000000063</v>
      </c>
      <c r="K31" s="6">
        <f t="shared" si="5"/>
        <v>40.633600000000044</v>
      </c>
      <c r="L31" s="6">
        <f t="shared" si="6"/>
        <v>40.62720000000003</v>
      </c>
      <c r="M31" s="6">
        <f t="shared" si="7"/>
        <v>6.400000000013506E-3</v>
      </c>
      <c r="R31" s="8"/>
      <c r="S31" s="8"/>
      <c r="T31" s="8"/>
      <c r="U31" s="8"/>
      <c r="V31" s="8"/>
      <c r="W31" s="8"/>
      <c r="X31" s="8"/>
      <c r="Y31" s="8"/>
      <c r="Z31" s="8"/>
    </row>
    <row r="32" spans="3:28" x14ac:dyDescent="0.3">
      <c r="C32" s="6">
        <v>22</v>
      </c>
      <c r="D32" s="6">
        <v>0.08</v>
      </c>
      <c r="E32" s="6">
        <f t="shared" si="0"/>
        <v>0.16</v>
      </c>
      <c r="F32" s="6">
        <f t="shared" si="16"/>
        <v>3.7600000000000016</v>
      </c>
      <c r="G32" s="6">
        <f t="shared" si="1"/>
        <v>3.8400000000000016</v>
      </c>
      <c r="H32" s="6">
        <f t="shared" si="2"/>
        <v>3.6800000000000015</v>
      </c>
      <c r="I32" s="6">
        <f t="shared" si="3"/>
        <v>49.83603200000006</v>
      </c>
      <c r="J32" s="6">
        <f t="shared" si="4"/>
        <v>56.623104000000069</v>
      </c>
      <c r="K32" s="6">
        <f t="shared" si="5"/>
        <v>42.419200000000053</v>
      </c>
      <c r="L32" s="6">
        <f t="shared" si="6"/>
        <v>42.412800000000033</v>
      </c>
      <c r="M32" s="6">
        <f t="shared" si="7"/>
        <v>6.4000000000206114E-3</v>
      </c>
      <c r="R32" s="8"/>
      <c r="S32" s="8"/>
      <c r="T32" s="8"/>
      <c r="U32" s="8"/>
      <c r="V32" s="8"/>
      <c r="W32" s="8"/>
      <c r="X32" s="8"/>
      <c r="Y32" s="8"/>
      <c r="Z32" s="8"/>
    </row>
    <row r="33" spans="3:26" x14ac:dyDescent="0.3">
      <c r="C33" s="6">
        <v>23</v>
      </c>
      <c r="D33" s="6">
        <v>0.08</v>
      </c>
      <c r="E33" s="6">
        <f t="shared" si="0"/>
        <v>0.16</v>
      </c>
      <c r="F33" s="6">
        <f t="shared" si="16"/>
        <v>3.8400000000000016</v>
      </c>
      <c r="G33" s="6">
        <f t="shared" si="1"/>
        <v>3.9200000000000017</v>
      </c>
      <c r="H33" s="6">
        <f t="shared" si="2"/>
        <v>3.7600000000000016</v>
      </c>
      <c r="I33" s="6">
        <f t="shared" si="3"/>
        <v>53.157376000000063</v>
      </c>
      <c r="J33" s="6">
        <f t="shared" si="4"/>
        <v>60.23628800000008</v>
      </c>
      <c r="K33" s="6">
        <f t="shared" si="5"/>
        <v>44.243200000000101</v>
      </c>
      <c r="L33" s="6">
        <f t="shared" si="6"/>
        <v>44.236800000000038</v>
      </c>
      <c r="M33" s="6">
        <f t="shared" si="7"/>
        <v>6.400000000063244E-3</v>
      </c>
      <c r="R33" s="8"/>
      <c r="S33" s="8"/>
      <c r="T33" s="8"/>
      <c r="U33" s="8"/>
      <c r="V33" s="8"/>
      <c r="W33" s="8"/>
      <c r="X33" s="8"/>
      <c r="Y33" s="8"/>
      <c r="Z33" s="8"/>
    </row>
    <row r="34" spans="3:26" x14ac:dyDescent="0.3">
      <c r="C34" s="6">
        <v>24</v>
      </c>
      <c r="D34" s="6">
        <v>0.08</v>
      </c>
      <c r="E34" s="6">
        <f t="shared" si="0"/>
        <v>0.16</v>
      </c>
      <c r="F34" s="6">
        <f t="shared" si="16"/>
        <v>3.9200000000000017</v>
      </c>
      <c r="G34" s="6">
        <f t="shared" si="1"/>
        <v>4.0000000000000018</v>
      </c>
      <c r="H34" s="6">
        <f t="shared" si="2"/>
        <v>3.8400000000000016</v>
      </c>
      <c r="I34" s="6">
        <f t="shared" si="3"/>
        <v>56.623104000000069</v>
      </c>
      <c r="J34" s="6">
        <f t="shared" si="4"/>
        <v>64.000000000000085</v>
      </c>
      <c r="K34" s="6">
        <f t="shared" si="5"/>
        <v>46.105600000000102</v>
      </c>
      <c r="L34" s="6">
        <f t="shared" si="6"/>
        <v>46.099200000000039</v>
      </c>
      <c r="M34" s="6">
        <f t="shared" si="7"/>
        <v>6.400000000063244E-3</v>
      </c>
    </row>
    <row r="35" spans="3:26" x14ac:dyDescent="0.3">
      <c r="C35" s="6">
        <v>25</v>
      </c>
      <c r="D35" s="6">
        <v>0.08</v>
      </c>
      <c r="E35" s="6">
        <f t="shared" si="0"/>
        <v>0.16</v>
      </c>
      <c r="F35" s="6">
        <f t="shared" si="16"/>
        <v>4.0000000000000018</v>
      </c>
      <c r="G35" s="6">
        <f t="shared" si="1"/>
        <v>4.0800000000000018</v>
      </c>
      <c r="H35" s="6">
        <f t="shared" si="2"/>
        <v>3.9200000000000017</v>
      </c>
      <c r="I35" s="6">
        <f t="shared" si="3"/>
        <v>60.23628800000008</v>
      </c>
      <c r="J35" s="6">
        <f t="shared" si="4"/>
        <v>67.917312000000095</v>
      </c>
      <c r="K35" s="6">
        <f t="shared" si="5"/>
        <v>48.006400000000092</v>
      </c>
      <c r="L35" s="6">
        <f t="shared" si="6"/>
        <v>48.000000000000043</v>
      </c>
      <c r="M35" s="6">
        <f t="shared" si="7"/>
        <v>6.4000000000490331E-3</v>
      </c>
    </row>
    <row r="36" spans="3:26" x14ac:dyDescent="0.3">
      <c r="C36" s="6">
        <v>26</v>
      </c>
      <c r="D36" s="6">
        <v>0.08</v>
      </c>
      <c r="E36" s="6">
        <f t="shared" si="0"/>
        <v>0.16</v>
      </c>
      <c r="F36" s="6">
        <f t="shared" si="16"/>
        <v>4.0800000000000018</v>
      </c>
      <c r="G36" s="6">
        <f t="shared" si="1"/>
        <v>4.1600000000000019</v>
      </c>
      <c r="H36" s="6">
        <f t="shared" si="2"/>
        <v>4.0000000000000018</v>
      </c>
      <c r="I36" s="6">
        <f t="shared" si="3"/>
        <v>64.000000000000085</v>
      </c>
      <c r="J36" s="6">
        <f t="shared" si="4"/>
        <v>71.991296000000105</v>
      </c>
      <c r="K36" s="6">
        <f t="shared" si="5"/>
        <v>49.94560000000012</v>
      </c>
      <c r="L36" s="6">
        <f t="shared" si="6"/>
        <v>49.939200000000042</v>
      </c>
      <c r="M36" s="6">
        <f t="shared" si="7"/>
        <v>6.4000000000774548E-3</v>
      </c>
    </row>
    <row r="37" spans="3:26" x14ac:dyDescent="0.3">
      <c r="C37" s="6">
        <v>27</v>
      </c>
      <c r="D37" s="6">
        <v>0.08</v>
      </c>
      <c r="E37" s="6">
        <f t="shared" si="0"/>
        <v>0.16</v>
      </c>
      <c r="F37" s="6">
        <f t="shared" si="16"/>
        <v>4.1600000000000019</v>
      </c>
      <c r="G37" s="6">
        <f t="shared" si="1"/>
        <v>4.240000000000002</v>
      </c>
      <c r="H37" s="6">
        <f t="shared" si="2"/>
        <v>4.0800000000000018</v>
      </c>
      <c r="I37" s="6">
        <f t="shared" si="3"/>
        <v>67.917312000000095</v>
      </c>
      <c r="J37" s="6">
        <f t="shared" si="4"/>
        <v>76.225024000000104</v>
      </c>
      <c r="K37" s="6">
        <f t="shared" si="5"/>
        <v>51.923200000000058</v>
      </c>
      <c r="L37" s="6">
        <f t="shared" si="6"/>
        <v>51.916800000000052</v>
      </c>
      <c r="M37" s="6">
        <f t="shared" si="7"/>
        <v>6.4000000000064006E-3</v>
      </c>
    </row>
    <row r="38" spans="3:26" x14ac:dyDescent="0.3">
      <c r="C38" s="6">
        <v>28</v>
      </c>
      <c r="D38" s="6">
        <v>0.08</v>
      </c>
      <c r="E38" s="6">
        <f t="shared" si="0"/>
        <v>0.16</v>
      </c>
      <c r="F38" s="6">
        <f t="shared" si="16"/>
        <v>4.240000000000002</v>
      </c>
      <c r="G38" s="6">
        <f t="shared" si="1"/>
        <v>4.3200000000000021</v>
      </c>
      <c r="H38" s="6">
        <f t="shared" si="2"/>
        <v>4.1600000000000019</v>
      </c>
      <c r="I38" s="6">
        <f t="shared" si="3"/>
        <v>71.991296000000105</v>
      </c>
      <c r="J38" s="6">
        <f t="shared" si="4"/>
        <v>80.621568000000124</v>
      </c>
      <c r="K38" s="6">
        <f t="shared" si="5"/>
        <v>53.93920000000012</v>
      </c>
      <c r="L38" s="6">
        <f t="shared" si="6"/>
        <v>53.93280000000005</v>
      </c>
      <c r="M38" s="6">
        <f t="shared" si="7"/>
        <v>6.4000000000703494E-3</v>
      </c>
    </row>
    <row r="39" spans="3:26" x14ac:dyDescent="0.3">
      <c r="C39" s="6">
        <v>29</v>
      </c>
      <c r="D39" s="6">
        <v>0.08</v>
      </c>
      <c r="E39" s="6">
        <f t="shared" si="0"/>
        <v>0.16</v>
      </c>
      <c r="F39" s="6">
        <f t="shared" si="16"/>
        <v>4.3200000000000021</v>
      </c>
      <c r="G39" s="6">
        <f t="shared" si="1"/>
        <v>4.4000000000000021</v>
      </c>
      <c r="H39" s="6">
        <f t="shared" si="2"/>
        <v>4.240000000000002</v>
      </c>
      <c r="I39" s="6">
        <f t="shared" si="3"/>
        <v>76.225024000000104</v>
      </c>
      <c r="J39" s="6">
        <f t="shared" si="4"/>
        <v>85.184000000000111</v>
      </c>
      <c r="K39" s="6">
        <f t="shared" si="5"/>
        <v>55.993600000000043</v>
      </c>
      <c r="L39" s="6">
        <f t="shared" si="6"/>
        <v>55.987200000000058</v>
      </c>
      <c r="M39" s="6">
        <f t="shared" si="7"/>
        <v>6.3999999999850843E-3</v>
      </c>
    </row>
    <row r="40" spans="3:26" x14ac:dyDescent="0.3">
      <c r="C40" s="6">
        <v>30</v>
      </c>
      <c r="D40" s="6">
        <v>0.08</v>
      </c>
      <c r="E40" s="6">
        <f t="shared" si="0"/>
        <v>0.16</v>
      </c>
      <c r="F40" s="6">
        <f t="shared" si="16"/>
        <v>4.4000000000000021</v>
      </c>
      <c r="G40" s="6">
        <f t="shared" si="1"/>
        <v>4.4800000000000022</v>
      </c>
      <c r="H40" s="6">
        <f t="shared" si="2"/>
        <v>4.3200000000000021</v>
      </c>
      <c r="I40" s="6">
        <f t="shared" si="3"/>
        <v>80.621568000000124</v>
      </c>
      <c r="J40" s="6">
        <f t="shared" si="4"/>
        <v>89.915392000000139</v>
      </c>
      <c r="K40" s="6">
        <f t="shared" si="5"/>
        <v>58.08640000000009</v>
      </c>
      <c r="L40" s="6">
        <f t="shared" si="6"/>
        <v>58.080000000000055</v>
      </c>
      <c r="M40" s="6">
        <f t="shared" si="7"/>
        <v>6.4000000000348223E-3</v>
      </c>
    </row>
    <row r="41" spans="3:26" x14ac:dyDescent="0.3">
      <c r="C41" s="6">
        <v>31</v>
      </c>
      <c r="D41" s="6">
        <v>0.08</v>
      </c>
      <c r="E41" s="6">
        <f t="shared" si="0"/>
        <v>0.16</v>
      </c>
      <c r="F41" s="6">
        <f t="shared" si="16"/>
        <v>4.4800000000000022</v>
      </c>
      <c r="G41" s="6">
        <f t="shared" si="1"/>
        <v>4.5600000000000023</v>
      </c>
      <c r="H41" s="6">
        <f t="shared" si="2"/>
        <v>4.4000000000000021</v>
      </c>
      <c r="I41" s="6">
        <f t="shared" si="3"/>
        <v>85.184000000000111</v>
      </c>
      <c r="J41" s="6">
        <f t="shared" si="4"/>
        <v>94.81881600000014</v>
      </c>
      <c r="K41" s="6">
        <f t="shared" si="5"/>
        <v>60.217600000000182</v>
      </c>
      <c r="L41" s="6">
        <f t="shared" si="6"/>
        <v>60.211200000000062</v>
      </c>
      <c r="M41" s="6">
        <f t="shared" si="7"/>
        <v>6.4000000001200874E-3</v>
      </c>
    </row>
    <row r="42" spans="3:26" x14ac:dyDescent="0.3">
      <c r="C42" s="6">
        <v>32</v>
      </c>
      <c r="D42" s="6">
        <v>0.08</v>
      </c>
      <c r="E42" s="6">
        <f t="shared" si="0"/>
        <v>0.16</v>
      </c>
      <c r="F42" s="6">
        <f t="shared" si="16"/>
        <v>4.5600000000000023</v>
      </c>
      <c r="G42" s="6">
        <f t="shared" si="1"/>
        <v>4.6400000000000023</v>
      </c>
      <c r="H42" s="6">
        <f t="shared" si="2"/>
        <v>4.4800000000000022</v>
      </c>
      <c r="I42" s="6">
        <f t="shared" si="3"/>
        <v>89.915392000000139</v>
      </c>
      <c r="J42" s="6">
        <f t="shared" si="4"/>
        <v>99.89734400000016</v>
      </c>
      <c r="K42" s="6">
        <f t="shared" si="5"/>
        <v>62.387200000000128</v>
      </c>
      <c r="L42" s="6">
        <f t="shared" si="6"/>
        <v>62.380800000000058</v>
      </c>
      <c r="M42" s="6">
        <f t="shared" si="7"/>
        <v>6.4000000000703494E-3</v>
      </c>
    </row>
    <row r="43" spans="3:26" x14ac:dyDescent="0.3">
      <c r="C43" s="6">
        <v>33</v>
      </c>
      <c r="D43" s="6">
        <v>0.08</v>
      </c>
      <c r="E43" s="6">
        <f t="shared" si="0"/>
        <v>0.16</v>
      </c>
      <c r="F43" s="6">
        <f t="shared" si="16"/>
        <v>4.6400000000000023</v>
      </c>
      <c r="G43" s="6">
        <f t="shared" si="1"/>
        <v>4.7200000000000024</v>
      </c>
      <c r="H43" s="6">
        <f t="shared" si="2"/>
        <v>4.5600000000000023</v>
      </c>
      <c r="I43" s="6">
        <f t="shared" si="3"/>
        <v>94.81881600000014</v>
      </c>
      <c r="J43" s="6">
        <f t="shared" si="4"/>
        <v>105.15404800000016</v>
      </c>
      <c r="K43" s="6">
        <f t="shared" si="5"/>
        <v>64.595200000000119</v>
      </c>
      <c r="L43" s="6">
        <f t="shared" si="6"/>
        <v>64.588800000000077</v>
      </c>
      <c r="M43" s="6">
        <f t="shared" si="7"/>
        <v>6.4000000000419277E-3</v>
      </c>
    </row>
    <row r="44" spans="3:26" x14ac:dyDescent="0.3">
      <c r="C44" s="6">
        <v>34</v>
      </c>
      <c r="D44" s="6">
        <v>0.08</v>
      </c>
      <c r="E44" s="6">
        <f t="shared" si="0"/>
        <v>0.16</v>
      </c>
      <c r="F44" s="6">
        <f t="shared" si="16"/>
        <v>4.7200000000000024</v>
      </c>
      <c r="G44" s="6">
        <f t="shared" si="1"/>
        <v>4.8000000000000025</v>
      </c>
      <c r="H44" s="6">
        <f t="shared" si="2"/>
        <v>4.6400000000000023</v>
      </c>
      <c r="I44" s="6">
        <f t="shared" si="3"/>
        <v>99.89734400000016</v>
      </c>
      <c r="J44" s="6">
        <f t="shared" si="4"/>
        <v>110.59200000000017</v>
      </c>
      <c r="K44" s="6">
        <f t="shared" si="5"/>
        <v>66.841600000000057</v>
      </c>
      <c r="L44" s="6">
        <f t="shared" si="6"/>
        <v>66.835200000000071</v>
      </c>
      <c r="M44" s="6">
        <f t="shared" si="7"/>
        <v>6.3999999999850843E-3</v>
      </c>
    </row>
    <row r="45" spans="3:26" x14ac:dyDescent="0.3">
      <c r="C45" s="6">
        <v>35</v>
      </c>
      <c r="D45" s="6">
        <v>0.08</v>
      </c>
      <c r="E45" s="6">
        <f t="shared" si="0"/>
        <v>0.16</v>
      </c>
      <c r="F45" s="6">
        <f t="shared" si="16"/>
        <v>4.8000000000000025</v>
      </c>
      <c r="G45" s="6">
        <f t="shared" si="1"/>
        <v>4.8800000000000026</v>
      </c>
      <c r="H45" s="6">
        <f t="shared" si="2"/>
        <v>4.7200000000000024</v>
      </c>
      <c r="I45" s="6">
        <f t="shared" si="3"/>
        <v>105.15404800000016</v>
      </c>
      <c r="J45" s="6">
        <f t="shared" si="4"/>
        <v>116.21427200000018</v>
      </c>
      <c r="K45" s="6">
        <f t="shared" si="5"/>
        <v>69.126400000000118</v>
      </c>
      <c r="L45" s="6">
        <f t="shared" si="6"/>
        <v>69.120000000000076</v>
      </c>
      <c r="M45" s="6">
        <f t="shared" si="7"/>
        <v>6.4000000000419277E-3</v>
      </c>
    </row>
    <row r="46" spans="3:26" x14ac:dyDescent="0.3">
      <c r="C46" s="6">
        <v>36</v>
      </c>
      <c r="D46" s="6">
        <v>0.08</v>
      </c>
      <c r="E46" s="6">
        <f t="shared" si="0"/>
        <v>0.16</v>
      </c>
      <c r="F46" s="6">
        <f t="shared" si="16"/>
        <v>4.8800000000000026</v>
      </c>
      <c r="G46" s="6">
        <f t="shared" si="1"/>
        <v>4.9600000000000026</v>
      </c>
      <c r="H46" s="6">
        <f t="shared" si="2"/>
        <v>4.8000000000000025</v>
      </c>
      <c r="I46" s="6">
        <f t="shared" si="3"/>
        <v>110.59200000000017</v>
      </c>
      <c r="J46" s="6">
        <f t="shared" si="4"/>
        <v>122.02393600000019</v>
      </c>
      <c r="K46" s="6">
        <f t="shared" si="5"/>
        <v>71.449600000000132</v>
      </c>
      <c r="L46" s="6">
        <f t="shared" si="6"/>
        <v>71.443200000000076</v>
      </c>
      <c r="M46" s="6">
        <f t="shared" si="7"/>
        <v>6.4000000000561386E-3</v>
      </c>
    </row>
    <row r="47" spans="3:26" x14ac:dyDescent="0.3">
      <c r="C47" s="6">
        <v>37</v>
      </c>
      <c r="D47" s="6">
        <v>0.08</v>
      </c>
      <c r="E47" s="6">
        <f t="shared" si="0"/>
        <v>0.16</v>
      </c>
      <c r="F47" s="6">
        <f t="shared" si="16"/>
        <v>4.9600000000000026</v>
      </c>
      <c r="G47" s="6">
        <f t="shared" si="1"/>
        <v>5.0400000000000027</v>
      </c>
      <c r="H47" s="6">
        <f t="shared" si="2"/>
        <v>4.8800000000000026</v>
      </c>
      <c r="I47" s="6">
        <f t="shared" si="3"/>
        <v>116.21427200000018</v>
      </c>
      <c r="J47" s="6">
        <f t="shared" si="4"/>
        <v>128.02406400000021</v>
      </c>
      <c r="K47" s="6">
        <f t="shared" si="5"/>
        <v>73.811200000000184</v>
      </c>
      <c r="L47" s="6">
        <f t="shared" si="6"/>
        <v>73.804800000000085</v>
      </c>
      <c r="M47" s="6">
        <f t="shared" si="7"/>
        <v>6.4000000000987711E-3</v>
      </c>
    </row>
    <row r="48" spans="3:26" x14ac:dyDescent="0.3">
      <c r="C48" s="6">
        <v>38</v>
      </c>
      <c r="D48" s="6">
        <v>0.08</v>
      </c>
      <c r="E48" s="6">
        <f t="shared" si="0"/>
        <v>0.16</v>
      </c>
      <c r="F48" s="6">
        <f t="shared" si="16"/>
        <v>5.0400000000000027</v>
      </c>
      <c r="G48" s="6">
        <f t="shared" si="1"/>
        <v>5.1200000000000028</v>
      </c>
      <c r="H48" s="6">
        <f t="shared" si="2"/>
        <v>4.9600000000000026</v>
      </c>
      <c r="I48" s="6">
        <f t="shared" si="3"/>
        <v>122.02393600000019</v>
      </c>
      <c r="J48" s="6">
        <f t="shared" si="4"/>
        <v>134.21772800000022</v>
      </c>
      <c r="K48" s="6">
        <f t="shared" si="5"/>
        <v>76.21120000000019</v>
      </c>
      <c r="L48" s="6">
        <f t="shared" si="6"/>
        <v>76.204800000000077</v>
      </c>
      <c r="M48" s="6">
        <f t="shared" si="7"/>
        <v>6.400000000112982E-3</v>
      </c>
    </row>
    <row r="49" spans="3:13" x14ac:dyDescent="0.3">
      <c r="C49" s="6">
        <v>39</v>
      </c>
      <c r="D49" s="6">
        <v>0.08</v>
      </c>
      <c r="E49" s="6">
        <f t="shared" si="0"/>
        <v>0.16</v>
      </c>
      <c r="F49" s="6">
        <f t="shared" si="16"/>
        <v>5.1200000000000028</v>
      </c>
      <c r="G49" s="6">
        <f t="shared" si="1"/>
        <v>5.2000000000000028</v>
      </c>
      <c r="H49" s="6">
        <f t="shared" si="2"/>
        <v>5.0400000000000027</v>
      </c>
      <c r="I49" s="6">
        <f t="shared" si="3"/>
        <v>128.02406400000021</v>
      </c>
      <c r="J49" s="6">
        <f t="shared" si="4"/>
        <v>140.60800000000023</v>
      </c>
      <c r="K49" s="6">
        <f t="shared" si="5"/>
        <v>78.649600000000135</v>
      </c>
      <c r="L49" s="6">
        <f t="shared" si="6"/>
        <v>78.643200000000093</v>
      </c>
      <c r="M49" s="6">
        <f t="shared" si="7"/>
        <v>6.4000000000419277E-3</v>
      </c>
    </row>
    <row r="50" spans="3:13" x14ac:dyDescent="0.3">
      <c r="C50" s="6">
        <v>40</v>
      </c>
      <c r="D50" s="6">
        <v>0.08</v>
      </c>
      <c r="E50" s="6">
        <f t="shared" si="0"/>
        <v>0.16</v>
      </c>
      <c r="F50" s="6">
        <f t="shared" si="16"/>
        <v>5.2000000000000028</v>
      </c>
      <c r="G50" s="6">
        <f t="shared" si="1"/>
        <v>5.2800000000000029</v>
      </c>
      <c r="H50" s="6">
        <f t="shared" si="2"/>
        <v>5.1200000000000028</v>
      </c>
      <c r="I50" s="6">
        <f t="shared" si="3"/>
        <v>134.21772800000022</v>
      </c>
      <c r="J50" s="6">
        <f t="shared" si="4"/>
        <v>147.19795200000024</v>
      </c>
      <c r="K50" s="6">
        <f t="shared" si="5"/>
        <v>81.126400000000132</v>
      </c>
      <c r="L50" s="6">
        <f t="shared" si="6"/>
        <v>81.12000000000009</v>
      </c>
      <c r="M50" s="6">
        <f t="shared" si="7"/>
        <v>6.4000000000419277E-3</v>
      </c>
    </row>
    <row r="51" spans="3:13" x14ac:dyDescent="0.3">
      <c r="C51" s="6">
        <v>41</v>
      </c>
      <c r="D51" s="6">
        <v>0.08</v>
      </c>
      <c r="E51" s="6">
        <f t="shared" si="0"/>
        <v>0.16</v>
      </c>
      <c r="F51" s="6">
        <f t="shared" si="16"/>
        <v>5.2800000000000029</v>
      </c>
      <c r="G51" s="6">
        <f t="shared" si="1"/>
        <v>5.360000000000003</v>
      </c>
      <c r="H51" s="6">
        <f t="shared" si="2"/>
        <v>5.2000000000000028</v>
      </c>
      <c r="I51" s="6">
        <f t="shared" si="3"/>
        <v>140.60800000000023</v>
      </c>
      <c r="J51" s="6">
        <f t="shared" si="4"/>
        <v>153.99065600000026</v>
      </c>
      <c r="K51" s="6">
        <f t="shared" si="5"/>
        <v>83.641600000000153</v>
      </c>
      <c r="L51" s="6">
        <f t="shared" si="6"/>
        <v>83.635200000000097</v>
      </c>
      <c r="M51" s="6">
        <f t="shared" si="7"/>
        <v>6.4000000000561386E-3</v>
      </c>
    </row>
    <row r="52" spans="3:13" x14ac:dyDescent="0.3">
      <c r="C52" s="6">
        <v>42</v>
      </c>
      <c r="D52" s="6">
        <v>0.08</v>
      </c>
      <c r="E52" s="6">
        <f t="shared" si="0"/>
        <v>0.16</v>
      </c>
      <c r="F52" s="6">
        <f t="shared" si="16"/>
        <v>5.360000000000003</v>
      </c>
      <c r="G52" s="6">
        <f t="shared" si="1"/>
        <v>5.4400000000000031</v>
      </c>
      <c r="H52" s="6">
        <f t="shared" si="2"/>
        <v>5.2800000000000029</v>
      </c>
      <c r="I52" s="6">
        <f t="shared" si="3"/>
        <v>147.19795200000024</v>
      </c>
      <c r="J52" s="6">
        <f t="shared" si="4"/>
        <v>160.98918400000028</v>
      </c>
      <c r="K52" s="6">
        <f t="shared" si="5"/>
        <v>86.195200000000227</v>
      </c>
      <c r="L52" s="6">
        <f t="shared" si="6"/>
        <v>86.1888000000001</v>
      </c>
      <c r="M52" s="6">
        <f t="shared" si="7"/>
        <v>6.4000000001271928E-3</v>
      </c>
    </row>
    <row r="53" spans="3:13" x14ac:dyDescent="0.3">
      <c r="C53" s="6">
        <v>43</v>
      </c>
      <c r="D53" s="6">
        <v>0.08</v>
      </c>
      <c r="E53" s="6">
        <f t="shared" si="0"/>
        <v>0.16</v>
      </c>
      <c r="F53" s="6">
        <f t="shared" si="16"/>
        <v>5.4400000000000031</v>
      </c>
      <c r="G53" s="6">
        <f t="shared" si="1"/>
        <v>5.5200000000000031</v>
      </c>
      <c r="H53" s="6">
        <f t="shared" si="2"/>
        <v>5.360000000000003</v>
      </c>
      <c r="I53" s="6">
        <f t="shared" si="3"/>
        <v>153.99065600000026</v>
      </c>
      <c r="J53" s="6">
        <f t="shared" si="4"/>
        <v>168.19660800000028</v>
      </c>
      <c r="K53" s="6">
        <f t="shared" si="5"/>
        <v>88.787200000000155</v>
      </c>
      <c r="L53" s="6">
        <f t="shared" si="6"/>
        <v>88.780800000000099</v>
      </c>
      <c r="M53" s="6">
        <f t="shared" si="7"/>
        <v>6.4000000000561386E-3</v>
      </c>
    </row>
    <row r="54" spans="3:13" x14ac:dyDescent="0.3">
      <c r="C54" s="6">
        <v>44</v>
      </c>
      <c r="D54" s="6">
        <v>0.08</v>
      </c>
      <c r="E54" s="6">
        <f t="shared" si="0"/>
        <v>0.16</v>
      </c>
      <c r="F54" s="6">
        <f t="shared" si="16"/>
        <v>5.5200000000000031</v>
      </c>
      <c r="G54" s="6">
        <f t="shared" si="1"/>
        <v>5.6000000000000032</v>
      </c>
      <c r="H54" s="6">
        <f t="shared" si="2"/>
        <v>5.4400000000000031</v>
      </c>
      <c r="I54" s="6">
        <f t="shared" si="3"/>
        <v>160.98918400000028</v>
      </c>
      <c r="J54" s="6">
        <f t="shared" si="4"/>
        <v>175.6160000000003</v>
      </c>
      <c r="K54" s="6">
        <f t="shared" si="5"/>
        <v>91.417600000000121</v>
      </c>
      <c r="L54" s="6">
        <f t="shared" si="6"/>
        <v>91.411200000000093</v>
      </c>
      <c r="M54" s="6">
        <f t="shared" si="7"/>
        <v>6.4000000000277169E-3</v>
      </c>
    </row>
    <row r="55" spans="3:13" x14ac:dyDescent="0.3">
      <c r="C55" s="6">
        <v>45</v>
      </c>
      <c r="D55" s="6">
        <v>0.08</v>
      </c>
      <c r="E55" s="6">
        <f t="shared" si="0"/>
        <v>0.16</v>
      </c>
      <c r="F55" s="6">
        <f t="shared" si="16"/>
        <v>5.6000000000000032</v>
      </c>
      <c r="G55" s="6">
        <f t="shared" si="1"/>
        <v>5.6800000000000033</v>
      </c>
      <c r="H55" s="6">
        <f t="shared" si="2"/>
        <v>5.5200000000000031</v>
      </c>
      <c r="I55" s="6">
        <f t="shared" si="3"/>
        <v>168.19660800000028</v>
      </c>
      <c r="J55" s="6">
        <f t="shared" si="4"/>
        <v>183.2504320000003</v>
      </c>
      <c r="K55" s="6">
        <f t="shared" si="5"/>
        <v>94.086400000000125</v>
      </c>
      <c r="L55" s="6">
        <f t="shared" si="6"/>
        <v>94.080000000000098</v>
      </c>
      <c r="M55" s="6">
        <f t="shared" si="7"/>
        <v>6.4000000000277169E-3</v>
      </c>
    </row>
    <row r="56" spans="3:13" x14ac:dyDescent="0.3">
      <c r="C56" s="6">
        <v>46</v>
      </c>
      <c r="D56" s="6">
        <v>0.08</v>
      </c>
      <c r="E56" s="6">
        <f t="shared" si="0"/>
        <v>0.16</v>
      </c>
      <c r="F56" s="6">
        <f t="shared" si="16"/>
        <v>5.6800000000000033</v>
      </c>
      <c r="G56" s="6">
        <f t="shared" si="1"/>
        <v>5.7600000000000033</v>
      </c>
      <c r="H56" s="6">
        <f t="shared" si="2"/>
        <v>5.6000000000000032</v>
      </c>
      <c r="I56" s="6">
        <f t="shared" si="3"/>
        <v>175.6160000000003</v>
      </c>
      <c r="J56" s="6">
        <f t="shared" si="4"/>
        <v>191.10297600000035</v>
      </c>
      <c r="K56" s="6">
        <f t="shared" si="5"/>
        <v>96.793600000000339</v>
      </c>
      <c r="L56" s="6">
        <f t="shared" si="6"/>
        <v>96.787200000000098</v>
      </c>
      <c r="M56" s="6">
        <f t="shared" si="7"/>
        <v>6.4000000002408797E-3</v>
      </c>
    </row>
    <row r="57" spans="3:13" x14ac:dyDescent="0.3">
      <c r="C57" s="6">
        <v>47</v>
      </c>
      <c r="D57" s="6">
        <v>0.08</v>
      </c>
      <c r="E57" s="6">
        <f t="shared" si="0"/>
        <v>0.16</v>
      </c>
      <c r="F57" s="6">
        <f t="shared" si="16"/>
        <v>5.7600000000000033</v>
      </c>
      <c r="G57" s="6">
        <f t="shared" si="1"/>
        <v>5.8400000000000034</v>
      </c>
      <c r="H57" s="6">
        <f t="shared" si="2"/>
        <v>5.6800000000000033</v>
      </c>
      <c r="I57" s="6">
        <f t="shared" si="3"/>
        <v>183.2504320000003</v>
      </c>
      <c r="J57" s="6">
        <f t="shared" si="4"/>
        <v>199.17670400000034</v>
      </c>
      <c r="K57" s="6">
        <f t="shared" si="5"/>
        <v>99.53920000000025</v>
      </c>
      <c r="L57" s="6">
        <f t="shared" si="6"/>
        <v>99.532800000000123</v>
      </c>
      <c r="M57" s="6">
        <f t="shared" si="7"/>
        <v>6.4000000001271928E-3</v>
      </c>
    </row>
    <row r="58" spans="3:13" x14ac:dyDescent="0.3">
      <c r="C58" s="6">
        <v>48</v>
      </c>
      <c r="D58" s="6">
        <v>0.08</v>
      </c>
      <c r="E58" s="6">
        <f t="shared" si="0"/>
        <v>0.16</v>
      </c>
      <c r="F58" s="6">
        <f t="shared" si="16"/>
        <v>5.8400000000000034</v>
      </c>
      <c r="G58" s="6">
        <f t="shared" si="1"/>
        <v>5.9200000000000035</v>
      </c>
      <c r="H58" s="6">
        <f t="shared" si="2"/>
        <v>5.7600000000000033</v>
      </c>
      <c r="I58" s="6">
        <f t="shared" si="3"/>
        <v>191.10297600000035</v>
      </c>
      <c r="J58" s="6">
        <f t="shared" si="4"/>
        <v>207.47468800000036</v>
      </c>
      <c r="K58" s="6">
        <f t="shared" si="5"/>
        <v>102.32320000000001</v>
      </c>
      <c r="L58" s="6">
        <f t="shared" si="6"/>
        <v>102.31680000000011</v>
      </c>
      <c r="M58" s="6">
        <f t="shared" si="7"/>
        <v>6.3999999998998192E-3</v>
      </c>
    </row>
    <row r="59" spans="3:13" x14ac:dyDescent="0.3">
      <c r="C59" s="6">
        <v>49</v>
      </c>
      <c r="D59" s="6">
        <v>0.08</v>
      </c>
      <c r="E59" s="6">
        <f t="shared" si="0"/>
        <v>0.16</v>
      </c>
      <c r="F59" s="6">
        <f t="shared" si="16"/>
        <v>5.9200000000000035</v>
      </c>
      <c r="G59" s="6">
        <f t="shared" si="1"/>
        <v>6.0000000000000036</v>
      </c>
      <c r="H59" s="6">
        <f t="shared" si="2"/>
        <v>5.8400000000000034</v>
      </c>
      <c r="I59" s="6">
        <f t="shared" si="3"/>
        <v>199.17670400000034</v>
      </c>
      <c r="J59" s="6">
        <f t="shared" si="4"/>
        <v>216.0000000000004</v>
      </c>
      <c r="K59" s="6">
        <f t="shared" si="5"/>
        <v>105.14560000000034</v>
      </c>
      <c r="L59" s="6">
        <f t="shared" si="6"/>
        <v>105.13920000000013</v>
      </c>
      <c r="M59" s="6">
        <f t="shared" si="7"/>
        <v>6.400000000212458E-3</v>
      </c>
    </row>
    <row r="60" spans="3:13" x14ac:dyDescent="0.3">
      <c r="C60" s="6">
        <v>50</v>
      </c>
      <c r="D60" s="6">
        <v>0.08</v>
      </c>
      <c r="E60" s="6">
        <f t="shared" si="0"/>
        <v>0.16</v>
      </c>
      <c r="F60" s="6">
        <f t="shared" si="16"/>
        <v>6.0000000000000036</v>
      </c>
      <c r="G60" s="6">
        <f t="shared" si="1"/>
        <v>6.0800000000000036</v>
      </c>
      <c r="H60" s="6">
        <f t="shared" si="2"/>
        <v>5.9200000000000035</v>
      </c>
      <c r="I60" s="6">
        <f t="shared" si="3"/>
        <v>207.47468800000036</v>
      </c>
      <c r="J60" s="6">
        <f t="shared" si="4"/>
        <v>224.75571200000039</v>
      </c>
      <c r="K60" s="6">
        <f t="shared" si="5"/>
        <v>108.00640000000018</v>
      </c>
      <c r="L60" s="6">
        <f t="shared" si="6"/>
        <v>108.00000000000013</v>
      </c>
      <c r="M60" s="6">
        <f t="shared" si="7"/>
        <v>6.4000000000561386E-3</v>
      </c>
    </row>
    <row r="61" spans="3:13" x14ac:dyDescent="0.3">
      <c r="C61" s="6">
        <v>51</v>
      </c>
      <c r="D61" s="6">
        <v>0.08</v>
      </c>
      <c r="E61" s="6">
        <f t="shared" si="0"/>
        <v>0.16</v>
      </c>
      <c r="F61" s="6">
        <f t="shared" si="16"/>
        <v>6.0800000000000036</v>
      </c>
      <c r="G61" s="6">
        <f t="shared" si="1"/>
        <v>6.1600000000000037</v>
      </c>
      <c r="H61" s="6">
        <f t="shared" si="2"/>
        <v>6.0000000000000036</v>
      </c>
      <c r="I61" s="6">
        <f t="shared" si="3"/>
        <v>216.0000000000004</v>
      </c>
      <c r="J61" s="6">
        <f t="shared" si="4"/>
        <v>233.74489600000044</v>
      </c>
      <c r="K61" s="6">
        <f t="shared" si="5"/>
        <v>110.90560000000025</v>
      </c>
      <c r="L61" s="6">
        <f t="shared" si="6"/>
        <v>110.89920000000012</v>
      </c>
      <c r="M61" s="6">
        <f t="shared" si="7"/>
        <v>6.4000000001271928E-3</v>
      </c>
    </row>
    <row r="62" spans="3:13" x14ac:dyDescent="0.3">
      <c r="C62" s="6">
        <v>52</v>
      </c>
      <c r="D62" s="6">
        <v>0.08</v>
      </c>
      <c r="E62" s="6">
        <f t="shared" si="0"/>
        <v>0.16</v>
      </c>
      <c r="F62" s="6">
        <f t="shared" si="16"/>
        <v>6.1600000000000037</v>
      </c>
      <c r="G62" s="6">
        <f t="shared" si="1"/>
        <v>6.2400000000000038</v>
      </c>
      <c r="H62" s="6">
        <f t="shared" si="2"/>
        <v>6.0800000000000036</v>
      </c>
      <c r="I62" s="6">
        <f t="shared" si="3"/>
        <v>224.75571200000039</v>
      </c>
      <c r="J62" s="6">
        <f t="shared" si="4"/>
        <v>242.97062400000044</v>
      </c>
      <c r="K62" s="6">
        <f t="shared" si="5"/>
        <v>113.84320000000034</v>
      </c>
      <c r="L62" s="6">
        <f t="shared" si="6"/>
        <v>113.83680000000015</v>
      </c>
      <c r="M62" s="6">
        <f t="shared" si="7"/>
        <v>6.4000000001840363E-3</v>
      </c>
    </row>
    <row r="63" spans="3:13" x14ac:dyDescent="0.3">
      <c r="C63" s="6">
        <v>53</v>
      </c>
      <c r="D63" s="6">
        <v>0.08</v>
      </c>
      <c r="E63" s="6">
        <f t="shared" si="0"/>
        <v>0.16</v>
      </c>
      <c r="F63" s="6">
        <f t="shared" si="16"/>
        <v>6.2400000000000038</v>
      </c>
      <c r="G63" s="6">
        <f t="shared" si="1"/>
        <v>6.3200000000000038</v>
      </c>
      <c r="H63" s="6">
        <f t="shared" si="2"/>
        <v>6.1600000000000037</v>
      </c>
      <c r="I63" s="6">
        <f t="shared" si="3"/>
        <v>233.74489600000044</v>
      </c>
      <c r="J63" s="6">
        <f t="shared" si="4"/>
        <v>252.43596800000046</v>
      </c>
      <c r="K63" s="6">
        <f t="shared" si="5"/>
        <v>116.81920000000012</v>
      </c>
      <c r="L63" s="6">
        <f t="shared" si="6"/>
        <v>116.81280000000014</v>
      </c>
      <c r="M63" s="6">
        <f t="shared" si="7"/>
        <v>6.3999999999850843E-3</v>
      </c>
    </row>
    <row r="64" spans="3:13" x14ac:dyDescent="0.3">
      <c r="C64" s="6">
        <v>54</v>
      </c>
      <c r="D64" s="6">
        <v>0.08</v>
      </c>
      <c r="E64" s="6">
        <f t="shared" si="0"/>
        <v>0.16</v>
      </c>
      <c r="F64" s="6">
        <f t="shared" si="16"/>
        <v>6.3200000000000038</v>
      </c>
      <c r="G64" s="6">
        <f t="shared" si="1"/>
        <v>6.4000000000000039</v>
      </c>
      <c r="H64" s="6">
        <f t="shared" si="2"/>
        <v>6.2400000000000038</v>
      </c>
      <c r="I64" s="6">
        <f t="shared" si="3"/>
        <v>242.97062400000044</v>
      </c>
      <c r="J64" s="6">
        <f t="shared" si="4"/>
        <v>262.14400000000046</v>
      </c>
      <c r="K64" s="6">
        <f t="shared" si="5"/>
        <v>119.83360000000012</v>
      </c>
      <c r="L64" s="6">
        <f t="shared" si="6"/>
        <v>119.82720000000015</v>
      </c>
      <c r="M64" s="6">
        <f t="shared" si="7"/>
        <v>6.3999999999708734E-3</v>
      </c>
    </row>
    <row r="65" spans="3:13" x14ac:dyDescent="0.3">
      <c r="C65" s="6">
        <v>55</v>
      </c>
      <c r="D65" s="6">
        <v>0.08</v>
      </c>
      <c r="E65" s="6">
        <f t="shared" si="0"/>
        <v>0.16</v>
      </c>
      <c r="F65" s="6">
        <f t="shared" si="16"/>
        <v>6.4000000000000039</v>
      </c>
      <c r="G65" s="6">
        <f t="shared" si="1"/>
        <v>6.480000000000004</v>
      </c>
      <c r="H65" s="6">
        <f t="shared" si="2"/>
        <v>6.3200000000000038</v>
      </c>
      <c r="I65" s="6">
        <f t="shared" si="3"/>
        <v>252.43596800000046</v>
      </c>
      <c r="J65" s="6">
        <f t="shared" si="4"/>
        <v>272.09779200000048</v>
      </c>
      <c r="K65" s="6">
        <f t="shared" si="5"/>
        <v>122.88640000000015</v>
      </c>
      <c r="L65" s="6">
        <f t="shared" si="6"/>
        <v>122.88000000000015</v>
      </c>
      <c r="M65" s="6">
        <f t="shared" si="7"/>
        <v>6.3999999999992951E-3</v>
      </c>
    </row>
    <row r="66" spans="3:13" x14ac:dyDescent="0.3">
      <c r="C66" s="6">
        <v>56</v>
      </c>
      <c r="D66" s="6">
        <v>0.08</v>
      </c>
      <c r="E66" s="6">
        <f t="shared" si="0"/>
        <v>0.16</v>
      </c>
      <c r="F66" s="6">
        <f t="shared" si="16"/>
        <v>6.480000000000004</v>
      </c>
      <c r="G66" s="6">
        <f t="shared" si="1"/>
        <v>6.5600000000000041</v>
      </c>
      <c r="H66" s="6">
        <f t="shared" si="2"/>
        <v>6.4000000000000039</v>
      </c>
      <c r="I66" s="6">
        <f t="shared" si="3"/>
        <v>262.14400000000046</v>
      </c>
      <c r="J66" s="6">
        <f t="shared" si="4"/>
        <v>282.3004160000005</v>
      </c>
      <c r="K66" s="6">
        <f t="shared" si="5"/>
        <v>125.97760000000022</v>
      </c>
      <c r="L66" s="6">
        <f t="shared" si="6"/>
        <v>125.97120000000015</v>
      </c>
      <c r="M66" s="6">
        <f t="shared" si="7"/>
        <v>6.4000000000703494E-3</v>
      </c>
    </row>
    <row r="67" spans="3:13" x14ac:dyDescent="0.3">
      <c r="C67" s="6">
        <v>57</v>
      </c>
      <c r="D67" s="6">
        <v>0.08</v>
      </c>
      <c r="E67" s="6">
        <f t="shared" si="0"/>
        <v>0.16</v>
      </c>
      <c r="F67" s="6">
        <f t="shared" si="16"/>
        <v>6.5600000000000041</v>
      </c>
      <c r="G67" s="6">
        <f t="shared" si="1"/>
        <v>6.6400000000000041</v>
      </c>
      <c r="H67" s="6">
        <f t="shared" si="2"/>
        <v>6.480000000000004</v>
      </c>
      <c r="I67" s="6">
        <f t="shared" si="3"/>
        <v>272.09779200000048</v>
      </c>
      <c r="J67" s="6">
        <f t="shared" si="4"/>
        <v>292.75494400000053</v>
      </c>
      <c r="K67" s="6">
        <f t="shared" si="5"/>
        <v>129.10720000000032</v>
      </c>
      <c r="L67" s="6">
        <f t="shared" si="6"/>
        <v>129.10080000000016</v>
      </c>
      <c r="M67" s="6">
        <f t="shared" si="7"/>
        <v>6.4000000001556145E-3</v>
      </c>
    </row>
    <row r="68" spans="3:13" x14ac:dyDescent="0.3">
      <c r="C68" s="6">
        <v>58</v>
      </c>
      <c r="D68" s="6">
        <v>0.08</v>
      </c>
      <c r="E68" s="6">
        <f t="shared" si="0"/>
        <v>0.16</v>
      </c>
      <c r="F68" s="6">
        <f t="shared" si="16"/>
        <v>6.6400000000000041</v>
      </c>
      <c r="G68" s="6">
        <f t="shared" si="1"/>
        <v>6.7200000000000042</v>
      </c>
      <c r="H68" s="6">
        <f t="shared" si="2"/>
        <v>6.5600000000000041</v>
      </c>
      <c r="I68" s="6">
        <f t="shared" si="3"/>
        <v>282.3004160000005</v>
      </c>
      <c r="J68" s="6">
        <f t="shared" si="4"/>
        <v>303.46444800000057</v>
      </c>
      <c r="K68" s="6">
        <f t="shared" si="5"/>
        <v>132.27520000000047</v>
      </c>
      <c r="L68" s="6">
        <f t="shared" si="6"/>
        <v>132.26880000000017</v>
      </c>
      <c r="M68" s="6">
        <f t="shared" si="7"/>
        <v>6.4000000002977231E-3</v>
      </c>
    </row>
    <row r="69" spans="3:13" x14ac:dyDescent="0.3">
      <c r="C69" s="6">
        <v>59</v>
      </c>
      <c r="D69" s="6">
        <v>0.08</v>
      </c>
      <c r="E69" s="6">
        <f t="shared" si="0"/>
        <v>0.16</v>
      </c>
      <c r="F69" s="6">
        <f t="shared" si="16"/>
        <v>6.7200000000000042</v>
      </c>
      <c r="G69" s="6">
        <f t="shared" si="1"/>
        <v>6.8000000000000043</v>
      </c>
      <c r="H69" s="6">
        <f t="shared" si="2"/>
        <v>6.6400000000000041</v>
      </c>
      <c r="I69" s="6">
        <f t="shared" si="3"/>
        <v>292.75494400000053</v>
      </c>
      <c r="J69" s="6">
        <f t="shared" si="4"/>
        <v>314.43200000000058</v>
      </c>
      <c r="K69" s="6">
        <f t="shared" si="5"/>
        <v>135.4816000000003</v>
      </c>
      <c r="L69" s="6">
        <f t="shared" si="6"/>
        <v>135.47520000000017</v>
      </c>
      <c r="M69" s="6">
        <f t="shared" si="7"/>
        <v>6.4000000001271928E-3</v>
      </c>
    </row>
    <row r="70" spans="3:13" x14ac:dyDescent="0.3">
      <c r="C70" s="6">
        <v>60</v>
      </c>
      <c r="D70" s="6">
        <v>0.08</v>
      </c>
      <c r="E70" s="6">
        <f t="shared" si="0"/>
        <v>0.16</v>
      </c>
      <c r="F70" s="6">
        <f t="shared" si="16"/>
        <v>6.8000000000000043</v>
      </c>
      <c r="G70" s="6">
        <f t="shared" si="1"/>
        <v>6.8800000000000043</v>
      </c>
      <c r="H70" s="6">
        <f t="shared" si="2"/>
        <v>6.7200000000000042</v>
      </c>
      <c r="I70" s="6">
        <f t="shared" si="3"/>
        <v>303.46444800000057</v>
      </c>
      <c r="J70" s="6">
        <f t="shared" si="4"/>
        <v>325.6606720000006</v>
      </c>
      <c r="K70" s="6">
        <f t="shared" si="5"/>
        <v>138.72640000000018</v>
      </c>
      <c r="L70" s="6">
        <f t="shared" si="6"/>
        <v>138.72000000000017</v>
      </c>
      <c r="M70" s="6">
        <f t="shared" si="7"/>
        <v>6.400000000013506E-3</v>
      </c>
    </row>
    <row r="71" spans="3:13" x14ac:dyDescent="0.3">
      <c r="C71" s="6">
        <v>61</v>
      </c>
      <c r="D71" s="6">
        <v>0.08</v>
      </c>
      <c r="E71" s="6">
        <f t="shared" si="0"/>
        <v>0.16</v>
      </c>
      <c r="F71" s="6">
        <f t="shared" si="16"/>
        <v>6.8800000000000043</v>
      </c>
      <c r="G71" s="6">
        <f t="shared" si="1"/>
        <v>6.9600000000000044</v>
      </c>
      <c r="H71" s="6">
        <f t="shared" si="2"/>
        <v>6.8000000000000043</v>
      </c>
      <c r="I71" s="6">
        <f t="shared" si="3"/>
        <v>314.43200000000058</v>
      </c>
      <c r="J71" s="6">
        <f t="shared" si="4"/>
        <v>337.1535360000006</v>
      </c>
      <c r="K71" s="6">
        <f t="shared" si="5"/>
        <v>142.00960000000009</v>
      </c>
      <c r="L71" s="6">
        <f t="shared" si="6"/>
        <v>142.00320000000016</v>
      </c>
      <c r="M71" s="6">
        <f t="shared" si="7"/>
        <v>6.3999999999282409E-3</v>
      </c>
    </row>
    <row r="72" spans="3:13" x14ac:dyDescent="0.3">
      <c r="C72" s="6">
        <v>62</v>
      </c>
      <c r="D72" s="6">
        <v>0.08</v>
      </c>
      <c r="E72" s="6">
        <f t="shared" si="0"/>
        <v>0.16</v>
      </c>
      <c r="F72" s="6">
        <f t="shared" si="16"/>
        <v>6.9600000000000044</v>
      </c>
      <c r="G72" s="6">
        <f t="shared" si="1"/>
        <v>7.0400000000000045</v>
      </c>
      <c r="H72" s="6">
        <f t="shared" si="2"/>
        <v>6.8800000000000043</v>
      </c>
      <c r="I72" s="6">
        <f t="shared" si="3"/>
        <v>325.6606720000006</v>
      </c>
      <c r="J72" s="6">
        <f t="shared" si="4"/>
        <v>348.91366400000067</v>
      </c>
      <c r="K72" s="6">
        <f t="shared" si="5"/>
        <v>145.33120000000039</v>
      </c>
      <c r="L72" s="6">
        <f t="shared" si="6"/>
        <v>145.32480000000018</v>
      </c>
      <c r="M72" s="6">
        <f t="shared" si="7"/>
        <v>6.400000000212458E-3</v>
      </c>
    </row>
    <row r="73" spans="3:13" x14ac:dyDescent="0.3">
      <c r="C73" s="6">
        <v>63</v>
      </c>
      <c r="D73" s="6">
        <v>0.08</v>
      </c>
      <c r="E73" s="6">
        <f t="shared" si="0"/>
        <v>0.16</v>
      </c>
      <c r="F73" s="6">
        <f t="shared" si="16"/>
        <v>7.0400000000000045</v>
      </c>
      <c r="G73" s="6">
        <f t="shared" si="1"/>
        <v>7.1200000000000045</v>
      </c>
      <c r="H73" s="6">
        <f t="shared" si="2"/>
        <v>6.9600000000000044</v>
      </c>
      <c r="I73" s="6">
        <f t="shared" si="3"/>
        <v>337.1535360000006</v>
      </c>
      <c r="J73" s="6">
        <f t="shared" si="4"/>
        <v>360.94412800000072</v>
      </c>
      <c r="K73" s="6">
        <f t="shared" si="5"/>
        <v>148.69120000000072</v>
      </c>
      <c r="L73" s="6">
        <f t="shared" si="6"/>
        <v>148.68480000000019</v>
      </c>
      <c r="M73" s="6">
        <f t="shared" si="7"/>
        <v>6.4000000005250968E-3</v>
      </c>
    </row>
    <row r="74" spans="3:13" x14ac:dyDescent="0.3">
      <c r="C74" s="6">
        <v>64</v>
      </c>
      <c r="D74" s="6">
        <v>0.08</v>
      </c>
      <c r="E74" s="6">
        <f t="shared" si="0"/>
        <v>0.16</v>
      </c>
      <c r="F74" s="6">
        <f t="shared" si="16"/>
        <v>7.1200000000000045</v>
      </c>
      <c r="G74" s="6">
        <f t="shared" si="1"/>
        <v>7.2000000000000046</v>
      </c>
      <c r="H74" s="6">
        <f t="shared" si="2"/>
        <v>7.0400000000000045</v>
      </c>
      <c r="I74" s="6">
        <f t="shared" si="3"/>
        <v>348.91366400000067</v>
      </c>
      <c r="J74" s="6">
        <f t="shared" si="4"/>
        <v>373.24800000000073</v>
      </c>
      <c r="K74" s="6">
        <f t="shared" si="5"/>
        <v>152.08960000000039</v>
      </c>
      <c r="L74" s="6">
        <f t="shared" si="6"/>
        <v>152.0832000000002</v>
      </c>
      <c r="M74" s="6">
        <f t="shared" si="7"/>
        <v>6.4000000001840363E-3</v>
      </c>
    </row>
    <row r="75" spans="3:13" x14ac:dyDescent="0.3">
      <c r="C75" s="6">
        <v>65</v>
      </c>
      <c r="D75" s="6">
        <v>0.08</v>
      </c>
      <c r="E75" s="6">
        <f t="shared" ref="E75:E110" si="18">2*D75</f>
        <v>0.16</v>
      </c>
      <c r="F75" s="6">
        <f t="shared" si="16"/>
        <v>7.2000000000000046</v>
      </c>
      <c r="G75" s="6">
        <f t="shared" ref="G75:G109" si="19">F75+D75</f>
        <v>7.2800000000000047</v>
      </c>
      <c r="H75" s="6">
        <f t="shared" ref="H75:H110" si="20">F75-D75</f>
        <v>7.1200000000000045</v>
      </c>
      <c r="I75" s="6">
        <f t="shared" ref="I75:I110" si="21">H75^3</f>
        <v>360.94412800000072</v>
      </c>
      <c r="J75" s="6">
        <f t="shared" ref="J75:J110" si="22">G75^3</f>
        <v>385.82835200000073</v>
      </c>
      <c r="K75" s="6">
        <f t="shared" ref="K75:K110" si="23">(J75-I75)/E75</f>
        <v>155.52640000000011</v>
      </c>
      <c r="L75" s="6">
        <f t="shared" ref="L75:L110" si="24">3*F75^2</f>
        <v>155.52000000000021</v>
      </c>
      <c r="M75" s="6">
        <f t="shared" ref="M75:M110" si="25">ABS(L75-K75)</f>
        <v>6.3999999998998192E-3</v>
      </c>
    </row>
    <row r="76" spans="3:13" x14ac:dyDescent="0.3">
      <c r="C76" s="6">
        <v>66</v>
      </c>
      <c r="D76" s="6">
        <v>0.08</v>
      </c>
      <c r="E76" s="6">
        <f t="shared" si="18"/>
        <v>0.16</v>
      </c>
      <c r="F76" s="6">
        <f t="shared" ref="F76:F110" si="26">F75+D75</f>
        <v>7.2800000000000047</v>
      </c>
      <c r="G76" s="6">
        <f t="shared" si="19"/>
        <v>7.3600000000000048</v>
      </c>
      <c r="H76" s="6">
        <f t="shared" si="20"/>
        <v>7.2000000000000046</v>
      </c>
      <c r="I76" s="6">
        <f t="shared" si="21"/>
        <v>373.24800000000073</v>
      </c>
      <c r="J76" s="6">
        <f t="shared" si="22"/>
        <v>398.68825600000076</v>
      </c>
      <c r="K76" s="6">
        <f t="shared" si="23"/>
        <v>159.0016000000002</v>
      </c>
      <c r="L76" s="6">
        <f t="shared" si="24"/>
        <v>158.99520000000021</v>
      </c>
      <c r="M76" s="6">
        <f t="shared" si="25"/>
        <v>6.3999999999850843E-3</v>
      </c>
    </row>
    <row r="77" spans="3:13" x14ac:dyDescent="0.3">
      <c r="C77" s="6">
        <v>67</v>
      </c>
      <c r="D77" s="6">
        <v>0.08</v>
      </c>
      <c r="E77" s="6">
        <f t="shared" si="18"/>
        <v>0.16</v>
      </c>
      <c r="F77" s="6">
        <f t="shared" si="26"/>
        <v>7.3600000000000048</v>
      </c>
      <c r="G77" s="6">
        <f t="shared" si="19"/>
        <v>7.4400000000000048</v>
      </c>
      <c r="H77" s="6">
        <f t="shared" si="20"/>
        <v>7.2800000000000047</v>
      </c>
      <c r="I77" s="6">
        <f t="shared" si="21"/>
        <v>385.82835200000073</v>
      </c>
      <c r="J77" s="6">
        <f t="shared" si="22"/>
        <v>411.83078400000079</v>
      </c>
      <c r="K77" s="6">
        <f t="shared" si="23"/>
        <v>162.51520000000033</v>
      </c>
      <c r="L77" s="6">
        <f t="shared" si="24"/>
        <v>162.50880000000021</v>
      </c>
      <c r="M77" s="6">
        <f t="shared" si="25"/>
        <v>6.4000000001271928E-3</v>
      </c>
    </row>
    <row r="78" spans="3:13" x14ac:dyDescent="0.3">
      <c r="C78" s="6">
        <v>68</v>
      </c>
      <c r="D78" s="6">
        <v>0.08</v>
      </c>
      <c r="E78" s="6">
        <f t="shared" si="18"/>
        <v>0.16</v>
      </c>
      <c r="F78" s="6">
        <f t="shared" si="26"/>
        <v>7.4400000000000048</v>
      </c>
      <c r="G78" s="6">
        <f t="shared" si="19"/>
        <v>7.5200000000000049</v>
      </c>
      <c r="H78" s="6">
        <f t="shared" si="20"/>
        <v>7.3600000000000048</v>
      </c>
      <c r="I78" s="6">
        <f t="shared" si="21"/>
        <v>398.68825600000076</v>
      </c>
      <c r="J78" s="6">
        <f t="shared" si="22"/>
        <v>425.25900800000085</v>
      </c>
      <c r="K78" s="6">
        <f t="shared" si="23"/>
        <v>166.06720000000053</v>
      </c>
      <c r="L78" s="6">
        <f t="shared" si="24"/>
        <v>166.0608000000002</v>
      </c>
      <c r="M78" s="6">
        <f t="shared" si="25"/>
        <v>6.4000000003261448E-3</v>
      </c>
    </row>
    <row r="79" spans="3:13" x14ac:dyDescent="0.3">
      <c r="C79" s="6">
        <v>69</v>
      </c>
      <c r="D79" s="6">
        <v>0.08</v>
      </c>
      <c r="E79" s="6">
        <f t="shared" si="18"/>
        <v>0.16</v>
      </c>
      <c r="F79" s="6">
        <f t="shared" si="26"/>
        <v>7.5200000000000049</v>
      </c>
      <c r="G79" s="6">
        <f t="shared" si="19"/>
        <v>7.600000000000005</v>
      </c>
      <c r="H79" s="6">
        <f t="shared" si="20"/>
        <v>7.4400000000000048</v>
      </c>
      <c r="I79" s="6">
        <f t="shared" si="21"/>
        <v>411.83078400000079</v>
      </c>
      <c r="J79" s="6">
        <f t="shared" si="22"/>
        <v>438.97600000000085</v>
      </c>
      <c r="K79" s="6">
        <f t="shared" si="23"/>
        <v>169.65760000000037</v>
      </c>
      <c r="L79" s="6">
        <f t="shared" si="24"/>
        <v>169.65120000000022</v>
      </c>
      <c r="M79" s="6">
        <f t="shared" si="25"/>
        <v>6.4000000001556145E-3</v>
      </c>
    </row>
    <row r="80" spans="3:13" x14ac:dyDescent="0.3">
      <c r="C80" s="6">
        <v>70</v>
      </c>
      <c r="D80" s="6">
        <v>0.08</v>
      </c>
      <c r="E80" s="6">
        <f t="shared" si="18"/>
        <v>0.16</v>
      </c>
      <c r="F80" s="6">
        <f t="shared" si="26"/>
        <v>7.600000000000005</v>
      </c>
      <c r="G80" s="6">
        <f t="shared" si="19"/>
        <v>7.680000000000005</v>
      </c>
      <c r="H80" s="6">
        <f t="shared" si="20"/>
        <v>7.5200000000000049</v>
      </c>
      <c r="I80" s="6">
        <f t="shared" si="21"/>
        <v>425.25900800000085</v>
      </c>
      <c r="J80" s="6">
        <f t="shared" si="22"/>
        <v>452.98483200000089</v>
      </c>
      <c r="K80" s="6">
        <f t="shared" si="23"/>
        <v>173.28640000000027</v>
      </c>
      <c r="L80" s="6">
        <f t="shared" si="24"/>
        <v>173.28000000000023</v>
      </c>
      <c r="M80" s="6">
        <f t="shared" si="25"/>
        <v>6.4000000000419277E-3</v>
      </c>
    </row>
    <row r="81" spans="3:13" x14ac:dyDescent="0.3">
      <c r="C81" s="6">
        <v>71</v>
      </c>
      <c r="D81" s="6">
        <v>0.08</v>
      </c>
      <c r="E81" s="6">
        <f t="shared" si="18"/>
        <v>0.16</v>
      </c>
      <c r="F81" s="6">
        <f t="shared" si="26"/>
        <v>7.680000000000005</v>
      </c>
      <c r="G81" s="6">
        <f t="shared" si="19"/>
        <v>7.7600000000000051</v>
      </c>
      <c r="H81" s="6">
        <f t="shared" si="20"/>
        <v>7.600000000000005</v>
      </c>
      <c r="I81" s="6">
        <f t="shared" si="21"/>
        <v>438.97600000000085</v>
      </c>
      <c r="J81" s="6">
        <f t="shared" si="22"/>
        <v>467.28857600000094</v>
      </c>
      <c r="K81" s="6">
        <f t="shared" si="23"/>
        <v>176.95360000000056</v>
      </c>
      <c r="L81" s="6">
        <f t="shared" si="24"/>
        <v>176.94720000000024</v>
      </c>
      <c r="M81" s="6">
        <f t="shared" si="25"/>
        <v>6.4000000003261448E-3</v>
      </c>
    </row>
    <row r="82" spans="3:13" x14ac:dyDescent="0.3">
      <c r="C82" s="6">
        <v>72</v>
      </c>
      <c r="D82" s="6">
        <v>0.08</v>
      </c>
      <c r="E82" s="6">
        <f t="shared" si="18"/>
        <v>0.16</v>
      </c>
      <c r="F82" s="6">
        <f t="shared" si="26"/>
        <v>7.7600000000000051</v>
      </c>
      <c r="G82" s="6">
        <f t="shared" si="19"/>
        <v>7.8400000000000052</v>
      </c>
      <c r="H82" s="6">
        <f t="shared" si="20"/>
        <v>7.680000000000005</v>
      </c>
      <c r="I82" s="6">
        <f t="shared" si="21"/>
        <v>452.98483200000089</v>
      </c>
      <c r="J82" s="6">
        <f t="shared" si="22"/>
        <v>481.89030400000092</v>
      </c>
      <c r="K82" s="6">
        <f t="shared" si="23"/>
        <v>180.6592000000002</v>
      </c>
      <c r="L82" s="6">
        <f t="shared" si="24"/>
        <v>180.65280000000024</v>
      </c>
      <c r="M82" s="6">
        <f t="shared" si="25"/>
        <v>6.3999999999566626E-3</v>
      </c>
    </row>
    <row r="83" spans="3:13" x14ac:dyDescent="0.3">
      <c r="C83" s="6">
        <v>73</v>
      </c>
      <c r="D83" s="6">
        <v>0.08</v>
      </c>
      <c r="E83" s="6">
        <f t="shared" si="18"/>
        <v>0.16</v>
      </c>
      <c r="F83" s="6">
        <f t="shared" si="26"/>
        <v>7.8400000000000052</v>
      </c>
      <c r="G83" s="6">
        <f t="shared" si="19"/>
        <v>7.9200000000000053</v>
      </c>
      <c r="H83" s="6">
        <f t="shared" si="20"/>
        <v>7.7600000000000051</v>
      </c>
      <c r="I83" s="6">
        <f t="shared" si="21"/>
        <v>467.28857600000094</v>
      </c>
      <c r="J83" s="6">
        <f t="shared" si="22"/>
        <v>496.79308800000098</v>
      </c>
      <c r="K83" s="6">
        <f t="shared" si="23"/>
        <v>184.4032000000002</v>
      </c>
      <c r="L83" s="6">
        <f t="shared" si="24"/>
        <v>184.39680000000024</v>
      </c>
      <c r="M83" s="6">
        <f t="shared" si="25"/>
        <v>6.3999999999566626E-3</v>
      </c>
    </row>
    <row r="84" spans="3:13" x14ac:dyDescent="0.3">
      <c r="C84" s="6">
        <v>74</v>
      </c>
      <c r="D84" s="6">
        <v>0.08</v>
      </c>
      <c r="E84" s="6">
        <f t="shared" si="18"/>
        <v>0.16</v>
      </c>
      <c r="F84" s="6">
        <f t="shared" si="26"/>
        <v>7.9200000000000053</v>
      </c>
      <c r="G84" s="6">
        <f t="shared" si="19"/>
        <v>8.0000000000000053</v>
      </c>
      <c r="H84" s="6">
        <f t="shared" si="20"/>
        <v>7.8400000000000052</v>
      </c>
      <c r="I84" s="6">
        <f t="shared" si="21"/>
        <v>481.89030400000092</v>
      </c>
      <c r="J84" s="6">
        <f t="shared" si="22"/>
        <v>512.00000000000102</v>
      </c>
      <c r="K84" s="6">
        <f t="shared" si="23"/>
        <v>188.18560000000062</v>
      </c>
      <c r="L84" s="6">
        <f t="shared" si="24"/>
        <v>188.17920000000026</v>
      </c>
      <c r="M84" s="6">
        <f t="shared" si="25"/>
        <v>6.4000000003545665E-3</v>
      </c>
    </row>
    <row r="85" spans="3:13" x14ac:dyDescent="0.3">
      <c r="C85" s="6">
        <v>75</v>
      </c>
      <c r="D85" s="6">
        <v>0.08</v>
      </c>
      <c r="E85" s="6">
        <f t="shared" si="18"/>
        <v>0.16</v>
      </c>
      <c r="F85" s="6">
        <f t="shared" si="26"/>
        <v>8.0000000000000053</v>
      </c>
      <c r="G85" s="6">
        <f t="shared" si="19"/>
        <v>8.0800000000000054</v>
      </c>
      <c r="H85" s="6">
        <f t="shared" si="20"/>
        <v>7.9200000000000053</v>
      </c>
      <c r="I85" s="6">
        <f t="shared" si="21"/>
        <v>496.79308800000098</v>
      </c>
      <c r="J85" s="6">
        <f t="shared" si="22"/>
        <v>527.51411200000109</v>
      </c>
      <c r="K85" s="6">
        <f t="shared" si="23"/>
        <v>192.0064000000007</v>
      </c>
      <c r="L85" s="6">
        <f t="shared" si="24"/>
        <v>192.00000000000026</v>
      </c>
      <c r="M85" s="6">
        <f t="shared" si="25"/>
        <v>6.4000000004398316E-3</v>
      </c>
    </row>
    <row r="86" spans="3:13" x14ac:dyDescent="0.3">
      <c r="C86" s="6">
        <v>76</v>
      </c>
      <c r="D86" s="6">
        <v>0.08</v>
      </c>
      <c r="E86" s="6">
        <f t="shared" si="18"/>
        <v>0.16</v>
      </c>
      <c r="F86" s="6">
        <f t="shared" si="26"/>
        <v>8.0800000000000054</v>
      </c>
      <c r="G86" s="6">
        <f t="shared" si="19"/>
        <v>8.1600000000000055</v>
      </c>
      <c r="H86" s="6">
        <f t="shared" si="20"/>
        <v>8.0000000000000053</v>
      </c>
      <c r="I86" s="6">
        <f t="shared" si="21"/>
        <v>512.00000000000102</v>
      </c>
      <c r="J86" s="6">
        <f t="shared" si="22"/>
        <v>543.3384960000011</v>
      </c>
      <c r="K86" s="6">
        <f t="shared" si="23"/>
        <v>195.86560000000048</v>
      </c>
      <c r="L86" s="6">
        <f t="shared" si="24"/>
        <v>195.85920000000027</v>
      </c>
      <c r="M86" s="6">
        <f t="shared" si="25"/>
        <v>6.400000000212458E-3</v>
      </c>
    </row>
    <row r="87" spans="3:13" x14ac:dyDescent="0.3">
      <c r="C87" s="6">
        <v>77</v>
      </c>
      <c r="D87" s="6">
        <v>0.08</v>
      </c>
      <c r="E87" s="6">
        <f t="shared" si="18"/>
        <v>0.16</v>
      </c>
      <c r="F87" s="6">
        <f t="shared" si="26"/>
        <v>8.1600000000000055</v>
      </c>
      <c r="G87" s="6">
        <f t="shared" si="19"/>
        <v>8.2400000000000055</v>
      </c>
      <c r="H87" s="6">
        <f t="shared" si="20"/>
        <v>8.0800000000000054</v>
      </c>
      <c r="I87" s="6">
        <f t="shared" si="21"/>
        <v>527.51411200000109</v>
      </c>
      <c r="J87" s="6">
        <f t="shared" si="22"/>
        <v>559.47622400000114</v>
      </c>
      <c r="K87" s="6">
        <f t="shared" si="23"/>
        <v>199.7632000000003</v>
      </c>
      <c r="L87" s="6">
        <f t="shared" si="24"/>
        <v>199.75680000000025</v>
      </c>
      <c r="M87" s="6">
        <f t="shared" si="25"/>
        <v>6.4000000000419277E-3</v>
      </c>
    </row>
    <row r="88" spans="3:13" x14ac:dyDescent="0.3">
      <c r="C88" s="6">
        <v>78</v>
      </c>
      <c r="D88" s="6">
        <v>0.08</v>
      </c>
      <c r="E88" s="6">
        <f t="shared" si="18"/>
        <v>0.16</v>
      </c>
      <c r="F88" s="6">
        <f t="shared" si="26"/>
        <v>8.2400000000000055</v>
      </c>
      <c r="G88" s="6">
        <f t="shared" si="19"/>
        <v>8.3200000000000056</v>
      </c>
      <c r="H88" s="6">
        <f t="shared" si="20"/>
        <v>8.1600000000000055</v>
      </c>
      <c r="I88" s="6">
        <f t="shared" si="21"/>
        <v>543.3384960000011</v>
      </c>
      <c r="J88" s="6">
        <f t="shared" si="22"/>
        <v>575.93036800000118</v>
      </c>
      <c r="K88" s="6">
        <f t="shared" si="23"/>
        <v>203.6992000000005</v>
      </c>
      <c r="L88" s="6">
        <f t="shared" si="24"/>
        <v>203.69280000000029</v>
      </c>
      <c r="M88" s="6">
        <f t="shared" si="25"/>
        <v>6.400000000212458E-3</v>
      </c>
    </row>
    <row r="89" spans="3:13" x14ac:dyDescent="0.3">
      <c r="C89" s="6">
        <v>79</v>
      </c>
      <c r="D89" s="6">
        <v>0.08</v>
      </c>
      <c r="E89" s="6">
        <f t="shared" si="18"/>
        <v>0.16</v>
      </c>
      <c r="F89" s="6">
        <f t="shared" si="26"/>
        <v>8.3200000000000056</v>
      </c>
      <c r="G89" s="6">
        <f t="shared" si="19"/>
        <v>8.4000000000000057</v>
      </c>
      <c r="H89" s="6">
        <f t="shared" si="20"/>
        <v>8.2400000000000055</v>
      </c>
      <c r="I89" s="6">
        <f t="shared" si="21"/>
        <v>559.47622400000114</v>
      </c>
      <c r="J89" s="6">
        <f t="shared" si="22"/>
        <v>592.7040000000012</v>
      </c>
      <c r="K89" s="6">
        <f t="shared" si="23"/>
        <v>207.67360000000039</v>
      </c>
      <c r="L89" s="6">
        <f t="shared" si="24"/>
        <v>207.66720000000026</v>
      </c>
      <c r="M89" s="6">
        <f t="shared" si="25"/>
        <v>6.4000000001271928E-3</v>
      </c>
    </row>
    <row r="90" spans="3:13" x14ac:dyDescent="0.3">
      <c r="C90" s="6">
        <v>80</v>
      </c>
      <c r="D90" s="6">
        <v>0.08</v>
      </c>
      <c r="E90" s="6">
        <f t="shared" si="18"/>
        <v>0.16</v>
      </c>
      <c r="F90" s="6">
        <f t="shared" si="26"/>
        <v>8.4000000000000057</v>
      </c>
      <c r="G90" s="6">
        <f t="shared" si="19"/>
        <v>8.4800000000000058</v>
      </c>
      <c r="H90" s="6">
        <f t="shared" si="20"/>
        <v>8.3200000000000056</v>
      </c>
      <c r="I90" s="6">
        <f t="shared" si="21"/>
        <v>575.93036800000118</v>
      </c>
      <c r="J90" s="6">
        <f t="shared" si="22"/>
        <v>609.80019200000118</v>
      </c>
      <c r="K90" s="6">
        <f t="shared" si="23"/>
        <v>211.68639999999996</v>
      </c>
      <c r="L90" s="6">
        <f t="shared" si="24"/>
        <v>211.68000000000029</v>
      </c>
      <c r="M90" s="6">
        <f t="shared" si="25"/>
        <v>6.3999999996724455E-3</v>
      </c>
    </row>
    <row r="91" spans="3:13" x14ac:dyDescent="0.3">
      <c r="C91" s="6">
        <v>81</v>
      </c>
      <c r="D91" s="6">
        <v>0.08</v>
      </c>
      <c r="E91" s="6">
        <f t="shared" si="18"/>
        <v>0.16</v>
      </c>
      <c r="F91" s="6">
        <f t="shared" si="26"/>
        <v>8.4800000000000058</v>
      </c>
      <c r="G91" s="6">
        <f t="shared" si="19"/>
        <v>8.5600000000000058</v>
      </c>
      <c r="H91" s="6">
        <f t="shared" si="20"/>
        <v>8.4000000000000057</v>
      </c>
      <c r="I91" s="6">
        <f t="shared" si="21"/>
        <v>592.7040000000012</v>
      </c>
      <c r="J91" s="6">
        <f t="shared" si="22"/>
        <v>627.2220160000013</v>
      </c>
      <c r="K91" s="6">
        <f t="shared" si="23"/>
        <v>215.73760000000064</v>
      </c>
      <c r="L91" s="6">
        <f t="shared" si="24"/>
        <v>215.73120000000029</v>
      </c>
      <c r="M91" s="6">
        <f t="shared" si="25"/>
        <v>6.4000000003545665E-3</v>
      </c>
    </row>
    <row r="92" spans="3:13" x14ac:dyDescent="0.3">
      <c r="C92" s="6">
        <v>82</v>
      </c>
      <c r="D92" s="6">
        <v>0.08</v>
      </c>
      <c r="E92" s="6">
        <f t="shared" si="18"/>
        <v>0.16</v>
      </c>
      <c r="F92" s="6">
        <f t="shared" si="26"/>
        <v>8.5600000000000058</v>
      </c>
      <c r="G92" s="6">
        <f t="shared" si="19"/>
        <v>8.6400000000000059</v>
      </c>
      <c r="H92" s="6">
        <f t="shared" si="20"/>
        <v>8.4800000000000058</v>
      </c>
      <c r="I92" s="6">
        <f t="shared" si="21"/>
        <v>609.80019200000118</v>
      </c>
      <c r="J92" s="6">
        <f t="shared" si="22"/>
        <v>644.97254400000134</v>
      </c>
      <c r="K92" s="6">
        <f t="shared" si="23"/>
        <v>219.827200000001</v>
      </c>
      <c r="L92" s="6">
        <f t="shared" si="24"/>
        <v>219.8208000000003</v>
      </c>
      <c r="M92" s="6">
        <f t="shared" si="25"/>
        <v>6.400000000695627E-3</v>
      </c>
    </row>
    <row r="93" spans="3:13" x14ac:dyDescent="0.3">
      <c r="C93" s="6">
        <v>83</v>
      </c>
      <c r="D93" s="6">
        <v>0.08</v>
      </c>
      <c r="E93" s="6">
        <f t="shared" si="18"/>
        <v>0.16</v>
      </c>
      <c r="F93" s="6">
        <f t="shared" si="26"/>
        <v>8.6400000000000059</v>
      </c>
      <c r="G93" s="6">
        <f t="shared" si="19"/>
        <v>8.720000000000006</v>
      </c>
      <c r="H93" s="6">
        <f t="shared" si="20"/>
        <v>8.5600000000000058</v>
      </c>
      <c r="I93" s="6">
        <f t="shared" si="21"/>
        <v>627.2220160000013</v>
      </c>
      <c r="J93" s="6">
        <f t="shared" si="22"/>
        <v>663.05484800000136</v>
      </c>
      <c r="K93" s="6">
        <f t="shared" si="23"/>
        <v>223.95520000000033</v>
      </c>
      <c r="L93" s="6">
        <f t="shared" si="24"/>
        <v>223.94880000000032</v>
      </c>
      <c r="M93" s="6">
        <f t="shared" si="25"/>
        <v>6.400000000013506E-3</v>
      </c>
    </row>
    <row r="94" spans="3:13" x14ac:dyDescent="0.3">
      <c r="C94" s="6">
        <v>84</v>
      </c>
      <c r="D94" s="6">
        <v>0.08</v>
      </c>
      <c r="E94" s="6">
        <f t="shared" si="18"/>
        <v>0.16</v>
      </c>
      <c r="F94" s="6">
        <f t="shared" si="26"/>
        <v>8.720000000000006</v>
      </c>
      <c r="G94" s="6">
        <f t="shared" si="19"/>
        <v>8.800000000000006</v>
      </c>
      <c r="H94" s="6">
        <f t="shared" si="20"/>
        <v>8.6400000000000059</v>
      </c>
      <c r="I94" s="6">
        <f t="shared" si="21"/>
        <v>644.97254400000134</v>
      </c>
      <c r="J94" s="6">
        <f t="shared" si="22"/>
        <v>681.47200000000146</v>
      </c>
      <c r="K94" s="6">
        <f t="shared" si="23"/>
        <v>228.12160000000077</v>
      </c>
      <c r="L94" s="6">
        <f t="shared" si="24"/>
        <v>228.11520000000033</v>
      </c>
      <c r="M94" s="6">
        <f t="shared" si="25"/>
        <v>6.4000000004398316E-3</v>
      </c>
    </row>
    <row r="95" spans="3:13" x14ac:dyDescent="0.3">
      <c r="C95" s="6">
        <v>85</v>
      </c>
      <c r="D95" s="6">
        <v>0.08</v>
      </c>
      <c r="E95" s="6">
        <f t="shared" si="18"/>
        <v>0.16</v>
      </c>
      <c r="F95" s="6">
        <f t="shared" si="26"/>
        <v>8.800000000000006</v>
      </c>
      <c r="G95" s="6">
        <f t="shared" si="19"/>
        <v>8.8800000000000061</v>
      </c>
      <c r="H95" s="6">
        <f t="shared" si="20"/>
        <v>8.720000000000006</v>
      </c>
      <c r="I95" s="6">
        <f t="shared" si="21"/>
        <v>663.05484800000136</v>
      </c>
      <c r="J95" s="6">
        <f t="shared" si="22"/>
        <v>700.2270720000015</v>
      </c>
      <c r="K95" s="6">
        <f t="shared" si="23"/>
        <v>232.32640000000089</v>
      </c>
      <c r="L95" s="6">
        <f t="shared" si="24"/>
        <v>232.32000000000033</v>
      </c>
      <c r="M95" s="6">
        <f t="shared" si="25"/>
        <v>6.4000000005535185E-3</v>
      </c>
    </row>
    <row r="96" spans="3:13" x14ac:dyDescent="0.3">
      <c r="C96" s="6">
        <v>86</v>
      </c>
      <c r="D96" s="6">
        <v>0.08</v>
      </c>
      <c r="E96" s="6">
        <f t="shared" si="18"/>
        <v>0.16</v>
      </c>
      <c r="F96" s="6">
        <f t="shared" si="26"/>
        <v>8.8800000000000061</v>
      </c>
      <c r="G96" s="6">
        <f t="shared" si="19"/>
        <v>8.9600000000000062</v>
      </c>
      <c r="H96" s="6">
        <f t="shared" si="20"/>
        <v>8.800000000000006</v>
      </c>
      <c r="I96" s="6">
        <f t="shared" si="21"/>
        <v>681.47200000000146</v>
      </c>
      <c r="J96" s="6">
        <f t="shared" si="22"/>
        <v>719.32313600000145</v>
      </c>
      <c r="K96" s="6">
        <f t="shared" si="23"/>
        <v>236.56959999999998</v>
      </c>
      <c r="L96" s="6">
        <f t="shared" si="24"/>
        <v>236.56320000000034</v>
      </c>
      <c r="M96" s="6">
        <f t="shared" si="25"/>
        <v>6.3999999996440238E-3</v>
      </c>
    </row>
    <row r="97" spans="3:13" x14ac:dyDescent="0.3">
      <c r="C97" s="6">
        <v>87</v>
      </c>
      <c r="D97" s="6">
        <v>0.08</v>
      </c>
      <c r="E97" s="6">
        <f t="shared" si="18"/>
        <v>0.16</v>
      </c>
      <c r="F97" s="6">
        <f t="shared" si="26"/>
        <v>8.9600000000000062</v>
      </c>
      <c r="G97" s="6">
        <f t="shared" si="19"/>
        <v>9.0400000000000063</v>
      </c>
      <c r="H97" s="6">
        <f t="shared" si="20"/>
        <v>8.8800000000000061</v>
      </c>
      <c r="I97" s="6">
        <f t="shared" si="21"/>
        <v>700.2270720000015</v>
      </c>
      <c r="J97" s="6">
        <f t="shared" si="22"/>
        <v>738.76326400000153</v>
      </c>
      <c r="K97" s="6">
        <f t="shared" si="23"/>
        <v>240.85120000000018</v>
      </c>
      <c r="L97" s="6">
        <f t="shared" si="24"/>
        <v>240.84480000000033</v>
      </c>
      <c r="M97" s="6">
        <f t="shared" si="25"/>
        <v>6.3999999998429757E-3</v>
      </c>
    </row>
    <row r="98" spans="3:13" x14ac:dyDescent="0.3">
      <c r="C98" s="6">
        <v>88</v>
      </c>
      <c r="D98" s="6">
        <v>0.08</v>
      </c>
      <c r="E98" s="6">
        <f t="shared" si="18"/>
        <v>0.16</v>
      </c>
      <c r="F98" s="6">
        <f t="shared" si="26"/>
        <v>9.0400000000000063</v>
      </c>
      <c r="G98" s="6">
        <f t="shared" si="19"/>
        <v>9.1200000000000063</v>
      </c>
      <c r="H98" s="6">
        <f t="shared" si="20"/>
        <v>8.9600000000000062</v>
      </c>
      <c r="I98" s="6">
        <f t="shared" si="21"/>
        <v>719.32313600000145</v>
      </c>
      <c r="J98" s="6">
        <f t="shared" si="22"/>
        <v>758.55052800000158</v>
      </c>
      <c r="K98" s="6">
        <f t="shared" si="23"/>
        <v>245.17120000000077</v>
      </c>
      <c r="L98" s="6">
        <f t="shared" si="24"/>
        <v>245.16480000000033</v>
      </c>
      <c r="M98" s="6">
        <f t="shared" si="25"/>
        <v>6.4000000004398316E-3</v>
      </c>
    </row>
    <row r="99" spans="3:13" x14ac:dyDescent="0.3">
      <c r="C99" s="6">
        <v>89</v>
      </c>
      <c r="D99" s="6">
        <v>0.08</v>
      </c>
      <c r="E99" s="6">
        <f t="shared" si="18"/>
        <v>0.16</v>
      </c>
      <c r="F99" s="6">
        <f t="shared" si="26"/>
        <v>9.1200000000000063</v>
      </c>
      <c r="G99" s="6">
        <f t="shared" si="19"/>
        <v>9.2000000000000064</v>
      </c>
      <c r="H99" s="6">
        <f t="shared" si="20"/>
        <v>9.0400000000000063</v>
      </c>
      <c r="I99" s="6">
        <f t="shared" si="21"/>
        <v>738.76326400000153</v>
      </c>
      <c r="J99" s="6">
        <f t="shared" si="22"/>
        <v>778.68800000000158</v>
      </c>
      <c r="K99" s="6">
        <f t="shared" si="23"/>
        <v>249.52960000000033</v>
      </c>
      <c r="L99" s="6">
        <f t="shared" si="24"/>
        <v>249.52320000000037</v>
      </c>
      <c r="M99" s="6">
        <f t="shared" si="25"/>
        <v>6.3999999999566626E-3</v>
      </c>
    </row>
    <row r="100" spans="3:13" x14ac:dyDescent="0.3">
      <c r="C100" s="6">
        <v>90</v>
      </c>
      <c r="D100" s="6">
        <v>0.08</v>
      </c>
      <c r="E100" s="6">
        <f t="shared" si="18"/>
        <v>0.16</v>
      </c>
      <c r="F100" s="6">
        <f t="shared" si="26"/>
        <v>9.2000000000000064</v>
      </c>
      <c r="G100" s="6">
        <f t="shared" si="19"/>
        <v>9.2800000000000065</v>
      </c>
      <c r="H100" s="6">
        <f t="shared" si="20"/>
        <v>9.1200000000000063</v>
      </c>
      <c r="I100" s="6">
        <f t="shared" si="21"/>
        <v>758.55052800000158</v>
      </c>
      <c r="J100" s="6">
        <f t="shared" si="22"/>
        <v>799.17875200000174</v>
      </c>
      <c r="K100" s="6">
        <f t="shared" si="23"/>
        <v>253.926400000001</v>
      </c>
      <c r="L100" s="6">
        <f t="shared" si="24"/>
        <v>253.92000000000036</v>
      </c>
      <c r="M100" s="6">
        <f t="shared" si="25"/>
        <v>6.4000000006387836E-3</v>
      </c>
    </row>
    <row r="101" spans="3:13" x14ac:dyDescent="0.3">
      <c r="C101" s="6">
        <v>91</v>
      </c>
      <c r="D101" s="6">
        <v>0.08</v>
      </c>
      <c r="E101" s="6">
        <f t="shared" si="18"/>
        <v>0.16</v>
      </c>
      <c r="F101" s="6">
        <f t="shared" si="26"/>
        <v>9.2800000000000065</v>
      </c>
      <c r="G101" s="6">
        <f t="shared" si="19"/>
        <v>9.3600000000000065</v>
      </c>
      <c r="H101" s="6">
        <f t="shared" si="20"/>
        <v>9.2000000000000064</v>
      </c>
      <c r="I101" s="6">
        <f t="shared" si="21"/>
        <v>778.68800000000158</v>
      </c>
      <c r="J101" s="6">
        <f t="shared" si="22"/>
        <v>820.0258560000018</v>
      </c>
      <c r="K101" s="6">
        <f t="shared" si="23"/>
        <v>258.36160000000132</v>
      </c>
      <c r="L101" s="6">
        <f t="shared" si="24"/>
        <v>258.35520000000037</v>
      </c>
      <c r="M101" s="6">
        <f t="shared" si="25"/>
        <v>6.4000000009514224E-3</v>
      </c>
    </row>
    <row r="102" spans="3:13" x14ac:dyDescent="0.3">
      <c r="C102" s="6">
        <v>92</v>
      </c>
      <c r="D102" s="6">
        <v>0.08</v>
      </c>
      <c r="E102" s="6">
        <f t="shared" si="18"/>
        <v>0.16</v>
      </c>
      <c r="F102" s="6">
        <f t="shared" si="26"/>
        <v>9.3600000000000065</v>
      </c>
      <c r="G102" s="6">
        <f t="shared" si="19"/>
        <v>9.4400000000000066</v>
      </c>
      <c r="H102" s="6">
        <f t="shared" si="20"/>
        <v>9.2800000000000065</v>
      </c>
      <c r="I102" s="6">
        <f t="shared" si="21"/>
        <v>799.17875200000174</v>
      </c>
      <c r="J102" s="6">
        <f t="shared" si="22"/>
        <v>841.23238400000173</v>
      </c>
      <c r="K102" s="6">
        <f t="shared" si="23"/>
        <v>262.83519999999993</v>
      </c>
      <c r="L102" s="6">
        <f t="shared" si="24"/>
        <v>262.8288000000004</v>
      </c>
      <c r="M102" s="6">
        <f t="shared" si="25"/>
        <v>6.3999999995303369E-3</v>
      </c>
    </row>
    <row r="103" spans="3:13" x14ac:dyDescent="0.3">
      <c r="C103" s="6">
        <v>93</v>
      </c>
      <c r="D103" s="6">
        <v>0.08</v>
      </c>
      <c r="E103" s="6">
        <f t="shared" si="18"/>
        <v>0.16</v>
      </c>
      <c r="F103" s="6">
        <f t="shared" si="26"/>
        <v>9.4400000000000066</v>
      </c>
      <c r="G103" s="6">
        <f t="shared" si="19"/>
        <v>9.5200000000000067</v>
      </c>
      <c r="H103" s="6">
        <f t="shared" si="20"/>
        <v>9.3600000000000065</v>
      </c>
      <c r="I103" s="6">
        <f t="shared" si="21"/>
        <v>820.0258560000018</v>
      </c>
      <c r="J103" s="6">
        <f t="shared" si="22"/>
        <v>862.80140800000174</v>
      </c>
      <c r="K103" s="6">
        <f t="shared" si="23"/>
        <v>267.34719999999965</v>
      </c>
      <c r="L103" s="6">
        <f t="shared" si="24"/>
        <v>267.34080000000034</v>
      </c>
      <c r="M103" s="6">
        <f t="shared" si="25"/>
        <v>6.3999999993029633E-3</v>
      </c>
    </row>
    <row r="104" spans="3:13" x14ac:dyDescent="0.3">
      <c r="C104" s="6">
        <v>94</v>
      </c>
      <c r="D104" s="6">
        <v>0.08</v>
      </c>
      <c r="E104" s="6">
        <f t="shared" si="18"/>
        <v>0.16</v>
      </c>
      <c r="F104" s="6">
        <f t="shared" si="26"/>
        <v>9.5200000000000067</v>
      </c>
      <c r="G104" s="6">
        <f t="shared" si="19"/>
        <v>9.6000000000000068</v>
      </c>
      <c r="H104" s="6">
        <f t="shared" si="20"/>
        <v>9.4400000000000066</v>
      </c>
      <c r="I104" s="6">
        <f t="shared" si="21"/>
        <v>841.23238400000173</v>
      </c>
      <c r="J104" s="6">
        <f t="shared" si="22"/>
        <v>884.73600000000181</v>
      </c>
      <c r="K104" s="6">
        <f t="shared" si="23"/>
        <v>271.89760000000047</v>
      </c>
      <c r="L104" s="6">
        <f t="shared" si="24"/>
        <v>271.89120000000037</v>
      </c>
      <c r="M104" s="6">
        <f t="shared" si="25"/>
        <v>6.4000000000987711E-3</v>
      </c>
    </row>
    <row r="105" spans="3:13" x14ac:dyDescent="0.3">
      <c r="C105" s="6">
        <v>95</v>
      </c>
      <c r="D105" s="6">
        <v>0.08</v>
      </c>
      <c r="E105" s="6">
        <f t="shared" si="18"/>
        <v>0.16</v>
      </c>
      <c r="F105" s="6">
        <f t="shared" si="26"/>
        <v>9.6000000000000068</v>
      </c>
      <c r="G105" s="6">
        <f t="shared" si="19"/>
        <v>9.6800000000000068</v>
      </c>
      <c r="H105" s="6">
        <f t="shared" si="20"/>
        <v>9.5200000000000067</v>
      </c>
      <c r="I105" s="6">
        <f t="shared" si="21"/>
        <v>862.80140800000174</v>
      </c>
      <c r="J105" s="6">
        <f t="shared" si="22"/>
        <v>907.0392320000019</v>
      </c>
      <c r="K105" s="6">
        <f t="shared" si="23"/>
        <v>276.48640000000097</v>
      </c>
      <c r="L105" s="6">
        <f t="shared" si="24"/>
        <v>276.48000000000036</v>
      </c>
      <c r="M105" s="6">
        <f t="shared" si="25"/>
        <v>6.4000000006103619E-3</v>
      </c>
    </row>
    <row r="106" spans="3:13" x14ac:dyDescent="0.3">
      <c r="C106" s="6">
        <v>96</v>
      </c>
      <c r="D106" s="6">
        <v>0.08</v>
      </c>
      <c r="E106" s="6">
        <f t="shared" si="18"/>
        <v>0.16</v>
      </c>
      <c r="F106" s="6">
        <f t="shared" si="26"/>
        <v>9.6800000000000068</v>
      </c>
      <c r="G106" s="6">
        <f t="shared" si="19"/>
        <v>9.7600000000000069</v>
      </c>
      <c r="H106" s="6">
        <f t="shared" si="20"/>
        <v>9.6000000000000068</v>
      </c>
      <c r="I106" s="6">
        <f t="shared" si="21"/>
        <v>884.73600000000181</v>
      </c>
      <c r="J106" s="6">
        <f t="shared" si="22"/>
        <v>929.714176000002</v>
      </c>
      <c r="K106" s="6">
        <f t="shared" si="23"/>
        <v>281.11360000000116</v>
      </c>
      <c r="L106" s="6">
        <f t="shared" si="24"/>
        <v>281.10720000000038</v>
      </c>
      <c r="M106" s="6">
        <f t="shared" si="25"/>
        <v>6.4000000007808922E-3</v>
      </c>
    </row>
    <row r="107" spans="3:13" x14ac:dyDescent="0.3">
      <c r="C107" s="6">
        <v>97</v>
      </c>
      <c r="D107" s="6">
        <v>0.08</v>
      </c>
      <c r="E107" s="6">
        <f t="shared" si="18"/>
        <v>0.16</v>
      </c>
      <c r="F107" s="6">
        <f t="shared" si="26"/>
        <v>9.7600000000000069</v>
      </c>
      <c r="G107" s="6">
        <f t="shared" si="19"/>
        <v>9.840000000000007</v>
      </c>
      <c r="H107" s="6">
        <f t="shared" si="20"/>
        <v>9.6800000000000068</v>
      </c>
      <c r="I107" s="6">
        <f t="shared" si="21"/>
        <v>907.0392320000019</v>
      </c>
      <c r="J107" s="6">
        <f t="shared" si="22"/>
        <v>952.76390400000207</v>
      </c>
      <c r="K107" s="6">
        <f t="shared" si="23"/>
        <v>285.77920000000103</v>
      </c>
      <c r="L107" s="6">
        <f t="shared" si="24"/>
        <v>285.77280000000042</v>
      </c>
      <c r="M107" s="6">
        <f t="shared" si="25"/>
        <v>6.4000000006103619E-3</v>
      </c>
    </row>
    <row r="108" spans="3:13" x14ac:dyDescent="0.3">
      <c r="C108" s="6">
        <v>98</v>
      </c>
      <c r="D108" s="6">
        <v>0.08</v>
      </c>
      <c r="E108" s="6">
        <f t="shared" si="18"/>
        <v>0.16</v>
      </c>
      <c r="F108" s="6">
        <f t="shared" si="26"/>
        <v>9.840000000000007</v>
      </c>
      <c r="G108" s="6">
        <f t="shared" si="19"/>
        <v>9.920000000000007</v>
      </c>
      <c r="H108" s="6">
        <f t="shared" si="20"/>
        <v>9.7600000000000069</v>
      </c>
      <c r="I108" s="6">
        <f t="shared" si="21"/>
        <v>929.714176000002</v>
      </c>
      <c r="J108" s="6">
        <f t="shared" si="22"/>
        <v>976.19148800000198</v>
      </c>
      <c r="K108" s="6">
        <f t="shared" si="23"/>
        <v>290.4831999999999</v>
      </c>
      <c r="L108" s="6">
        <f t="shared" si="24"/>
        <v>290.47680000000042</v>
      </c>
      <c r="M108" s="6">
        <f t="shared" si="25"/>
        <v>6.3999999994734935E-3</v>
      </c>
    </row>
    <row r="109" spans="3:13" x14ac:dyDescent="0.3">
      <c r="C109" s="6">
        <v>99</v>
      </c>
      <c r="D109" s="6">
        <v>0.08</v>
      </c>
      <c r="E109" s="6">
        <f t="shared" si="18"/>
        <v>0.16</v>
      </c>
      <c r="F109" s="6">
        <f t="shared" si="26"/>
        <v>9.920000000000007</v>
      </c>
      <c r="G109" s="6">
        <f t="shared" si="19"/>
        <v>10.000000000000007</v>
      </c>
      <c r="H109" s="6">
        <f t="shared" si="20"/>
        <v>9.840000000000007</v>
      </c>
      <c r="I109" s="6">
        <f t="shared" si="21"/>
        <v>952.76390400000207</v>
      </c>
      <c r="J109" s="6">
        <f t="shared" si="22"/>
        <v>1000.0000000000022</v>
      </c>
      <c r="K109" s="6">
        <f t="shared" si="23"/>
        <v>295.22560000000055</v>
      </c>
      <c r="L109" s="6">
        <f t="shared" si="24"/>
        <v>295.2192000000004</v>
      </c>
      <c r="M109" s="6">
        <f t="shared" si="25"/>
        <v>6.4000000001556145E-3</v>
      </c>
    </row>
    <row r="110" spans="3:13" x14ac:dyDescent="0.3">
      <c r="C110" s="6">
        <v>100</v>
      </c>
      <c r="D110" s="6">
        <v>0.08</v>
      </c>
      <c r="E110" s="6">
        <f t="shared" si="18"/>
        <v>0.16</v>
      </c>
      <c r="F110" s="6">
        <f t="shared" si="26"/>
        <v>10.000000000000007</v>
      </c>
      <c r="G110" s="6">
        <f>F110+D110</f>
        <v>10.080000000000007</v>
      </c>
      <c r="H110" s="6">
        <f t="shared" si="20"/>
        <v>9.920000000000007</v>
      </c>
      <c r="I110" s="6">
        <f t="shared" si="21"/>
        <v>976.19148800000198</v>
      </c>
      <c r="J110" s="6">
        <f t="shared" si="22"/>
        <v>1024.1925120000024</v>
      </c>
      <c r="K110" s="6">
        <f t="shared" si="23"/>
        <v>300.00640000000232</v>
      </c>
      <c r="L110" s="6">
        <f t="shared" si="24"/>
        <v>300.00000000000045</v>
      </c>
      <c r="M110" s="6">
        <f t="shared" si="25"/>
        <v>6.4000000018609171E-3</v>
      </c>
    </row>
    <row r="111" spans="3:13" x14ac:dyDescent="0.3">
      <c r="K111" s="5" t="s">
        <v>29</v>
      </c>
      <c r="L111" s="6"/>
      <c r="M111" s="6">
        <f>AVERAGE(M10:M110)</f>
        <v>6.4000000001170976E-3</v>
      </c>
    </row>
  </sheetData>
  <mergeCells count="1">
    <mergeCell ref="R25:Z3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FA826-BA2A-4B3C-99E7-0A7D03FBC1AB}">
  <dimension ref="B3:N50"/>
  <sheetViews>
    <sheetView zoomScale="70" zoomScaleNormal="70" workbookViewId="0">
      <selection activeCell="U21" sqref="U21"/>
    </sheetView>
  </sheetViews>
  <sheetFormatPr defaultRowHeight="14.4" x14ac:dyDescent="0.3"/>
  <sheetData>
    <row r="3" spans="2:14" x14ac:dyDescent="0.3">
      <c r="B3" t="s">
        <v>22</v>
      </c>
    </row>
    <row r="5" spans="2:14" x14ac:dyDescent="0.3">
      <c r="C5" t="s">
        <v>44</v>
      </c>
      <c r="F5" t="s">
        <v>36</v>
      </c>
    </row>
    <row r="6" spans="2:14" x14ac:dyDescent="0.3">
      <c r="C6" t="s">
        <v>45</v>
      </c>
      <c r="F6" t="s">
        <v>47</v>
      </c>
    </row>
    <row r="7" spans="2:14" x14ac:dyDescent="0.3">
      <c r="C7" t="s">
        <v>46</v>
      </c>
    </row>
    <row r="9" spans="2:14" x14ac:dyDescent="0.3">
      <c r="B9" s="1" t="s">
        <v>6</v>
      </c>
      <c r="C9" s="1" t="s">
        <v>7</v>
      </c>
      <c r="D9" s="1" t="s">
        <v>8</v>
      </c>
      <c r="E9" s="1" t="s">
        <v>9</v>
      </c>
      <c r="F9" s="1" t="s">
        <v>10</v>
      </c>
      <c r="G9" s="1" t="s">
        <v>11</v>
      </c>
      <c r="H9" s="1" t="s">
        <v>12</v>
      </c>
      <c r="I9" s="1" t="s">
        <v>13</v>
      </c>
      <c r="J9" s="1" t="s">
        <v>14</v>
      </c>
      <c r="K9" s="1" t="s">
        <v>15</v>
      </c>
      <c r="L9" s="1" t="s">
        <v>16</v>
      </c>
      <c r="M9" s="1" t="s">
        <v>48</v>
      </c>
      <c r="N9" s="1" t="s">
        <v>18</v>
      </c>
    </row>
    <row r="10" spans="2:14" x14ac:dyDescent="0.3">
      <c r="B10" s="3">
        <v>0</v>
      </c>
      <c r="C10" s="3">
        <v>0.05</v>
      </c>
      <c r="D10" s="3">
        <f>C10^2</f>
        <v>2.5000000000000005E-3</v>
      </c>
      <c r="E10" s="3">
        <v>-1</v>
      </c>
      <c r="F10" s="3">
        <f>E10-C10</f>
        <v>-1.05</v>
      </c>
      <c r="G10" s="3">
        <f>E10+C10</f>
        <v>-0.95</v>
      </c>
      <c r="H10" s="3">
        <f>(E10^3)-(2*E10^2)-(E10)</f>
        <v>-2</v>
      </c>
      <c r="I10" s="3">
        <f>2*H10</f>
        <v>-4</v>
      </c>
      <c r="J10" s="3">
        <f>(F10^3)-(2*F10^2)-F10</f>
        <v>-2.3126250000000006</v>
      </c>
      <c r="K10" s="3">
        <f>(G10^3)-(2*G10^2)-G10</f>
        <v>-1.712375</v>
      </c>
      <c r="L10" s="3">
        <f>(J10-I10+K10)/D10</f>
        <v>-10.000000000000229</v>
      </c>
      <c r="M10" s="3">
        <f>6*E10-4</f>
        <v>-10</v>
      </c>
      <c r="N10" s="3">
        <f>ABS(M10-L10)</f>
        <v>2.2915003228263231E-13</v>
      </c>
    </row>
    <row r="11" spans="2:14" x14ac:dyDescent="0.3">
      <c r="B11" s="3">
        <v>1</v>
      </c>
      <c r="C11" s="3">
        <v>0.05</v>
      </c>
      <c r="D11" s="3">
        <f t="shared" ref="D11:D50" si="0">C11^2</f>
        <v>2.5000000000000005E-3</v>
      </c>
      <c r="E11" s="3">
        <f>E10+C10</f>
        <v>-0.95</v>
      </c>
      <c r="F11" s="3">
        <f t="shared" ref="F11:F50" si="1">E11-C11</f>
        <v>-1</v>
      </c>
      <c r="G11" s="3">
        <f t="shared" ref="G11:G50" si="2">E11+C11</f>
        <v>-0.89999999999999991</v>
      </c>
      <c r="H11" s="3">
        <f t="shared" ref="H11:H50" si="3">(E11^3)-(2*E11^2)-(E11)</f>
        <v>-1.712375</v>
      </c>
      <c r="I11" s="3">
        <f t="shared" ref="I11:I50" si="4">2*H11</f>
        <v>-3.42475</v>
      </c>
      <c r="J11" s="3">
        <f t="shared" ref="J11:K49" si="5">(F11^3)-(2*F11^2)-F11</f>
        <v>-2</v>
      </c>
      <c r="K11" s="3">
        <f t="shared" si="5"/>
        <v>-1.4489999999999994</v>
      </c>
      <c r="L11" s="3">
        <f t="shared" ref="L11:L50" si="6">(J11-I11+K11)/D11</f>
        <v>-9.6999999999997737</v>
      </c>
      <c r="M11" s="3">
        <f t="shared" ref="M11:M50" si="7">6*E11-4</f>
        <v>-9.6999999999999993</v>
      </c>
      <c r="N11" s="3">
        <f t="shared" ref="N11:N50" si="8">ABS(M11-L11)</f>
        <v>2.2559731860383181E-13</v>
      </c>
    </row>
    <row r="12" spans="2:14" x14ac:dyDescent="0.3">
      <c r="B12" s="3">
        <v>2</v>
      </c>
      <c r="C12" s="3">
        <v>0.05</v>
      </c>
      <c r="D12" s="3">
        <f t="shared" si="0"/>
        <v>2.5000000000000005E-3</v>
      </c>
      <c r="E12" s="3">
        <f t="shared" ref="E12:E50" si="9">E11+C11</f>
        <v>-0.89999999999999991</v>
      </c>
      <c r="F12" s="3">
        <f t="shared" si="1"/>
        <v>-0.95</v>
      </c>
      <c r="G12" s="3">
        <f t="shared" si="2"/>
        <v>-0.84999999999999987</v>
      </c>
      <c r="H12" s="3">
        <f t="shared" si="3"/>
        <v>-1.4489999999999994</v>
      </c>
      <c r="I12" s="3">
        <f t="shared" si="4"/>
        <v>-2.8979999999999988</v>
      </c>
      <c r="J12" s="3">
        <f t="shared" si="5"/>
        <v>-1.712375</v>
      </c>
      <c r="K12" s="3">
        <f t="shared" si="5"/>
        <v>-1.2091249999999996</v>
      </c>
      <c r="L12" s="3">
        <f t="shared" si="6"/>
        <v>-9.4000000000002952</v>
      </c>
      <c r="M12" s="3">
        <f t="shared" si="7"/>
        <v>-9.3999999999999986</v>
      </c>
      <c r="N12" s="3">
        <f t="shared" si="8"/>
        <v>2.9665159217984183E-13</v>
      </c>
    </row>
    <row r="13" spans="2:14" x14ac:dyDescent="0.3">
      <c r="B13" s="3">
        <v>3</v>
      </c>
      <c r="C13" s="3">
        <v>0.05</v>
      </c>
      <c r="D13" s="3">
        <f t="shared" si="0"/>
        <v>2.5000000000000005E-3</v>
      </c>
      <c r="E13" s="3">
        <f t="shared" si="9"/>
        <v>-0.84999999999999987</v>
      </c>
      <c r="F13" s="3">
        <f t="shared" si="1"/>
        <v>-0.89999999999999991</v>
      </c>
      <c r="G13" s="3">
        <f t="shared" si="2"/>
        <v>-0.79999999999999982</v>
      </c>
      <c r="H13" s="3">
        <f t="shared" si="3"/>
        <v>-1.2091249999999996</v>
      </c>
      <c r="I13" s="3">
        <f t="shared" si="4"/>
        <v>-2.4182499999999991</v>
      </c>
      <c r="J13" s="3">
        <f t="shared" si="5"/>
        <v>-1.4489999999999994</v>
      </c>
      <c r="K13" s="3">
        <f t="shared" si="5"/>
        <v>-0.9919999999999991</v>
      </c>
      <c r="L13" s="3">
        <f t="shared" si="6"/>
        <v>-9.099999999999751</v>
      </c>
      <c r="M13" s="3">
        <f t="shared" si="7"/>
        <v>-9.1</v>
      </c>
      <c r="N13" s="3">
        <f t="shared" si="8"/>
        <v>2.4868995751603507E-13</v>
      </c>
    </row>
    <row r="14" spans="2:14" x14ac:dyDescent="0.3">
      <c r="B14" s="3">
        <v>4</v>
      </c>
      <c r="C14" s="3">
        <v>0.05</v>
      </c>
      <c r="D14" s="3">
        <f t="shared" si="0"/>
        <v>2.5000000000000005E-3</v>
      </c>
      <c r="E14" s="3">
        <f t="shared" si="9"/>
        <v>-0.79999999999999982</v>
      </c>
      <c r="F14" s="3">
        <f t="shared" si="1"/>
        <v>-0.84999999999999987</v>
      </c>
      <c r="G14" s="3">
        <f t="shared" si="2"/>
        <v>-0.74999999999999978</v>
      </c>
      <c r="H14" s="3">
        <f t="shared" si="3"/>
        <v>-0.9919999999999991</v>
      </c>
      <c r="I14" s="3">
        <f t="shared" si="4"/>
        <v>-1.9839999999999982</v>
      </c>
      <c r="J14" s="3">
        <f t="shared" si="5"/>
        <v>-1.2091249999999996</v>
      </c>
      <c r="K14" s="3">
        <f t="shared" si="5"/>
        <v>-0.79687499999999911</v>
      </c>
      <c r="L14" s="3">
        <f t="shared" si="6"/>
        <v>-8.8000000000001837</v>
      </c>
      <c r="M14" s="3">
        <f t="shared" si="7"/>
        <v>-8.7999999999999989</v>
      </c>
      <c r="N14" s="3">
        <f t="shared" si="8"/>
        <v>1.8474111129762605E-13</v>
      </c>
    </row>
    <row r="15" spans="2:14" x14ac:dyDescent="0.3">
      <c r="B15" s="3">
        <v>5</v>
      </c>
      <c r="C15" s="3">
        <v>0.05</v>
      </c>
      <c r="D15" s="3">
        <f t="shared" si="0"/>
        <v>2.5000000000000005E-3</v>
      </c>
      <c r="E15" s="3">
        <f t="shared" si="9"/>
        <v>-0.74999999999999978</v>
      </c>
      <c r="F15" s="3">
        <f t="shared" si="1"/>
        <v>-0.79999999999999982</v>
      </c>
      <c r="G15" s="3">
        <f t="shared" si="2"/>
        <v>-0.69999999999999973</v>
      </c>
      <c r="H15" s="3">
        <f t="shared" si="3"/>
        <v>-0.79687499999999911</v>
      </c>
      <c r="I15" s="3">
        <f t="shared" si="4"/>
        <v>-1.5937499999999982</v>
      </c>
      <c r="J15" s="3">
        <f t="shared" si="5"/>
        <v>-0.9919999999999991</v>
      </c>
      <c r="K15" s="3">
        <f t="shared" si="5"/>
        <v>-0.62299999999999911</v>
      </c>
      <c r="L15" s="3">
        <f t="shared" si="6"/>
        <v>-8.4999999999999947</v>
      </c>
      <c r="M15" s="3">
        <f t="shared" si="7"/>
        <v>-8.4999999999999982</v>
      </c>
      <c r="N15" s="3">
        <f t="shared" si="8"/>
        <v>3.5527136788005009E-15</v>
      </c>
    </row>
    <row r="16" spans="2:14" x14ac:dyDescent="0.3">
      <c r="B16" s="3">
        <v>6</v>
      </c>
      <c r="C16" s="3">
        <v>0.05</v>
      </c>
      <c r="D16" s="3">
        <f t="shared" si="0"/>
        <v>2.5000000000000005E-3</v>
      </c>
      <c r="E16" s="3">
        <f t="shared" si="9"/>
        <v>-0.69999999999999973</v>
      </c>
      <c r="F16" s="3">
        <f t="shared" si="1"/>
        <v>-0.74999999999999978</v>
      </c>
      <c r="G16" s="3">
        <f t="shared" si="2"/>
        <v>-0.64999999999999969</v>
      </c>
      <c r="H16" s="3">
        <f t="shared" si="3"/>
        <v>-0.62299999999999911</v>
      </c>
      <c r="I16" s="3">
        <f t="shared" si="4"/>
        <v>-1.2459999999999982</v>
      </c>
      <c r="J16" s="3">
        <f t="shared" si="5"/>
        <v>-0.79687499999999911</v>
      </c>
      <c r="K16" s="3">
        <f t="shared" si="5"/>
        <v>-0.46962499999999907</v>
      </c>
      <c r="L16" s="3">
        <f t="shared" si="6"/>
        <v>-8.1999999999999833</v>
      </c>
      <c r="M16" s="3">
        <f t="shared" si="7"/>
        <v>-8.1999999999999993</v>
      </c>
      <c r="N16" s="3">
        <f t="shared" si="8"/>
        <v>1.5987211554602254E-14</v>
      </c>
    </row>
    <row r="17" spans="2:14" x14ac:dyDescent="0.3">
      <c r="B17" s="3">
        <v>7</v>
      </c>
      <c r="C17" s="3">
        <v>0.05</v>
      </c>
      <c r="D17" s="3">
        <f t="shared" si="0"/>
        <v>2.5000000000000005E-3</v>
      </c>
      <c r="E17" s="3">
        <f t="shared" si="9"/>
        <v>-0.64999999999999969</v>
      </c>
      <c r="F17" s="3">
        <f t="shared" si="1"/>
        <v>-0.69999999999999973</v>
      </c>
      <c r="G17" s="3">
        <f t="shared" si="2"/>
        <v>-0.59999999999999964</v>
      </c>
      <c r="H17" s="3">
        <f t="shared" si="3"/>
        <v>-0.46962499999999907</v>
      </c>
      <c r="I17" s="3">
        <f t="shared" si="4"/>
        <v>-0.93924999999999814</v>
      </c>
      <c r="J17" s="3">
        <f t="shared" si="5"/>
        <v>-0.62299999999999911</v>
      </c>
      <c r="K17" s="3">
        <f t="shared" si="5"/>
        <v>-0.33599999999999919</v>
      </c>
      <c r="L17" s="3">
        <f t="shared" si="6"/>
        <v>-7.9000000000000608</v>
      </c>
      <c r="M17" s="3">
        <f t="shared" si="7"/>
        <v>-7.8999999999999986</v>
      </c>
      <c r="N17" s="3">
        <f t="shared" si="8"/>
        <v>6.2172489379008766E-14</v>
      </c>
    </row>
    <row r="18" spans="2:14" x14ac:dyDescent="0.3">
      <c r="B18" s="3">
        <v>8</v>
      </c>
      <c r="C18" s="3">
        <v>0.05</v>
      </c>
      <c r="D18" s="3">
        <f t="shared" si="0"/>
        <v>2.5000000000000005E-3</v>
      </c>
      <c r="E18" s="3">
        <f t="shared" si="9"/>
        <v>-0.59999999999999964</v>
      </c>
      <c r="F18" s="3">
        <f t="shared" si="1"/>
        <v>-0.64999999999999969</v>
      </c>
      <c r="G18" s="3">
        <f t="shared" si="2"/>
        <v>-0.5499999999999996</v>
      </c>
      <c r="H18" s="3">
        <f t="shared" si="3"/>
        <v>-0.33599999999999919</v>
      </c>
      <c r="I18" s="3">
        <f t="shared" si="4"/>
        <v>-0.67199999999999838</v>
      </c>
      <c r="J18" s="3">
        <f t="shared" si="5"/>
        <v>-0.46962499999999907</v>
      </c>
      <c r="K18" s="3">
        <f t="shared" si="5"/>
        <v>-0.2213749999999991</v>
      </c>
      <c r="L18" s="3">
        <f t="shared" si="6"/>
        <v>-7.5999999999999162</v>
      </c>
      <c r="M18" s="3">
        <f t="shared" si="7"/>
        <v>-7.5999999999999979</v>
      </c>
      <c r="N18" s="3">
        <f t="shared" si="8"/>
        <v>8.1712414612411521E-14</v>
      </c>
    </row>
    <row r="19" spans="2:14" x14ac:dyDescent="0.3">
      <c r="B19" s="3">
        <v>9</v>
      </c>
      <c r="C19" s="3">
        <v>0.05</v>
      </c>
      <c r="D19" s="3">
        <f t="shared" si="0"/>
        <v>2.5000000000000005E-3</v>
      </c>
      <c r="E19" s="3">
        <f t="shared" si="9"/>
        <v>-0.5499999999999996</v>
      </c>
      <c r="F19" s="3">
        <f t="shared" si="1"/>
        <v>-0.59999999999999964</v>
      </c>
      <c r="G19" s="3">
        <f t="shared" si="2"/>
        <v>-0.49999999999999961</v>
      </c>
      <c r="H19" s="3">
        <f t="shared" si="3"/>
        <v>-0.2213749999999991</v>
      </c>
      <c r="I19" s="3">
        <f t="shared" si="4"/>
        <v>-0.4427499999999982</v>
      </c>
      <c r="J19" s="3">
        <f t="shared" si="5"/>
        <v>-0.33599999999999919</v>
      </c>
      <c r="K19" s="3">
        <f t="shared" si="5"/>
        <v>-0.12499999999999928</v>
      </c>
      <c r="L19" s="3">
        <f t="shared" si="6"/>
        <v>-7.3000000000001046</v>
      </c>
      <c r="M19" s="3">
        <f t="shared" si="7"/>
        <v>-7.2999999999999972</v>
      </c>
      <c r="N19" s="3">
        <f t="shared" si="8"/>
        <v>1.0746958878371515E-13</v>
      </c>
    </row>
    <row r="20" spans="2:14" x14ac:dyDescent="0.3">
      <c r="B20" s="3">
        <v>10</v>
      </c>
      <c r="C20" s="3">
        <v>0.05</v>
      </c>
      <c r="D20" s="3">
        <f t="shared" si="0"/>
        <v>2.5000000000000005E-3</v>
      </c>
      <c r="E20" s="3">
        <f t="shared" si="9"/>
        <v>-0.49999999999999961</v>
      </c>
      <c r="F20" s="3">
        <f t="shared" si="1"/>
        <v>-0.5499999999999996</v>
      </c>
      <c r="G20" s="3">
        <f t="shared" si="2"/>
        <v>-0.44999999999999962</v>
      </c>
      <c r="H20" s="3">
        <f t="shared" si="3"/>
        <v>-0.12499999999999928</v>
      </c>
      <c r="I20" s="3">
        <f t="shared" si="4"/>
        <v>-0.24999999999999856</v>
      </c>
      <c r="J20" s="3">
        <f t="shared" si="5"/>
        <v>-0.2213749999999991</v>
      </c>
      <c r="K20" s="3">
        <f t="shared" si="5"/>
        <v>-4.6124999999999416E-2</v>
      </c>
      <c r="L20" s="3">
        <f t="shared" si="6"/>
        <v>-6.9999999999999822</v>
      </c>
      <c r="M20" s="3">
        <f t="shared" si="7"/>
        <v>-6.9999999999999982</v>
      </c>
      <c r="N20" s="3">
        <f t="shared" si="8"/>
        <v>1.5987211554602254E-14</v>
      </c>
    </row>
    <row r="21" spans="2:14" x14ac:dyDescent="0.3">
      <c r="B21" s="3">
        <v>11</v>
      </c>
      <c r="C21" s="3">
        <v>0.05</v>
      </c>
      <c r="D21" s="3">
        <f t="shared" si="0"/>
        <v>2.5000000000000005E-3</v>
      </c>
      <c r="E21" s="3">
        <f t="shared" si="9"/>
        <v>-0.44999999999999962</v>
      </c>
      <c r="F21" s="3">
        <f t="shared" si="1"/>
        <v>-0.49999999999999961</v>
      </c>
      <c r="G21" s="3">
        <f t="shared" si="2"/>
        <v>-0.39999999999999963</v>
      </c>
      <c r="H21" s="3">
        <f t="shared" si="3"/>
        <v>-4.6124999999999416E-2</v>
      </c>
      <c r="I21" s="3">
        <f t="shared" si="4"/>
        <v>-9.2249999999998833E-2</v>
      </c>
      <c r="J21" s="3">
        <f t="shared" si="5"/>
        <v>-0.12499999999999928</v>
      </c>
      <c r="K21" s="3">
        <f t="shared" si="5"/>
        <v>1.6000000000000403E-2</v>
      </c>
      <c r="L21" s="3">
        <f t="shared" si="6"/>
        <v>-6.7000000000000162</v>
      </c>
      <c r="M21" s="3">
        <f t="shared" si="7"/>
        <v>-6.6999999999999975</v>
      </c>
      <c r="N21" s="3">
        <f t="shared" si="8"/>
        <v>1.865174681370263E-14</v>
      </c>
    </row>
    <row r="22" spans="2:14" x14ac:dyDescent="0.3">
      <c r="B22" s="3">
        <v>12</v>
      </c>
      <c r="C22" s="3">
        <v>0.05</v>
      </c>
      <c r="D22" s="3">
        <f t="shared" si="0"/>
        <v>2.5000000000000005E-3</v>
      </c>
      <c r="E22" s="3">
        <f t="shared" si="9"/>
        <v>-0.39999999999999963</v>
      </c>
      <c r="F22" s="3">
        <f t="shared" si="1"/>
        <v>-0.44999999999999962</v>
      </c>
      <c r="G22" s="3">
        <f t="shared" si="2"/>
        <v>-0.34999999999999964</v>
      </c>
      <c r="H22" s="3">
        <f t="shared" si="3"/>
        <v>1.6000000000000403E-2</v>
      </c>
      <c r="I22" s="3">
        <f t="shared" si="4"/>
        <v>3.2000000000000806E-2</v>
      </c>
      <c r="J22" s="3">
        <f t="shared" si="5"/>
        <v>-4.6124999999999416E-2</v>
      </c>
      <c r="K22" s="3">
        <f t="shared" si="5"/>
        <v>6.2125000000000263E-2</v>
      </c>
      <c r="L22" s="3">
        <f t="shared" si="6"/>
        <v>-6.3999999999999826</v>
      </c>
      <c r="M22" s="3">
        <f t="shared" si="7"/>
        <v>-6.3999999999999977</v>
      </c>
      <c r="N22" s="3">
        <f t="shared" si="8"/>
        <v>1.5099033134902129E-14</v>
      </c>
    </row>
    <row r="23" spans="2:14" x14ac:dyDescent="0.3">
      <c r="B23" s="3">
        <v>13</v>
      </c>
      <c r="C23" s="3">
        <v>0.05</v>
      </c>
      <c r="D23" s="3">
        <f t="shared" si="0"/>
        <v>2.5000000000000005E-3</v>
      </c>
      <c r="E23" s="3">
        <f t="shared" si="9"/>
        <v>-0.34999999999999964</v>
      </c>
      <c r="F23" s="3">
        <f t="shared" si="1"/>
        <v>-0.39999999999999963</v>
      </c>
      <c r="G23" s="3">
        <f t="shared" si="2"/>
        <v>-0.29999999999999966</v>
      </c>
      <c r="H23" s="3">
        <f t="shared" si="3"/>
        <v>6.2125000000000263E-2</v>
      </c>
      <c r="I23" s="3">
        <f t="shared" si="4"/>
        <v>0.12425000000000053</v>
      </c>
      <c r="J23" s="3">
        <f t="shared" si="5"/>
        <v>1.6000000000000403E-2</v>
      </c>
      <c r="K23" s="3">
        <f t="shared" si="5"/>
        <v>9.3000000000000166E-2</v>
      </c>
      <c r="L23" s="3">
        <f t="shared" si="6"/>
        <v>-6.0999999999999819</v>
      </c>
      <c r="M23" s="3">
        <f t="shared" si="7"/>
        <v>-6.0999999999999979</v>
      </c>
      <c r="N23" s="3">
        <f t="shared" si="8"/>
        <v>1.5987211554602254E-14</v>
      </c>
    </row>
    <row r="24" spans="2:14" x14ac:dyDescent="0.3">
      <c r="B24" s="3">
        <v>14</v>
      </c>
      <c r="C24" s="3">
        <v>0.05</v>
      </c>
      <c r="D24" s="3">
        <f t="shared" si="0"/>
        <v>2.5000000000000005E-3</v>
      </c>
      <c r="E24" s="3">
        <f t="shared" si="9"/>
        <v>-0.29999999999999966</v>
      </c>
      <c r="F24" s="3">
        <f t="shared" si="1"/>
        <v>-0.34999999999999964</v>
      </c>
      <c r="G24" s="3">
        <f t="shared" si="2"/>
        <v>-0.24999999999999967</v>
      </c>
      <c r="H24" s="3">
        <f t="shared" si="3"/>
        <v>9.3000000000000166E-2</v>
      </c>
      <c r="I24" s="3">
        <f t="shared" si="4"/>
        <v>0.18600000000000033</v>
      </c>
      <c r="J24" s="3">
        <f t="shared" si="5"/>
        <v>6.2125000000000263E-2</v>
      </c>
      <c r="K24" s="3">
        <f t="shared" si="5"/>
        <v>0.10937500000000006</v>
      </c>
      <c r="L24" s="3">
        <f t="shared" si="6"/>
        <v>-5.8000000000000043</v>
      </c>
      <c r="M24" s="3">
        <f t="shared" si="7"/>
        <v>-5.799999999999998</v>
      </c>
      <c r="N24" s="3">
        <f t="shared" si="8"/>
        <v>6.2172489379008766E-15</v>
      </c>
    </row>
    <row r="25" spans="2:14" x14ac:dyDescent="0.3">
      <c r="B25" s="3">
        <v>15</v>
      </c>
      <c r="C25" s="3">
        <v>0.05</v>
      </c>
      <c r="D25" s="3">
        <f t="shared" si="0"/>
        <v>2.5000000000000005E-3</v>
      </c>
      <c r="E25" s="3">
        <f t="shared" si="9"/>
        <v>-0.24999999999999967</v>
      </c>
      <c r="F25" s="3">
        <f t="shared" si="1"/>
        <v>-0.29999999999999966</v>
      </c>
      <c r="G25" s="3">
        <f t="shared" si="2"/>
        <v>-0.19999999999999968</v>
      </c>
      <c r="H25" s="3">
        <f t="shared" si="3"/>
        <v>0.10937500000000006</v>
      </c>
      <c r="I25" s="3">
        <f t="shared" si="4"/>
        <v>0.21875000000000011</v>
      </c>
      <c r="J25" s="3">
        <f t="shared" si="5"/>
        <v>9.3000000000000166E-2</v>
      </c>
      <c r="K25" s="3">
        <f t="shared" si="5"/>
        <v>0.11199999999999997</v>
      </c>
      <c r="L25" s="3">
        <f t="shared" si="6"/>
        <v>-5.4999999999999876</v>
      </c>
      <c r="M25" s="3">
        <f t="shared" si="7"/>
        <v>-5.4999999999999982</v>
      </c>
      <c r="N25" s="3">
        <f t="shared" si="8"/>
        <v>1.0658141036401503E-14</v>
      </c>
    </row>
    <row r="26" spans="2:14" x14ac:dyDescent="0.3">
      <c r="B26" s="3">
        <v>16</v>
      </c>
      <c r="C26" s="3">
        <v>0.05</v>
      </c>
      <c r="D26" s="3">
        <f t="shared" si="0"/>
        <v>2.5000000000000005E-3</v>
      </c>
      <c r="E26" s="3">
        <f t="shared" si="9"/>
        <v>-0.19999999999999968</v>
      </c>
      <c r="F26" s="3">
        <f t="shared" si="1"/>
        <v>-0.24999999999999967</v>
      </c>
      <c r="G26" s="3">
        <f t="shared" si="2"/>
        <v>-0.14999999999999969</v>
      </c>
      <c r="H26" s="3">
        <f t="shared" si="3"/>
        <v>0.11199999999999997</v>
      </c>
      <c r="I26" s="3">
        <f t="shared" si="4"/>
        <v>0.22399999999999995</v>
      </c>
      <c r="J26" s="3">
        <f t="shared" si="5"/>
        <v>0.10937500000000006</v>
      </c>
      <c r="K26" s="3">
        <f t="shared" si="5"/>
        <v>0.1016249999999999</v>
      </c>
      <c r="L26" s="3">
        <f t="shared" si="6"/>
        <v>-5.1999999999999984</v>
      </c>
      <c r="M26" s="3">
        <f t="shared" si="7"/>
        <v>-5.1999999999999975</v>
      </c>
      <c r="N26" s="3">
        <f t="shared" si="8"/>
        <v>8.8817841970012523E-16</v>
      </c>
    </row>
    <row r="27" spans="2:14" x14ac:dyDescent="0.3">
      <c r="B27" s="3">
        <v>17</v>
      </c>
      <c r="C27" s="3">
        <v>0.05</v>
      </c>
      <c r="D27" s="3">
        <f t="shared" si="0"/>
        <v>2.5000000000000005E-3</v>
      </c>
      <c r="E27" s="3">
        <f t="shared" si="9"/>
        <v>-0.14999999999999969</v>
      </c>
      <c r="F27" s="3">
        <f t="shared" si="1"/>
        <v>-0.19999999999999968</v>
      </c>
      <c r="G27" s="3">
        <f t="shared" si="2"/>
        <v>-9.9999999999999686E-2</v>
      </c>
      <c r="H27" s="3">
        <f t="shared" si="3"/>
        <v>0.1016249999999999</v>
      </c>
      <c r="I27" s="3">
        <f t="shared" si="4"/>
        <v>0.20324999999999979</v>
      </c>
      <c r="J27" s="3">
        <f t="shared" si="5"/>
        <v>0.11199999999999997</v>
      </c>
      <c r="K27" s="3">
        <f t="shared" si="5"/>
        <v>7.899999999999982E-2</v>
      </c>
      <c r="L27" s="3">
        <f t="shared" si="6"/>
        <v>-4.8999999999999977</v>
      </c>
      <c r="M27" s="3">
        <f t="shared" si="7"/>
        <v>-4.8999999999999986</v>
      </c>
      <c r="N27" s="3">
        <f t="shared" si="8"/>
        <v>8.8817841970012523E-16</v>
      </c>
    </row>
    <row r="28" spans="2:14" x14ac:dyDescent="0.3">
      <c r="B28" s="3">
        <v>18</v>
      </c>
      <c r="C28" s="3">
        <v>0.05</v>
      </c>
      <c r="D28" s="3">
        <f t="shared" si="0"/>
        <v>2.5000000000000005E-3</v>
      </c>
      <c r="E28" s="3">
        <f t="shared" si="9"/>
        <v>-9.9999999999999686E-2</v>
      </c>
      <c r="F28" s="3">
        <f t="shared" si="1"/>
        <v>-0.14999999999999969</v>
      </c>
      <c r="G28" s="3">
        <f t="shared" si="2"/>
        <v>-4.9999999999999684E-2</v>
      </c>
      <c r="H28" s="3">
        <f t="shared" si="3"/>
        <v>7.899999999999982E-2</v>
      </c>
      <c r="I28" s="3">
        <f t="shared" si="4"/>
        <v>0.15799999999999964</v>
      </c>
      <c r="J28" s="3">
        <f t="shared" si="5"/>
        <v>0.1016249999999999</v>
      </c>
      <c r="K28" s="3">
        <f t="shared" si="5"/>
        <v>4.4874999999999748E-2</v>
      </c>
      <c r="L28" s="3">
        <f t="shared" si="6"/>
        <v>-4.5999999999999979</v>
      </c>
      <c r="M28" s="3">
        <f t="shared" si="7"/>
        <v>-4.5999999999999979</v>
      </c>
      <c r="N28" s="3">
        <f t="shared" si="8"/>
        <v>0</v>
      </c>
    </row>
    <row r="29" spans="2:14" x14ac:dyDescent="0.3">
      <c r="B29" s="3">
        <v>19</v>
      </c>
      <c r="C29" s="3">
        <v>0.05</v>
      </c>
      <c r="D29" s="3">
        <f t="shared" si="0"/>
        <v>2.5000000000000005E-3</v>
      </c>
      <c r="E29" s="3">
        <f t="shared" si="9"/>
        <v>-4.9999999999999684E-2</v>
      </c>
      <c r="F29" s="3">
        <f t="shared" si="1"/>
        <v>-9.9999999999999686E-2</v>
      </c>
      <c r="G29" s="3">
        <f t="shared" si="2"/>
        <v>3.1918911957973251E-16</v>
      </c>
      <c r="H29" s="3">
        <f t="shared" si="3"/>
        <v>4.4874999999999748E-2</v>
      </c>
      <c r="I29" s="3">
        <f t="shared" si="4"/>
        <v>8.9749999999999497E-2</v>
      </c>
      <c r="J29" s="3">
        <f t="shared" si="5"/>
        <v>7.899999999999982E-2</v>
      </c>
      <c r="K29" s="3">
        <f t="shared" si="5"/>
        <v>-3.191891195797327E-16</v>
      </c>
      <c r="L29" s="3">
        <f t="shared" si="6"/>
        <v>-4.2999999999999972</v>
      </c>
      <c r="M29" s="3">
        <f t="shared" si="7"/>
        <v>-4.299999999999998</v>
      </c>
      <c r="N29" s="3">
        <f t="shared" si="8"/>
        <v>8.8817841970012523E-16</v>
      </c>
    </row>
    <row r="30" spans="2:14" x14ac:dyDescent="0.3">
      <c r="B30" s="3">
        <v>20</v>
      </c>
      <c r="C30" s="3">
        <v>0.05</v>
      </c>
      <c r="D30" s="3">
        <f t="shared" si="0"/>
        <v>2.5000000000000005E-3</v>
      </c>
      <c r="E30" s="3">
        <f t="shared" si="9"/>
        <v>3.1918911957973251E-16</v>
      </c>
      <c r="F30" s="3">
        <f t="shared" si="1"/>
        <v>-4.9999999999999684E-2</v>
      </c>
      <c r="G30" s="3">
        <f t="shared" si="2"/>
        <v>5.0000000000000322E-2</v>
      </c>
      <c r="H30" s="3">
        <f t="shared" si="3"/>
        <v>-3.191891195797327E-16</v>
      </c>
      <c r="I30" s="3">
        <f t="shared" si="4"/>
        <v>-6.3837823915946541E-16</v>
      </c>
      <c r="J30" s="3">
        <f t="shared" si="5"/>
        <v>4.4874999999999748E-2</v>
      </c>
      <c r="K30" s="3">
        <f t="shared" si="5"/>
        <v>-5.4875000000000382E-2</v>
      </c>
      <c r="L30" s="3">
        <f t="shared" si="6"/>
        <v>-3.9999999999999973</v>
      </c>
      <c r="M30" s="3">
        <f t="shared" si="7"/>
        <v>-3.9999999999999982</v>
      </c>
      <c r="N30" s="3">
        <f t="shared" si="8"/>
        <v>8.8817841970012523E-16</v>
      </c>
    </row>
    <row r="31" spans="2:14" x14ac:dyDescent="0.3">
      <c r="B31" s="3">
        <v>21</v>
      </c>
      <c r="C31" s="3">
        <v>0.05</v>
      </c>
      <c r="D31" s="3">
        <f t="shared" si="0"/>
        <v>2.5000000000000005E-3</v>
      </c>
      <c r="E31" s="3">
        <f t="shared" si="9"/>
        <v>5.0000000000000322E-2</v>
      </c>
      <c r="F31" s="3">
        <f t="shared" si="1"/>
        <v>3.1918911957973251E-16</v>
      </c>
      <c r="G31" s="3">
        <f t="shared" si="2"/>
        <v>0.10000000000000032</v>
      </c>
      <c r="H31" s="3">
        <f t="shared" si="3"/>
        <v>-5.4875000000000382E-2</v>
      </c>
      <c r="I31" s="3">
        <f t="shared" si="4"/>
        <v>-0.10975000000000076</v>
      </c>
      <c r="J31" s="3">
        <f t="shared" si="5"/>
        <v>-3.191891195797327E-16</v>
      </c>
      <c r="K31" s="3">
        <f t="shared" si="5"/>
        <v>-0.11900000000000044</v>
      </c>
      <c r="L31" s="3">
        <f t="shared" si="6"/>
        <v>-3.6999999999999971</v>
      </c>
      <c r="M31" s="3">
        <f t="shared" si="7"/>
        <v>-3.699999999999998</v>
      </c>
      <c r="N31" s="3">
        <f t="shared" si="8"/>
        <v>8.8817841970012523E-16</v>
      </c>
    </row>
    <row r="32" spans="2:14" x14ac:dyDescent="0.3">
      <c r="B32" s="3">
        <v>22</v>
      </c>
      <c r="C32" s="3">
        <v>0.05</v>
      </c>
      <c r="D32" s="3">
        <f t="shared" si="0"/>
        <v>2.5000000000000005E-3</v>
      </c>
      <c r="E32" s="3">
        <f t="shared" si="9"/>
        <v>0.10000000000000032</v>
      </c>
      <c r="F32" s="3">
        <f t="shared" si="1"/>
        <v>5.0000000000000322E-2</v>
      </c>
      <c r="G32" s="3">
        <f t="shared" si="2"/>
        <v>0.15000000000000033</v>
      </c>
      <c r="H32" s="3">
        <f t="shared" si="3"/>
        <v>-0.11900000000000044</v>
      </c>
      <c r="I32" s="3">
        <f t="shared" si="4"/>
        <v>-0.23800000000000088</v>
      </c>
      <c r="J32" s="3">
        <f t="shared" si="5"/>
        <v>-5.4875000000000382E-2</v>
      </c>
      <c r="K32" s="3">
        <f t="shared" si="5"/>
        <v>-0.19162500000000049</v>
      </c>
      <c r="L32" s="3">
        <f t="shared" si="6"/>
        <v>-3.4000000000000026</v>
      </c>
      <c r="M32" s="3">
        <f t="shared" si="7"/>
        <v>-3.3999999999999981</v>
      </c>
      <c r="N32" s="3">
        <f t="shared" si="8"/>
        <v>4.4408920985006262E-15</v>
      </c>
    </row>
    <row r="33" spans="2:14" x14ac:dyDescent="0.3">
      <c r="B33" s="3">
        <v>23</v>
      </c>
      <c r="C33" s="3">
        <v>0.05</v>
      </c>
      <c r="D33" s="3">
        <f t="shared" si="0"/>
        <v>2.5000000000000005E-3</v>
      </c>
      <c r="E33" s="3">
        <f t="shared" si="9"/>
        <v>0.15000000000000033</v>
      </c>
      <c r="F33" s="3">
        <f t="shared" si="1"/>
        <v>0.10000000000000032</v>
      </c>
      <c r="G33" s="3">
        <f t="shared" si="2"/>
        <v>0.20000000000000034</v>
      </c>
      <c r="H33" s="3">
        <f t="shared" si="3"/>
        <v>-0.19162500000000049</v>
      </c>
      <c r="I33" s="3">
        <f t="shared" si="4"/>
        <v>-0.38325000000000098</v>
      </c>
      <c r="J33" s="3">
        <f t="shared" si="5"/>
        <v>-0.11900000000000044</v>
      </c>
      <c r="K33" s="3">
        <f t="shared" si="5"/>
        <v>-0.27200000000000057</v>
      </c>
      <c r="L33" s="3">
        <f t="shared" si="6"/>
        <v>-3.1000000000000134</v>
      </c>
      <c r="M33" s="3">
        <f t="shared" si="7"/>
        <v>-3.0999999999999979</v>
      </c>
      <c r="N33" s="3">
        <f t="shared" si="8"/>
        <v>1.5543122344752192E-14</v>
      </c>
    </row>
    <row r="34" spans="2:14" x14ac:dyDescent="0.3">
      <c r="B34" s="3">
        <v>24</v>
      </c>
      <c r="C34" s="3">
        <v>0.05</v>
      </c>
      <c r="D34" s="3">
        <f t="shared" si="0"/>
        <v>2.5000000000000005E-3</v>
      </c>
      <c r="E34" s="3">
        <f t="shared" si="9"/>
        <v>0.20000000000000034</v>
      </c>
      <c r="F34" s="3">
        <f t="shared" si="1"/>
        <v>0.15000000000000036</v>
      </c>
      <c r="G34" s="3">
        <f t="shared" si="2"/>
        <v>0.25000000000000033</v>
      </c>
      <c r="H34" s="3">
        <f t="shared" si="3"/>
        <v>-0.27200000000000057</v>
      </c>
      <c r="I34" s="3">
        <f t="shared" si="4"/>
        <v>-0.54400000000000115</v>
      </c>
      <c r="J34" s="3">
        <f t="shared" si="5"/>
        <v>-0.19162500000000054</v>
      </c>
      <c r="K34" s="3">
        <f t="shared" si="5"/>
        <v>-0.35937500000000061</v>
      </c>
      <c r="L34" s="3">
        <f t="shared" si="6"/>
        <v>-2.800000000000002</v>
      </c>
      <c r="M34" s="3">
        <f t="shared" si="7"/>
        <v>-2.799999999999998</v>
      </c>
      <c r="N34" s="3">
        <f t="shared" si="8"/>
        <v>3.9968028886505635E-15</v>
      </c>
    </row>
    <row r="35" spans="2:14" x14ac:dyDescent="0.3">
      <c r="B35" s="3">
        <v>25</v>
      </c>
      <c r="C35" s="3">
        <v>0.05</v>
      </c>
      <c r="D35" s="3">
        <f t="shared" si="0"/>
        <v>2.5000000000000005E-3</v>
      </c>
      <c r="E35" s="3">
        <f t="shared" si="9"/>
        <v>0.25000000000000033</v>
      </c>
      <c r="F35" s="3">
        <f t="shared" si="1"/>
        <v>0.20000000000000034</v>
      </c>
      <c r="G35" s="3">
        <f t="shared" si="2"/>
        <v>0.30000000000000032</v>
      </c>
      <c r="H35" s="3">
        <f t="shared" si="3"/>
        <v>-0.35937500000000061</v>
      </c>
      <c r="I35" s="3">
        <f t="shared" si="4"/>
        <v>-0.71875000000000122</v>
      </c>
      <c r="J35" s="3">
        <f t="shared" si="5"/>
        <v>-0.27200000000000057</v>
      </c>
      <c r="K35" s="3">
        <f t="shared" si="5"/>
        <v>-0.45300000000000062</v>
      </c>
      <c r="L35" s="3">
        <f t="shared" si="6"/>
        <v>-2.4999999999999907</v>
      </c>
      <c r="M35" s="3">
        <f t="shared" si="7"/>
        <v>-2.4999999999999982</v>
      </c>
      <c r="N35" s="3">
        <f t="shared" si="8"/>
        <v>7.5495165674510645E-15</v>
      </c>
    </row>
    <row r="36" spans="2:14" x14ac:dyDescent="0.3">
      <c r="B36" s="3">
        <v>26</v>
      </c>
      <c r="C36" s="3">
        <v>0.05</v>
      </c>
      <c r="D36" s="3">
        <f t="shared" si="0"/>
        <v>2.5000000000000005E-3</v>
      </c>
      <c r="E36" s="3">
        <f t="shared" si="9"/>
        <v>0.30000000000000032</v>
      </c>
      <c r="F36" s="3">
        <f t="shared" si="1"/>
        <v>0.25000000000000033</v>
      </c>
      <c r="G36" s="3">
        <f t="shared" si="2"/>
        <v>0.35000000000000031</v>
      </c>
      <c r="H36" s="3">
        <f t="shared" si="3"/>
        <v>-0.45300000000000062</v>
      </c>
      <c r="I36" s="3">
        <f t="shared" si="4"/>
        <v>-0.90600000000000125</v>
      </c>
      <c r="J36" s="3">
        <f t="shared" si="5"/>
        <v>-0.35937500000000061</v>
      </c>
      <c r="K36" s="3">
        <f t="shared" si="5"/>
        <v>-0.55212500000000064</v>
      </c>
      <c r="L36" s="3">
        <f t="shared" si="6"/>
        <v>-2.2000000000000237</v>
      </c>
      <c r="M36" s="3">
        <f t="shared" si="7"/>
        <v>-2.199999999999998</v>
      </c>
      <c r="N36" s="3">
        <f t="shared" si="8"/>
        <v>2.5757174171303632E-14</v>
      </c>
    </row>
    <row r="37" spans="2:14" x14ac:dyDescent="0.3">
      <c r="B37" s="3">
        <v>27</v>
      </c>
      <c r="C37" s="3">
        <v>0.05</v>
      </c>
      <c r="D37" s="3">
        <f t="shared" si="0"/>
        <v>2.5000000000000005E-3</v>
      </c>
      <c r="E37" s="3">
        <f t="shared" si="9"/>
        <v>0.35000000000000031</v>
      </c>
      <c r="F37" s="3">
        <f t="shared" si="1"/>
        <v>0.30000000000000032</v>
      </c>
      <c r="G37" s="3">
        <f t="shared" si="2"/>
        <v>0.4000000000000003</v>
      </c>
      <c r="H37" s="3">
        <f t="shared" si="3"/>
        <v>-0.55212500000000064</v>
      </c>
      <c r="I37" s="3">
        <f t="shared" si="4"/>
        <v>-1.1042500000000013</v>
      </c>
      <c r="J37" s="3">
        <f t="shared" si="5"/>
        <v>-0.45300000000000062</v>
      </c>
      <c r="K37" s="3">
        <f t="shared" si="5"/>
        <v>-0.65600000000000058</v>
      </c>
      <c r="L37" s="3">
        <f t="shared" si="6"/>
        <v>-1.8999999999999679</v>
      </c>
      <c r="M37" s="3">
        <f t="shared" si="7"/>
        <v>-1.8999999999999981</v>
      </c>
      <c r="N37" s="3">
        <f t="shared" si="8"/>
        <v>3.0198066269804258E-14</v>
      </c>
    </row>
    <row r="38" spans="2:14" x14ac:dyDescent="0.3">
      <c r="B38" s="3">
        <v>28</v>
      </c>
      <c r="C38" s="3">
        <v>0.05</v>
      </c>
      <c r="D38" s="3">
        <f t="shared" si="0"/>
        <v>2.5000000000000005E-3</v>
      </c>
      <c r="E38" s="3">
        <f t="shared" si="9"/>
        <v>0.4000000000000003</v>
      </c>
      <c r="F38" s="3">
        <f t="shared" si="1"/>
        <v>0.35000000000000031</v>
      </c>
      <c r="G38" s="3">
        <f t="shared" si="2"/>
        <v>0.45000000000000029</v>
      </c>
      <c r="H38" s="3">
        <f t="shared" si="3"/>
        <v>-0.65600000000000058</v>
      </c>
      <c r="I38" s="3">
        <f t="shared" si="4"/>
        <v>-1.3120000000000012</v>
      </c>
      <c r="J38" s="3">
        <f t="shared" si="5"/>
        <v>-0.55212500000000064</v>
      </c>
      <c r="K38" s="3">
        <f t="shared" si="5"/>
        <v>-0.76387500000000064</v>
      </c>
      <c r="L38" s="3">
        <f t="shared" si="6"/>
        <v>-1.6000000000000456</v>
      </c>
      <c r="M38" s="3">
        <f t="shared" si="7"/>
        <v>-1.5999999999999983</v>
      </c>
      <c r="N38" s="3">
        <f t="shared" si="8"/>
        <v>4.7295500849031669E-14</v>
      </c>
    </row>
    <row r="39" spans="2:14" x14ac:dyDescent="0.3">
      <c r="B39" s="3">
        <v>29</v>
      </c>
      <c r="C39" s="3">
        <v>0.05</v>
      </c>
      <c r="D39" s="3">
        <f t="shared" si="0"/>
        <v>2.5000000000000005E-3</v>
      </c>
      <c r="E39" s="3">
        <f t="shared" si="9"/>
        <v>0.45000000000000029</v>
      </c>
      <c r="F39" s="3">
        <f t="shared" si="1"/>
        <v>0.4000000000000003</v>
      </c>
      <c r="G39" s="3">
        <f t="shared" si="2"/>
        <v>0.50000000000000033</v>
      </c>
      <c r="H39" s="3">
        <f t="shared" si="3"/>
        <v>-0.76387500000000064</v>
      </c>
      <c r="I39" s="3">
        <f t="shared" si="4"/>
        <v>-1.5277500000000013</v>
      </c>
      <c r="J39" s="3">
        <f t="shared" si="5"/>
        <v>-0.65600000000000058</v>
      </c>
      <c r="K39" s="3">
        <f t="shared" si="5"/>
        <v>-0.87500000000000078</v>
      </c>
      <c r="L39" s="3">
        <f t="shared" si="6"/>
        <v>-1.3000000000000342</v>
      </c>
      <c r="M39" s="3">
        <f t="shared" si="7"/>
        <v>-1.299999999999998</v>
      </c>
      <c r="N39" s="3">
        <f t="shared" si="8"/>
        <v>3.6193270602780103E-14</v>
      </c>
    </row>
    <row r="40" spans="2:14" x14ac:dyDescent="0.3">
      <c r="B40" s="3">
        <v>30</v>
      </c>
      <c r="C40" s="3">
        <v>0.05</v>
      </c>
      <c r="D40" s="3">
        <f t="shared" si="0"/>
        <v>2.5000000000000005E-3</v>
      </c>
      <c r="E40" s="3">
        <f t="shared" si="9"/>
        <v>0.50000000000000033</v>
      </c>
      <c r="F40" s="3">
        <f t="shared" si="1"/>
        <v>0.45000000000000034</v>
      </c>
      <c r="G40" s="3">
        <f t="shared" si="2"/>
        <v>0.55000000000000038</v>
      </c>
      <c r="H40" s="3">
        <f t="shared" si="3"/>
        <v>-0.87500000000000078</v>
      </c>
      <c r="I40" s="3">
        <f t="shared" si="4"/>
        <v>-1.7500000000000016</v>
      </c>
      <c r="J40" s="3">
        <f t="shared" si="5"/>
        <v>-0.76387500000000075</v>
      </c>
      <c r="K40" s="3">
        <f t="shared" si="5"/>
        <v>-0.98862500000000086</v>
      </c>
      <c r="L40" s="3">
        <f t="shared" si="6"/>
        <v>-1.0000000000000229</v>
      </c>
      <c r="M40" s="3">
        <f t="shared" si="7"/>
        <v>-0.99999999999999822</v>
      </c>
      <c r="N40" s="3">
        <f t="shared" si="8"/>
        <v>2.4646951146678475E-14</v>
      </c>
    </row>
    <row r="41" spans="2:14" x14ac:dyDescent="0.3">
      <c r="B41" s="3">
        <v>31</v>
      </c>
      <c r="C41" s="3">
        <v>0.05</v>
      </c>
      <c r="D41" s="3">
        <f t="shared" si="0"/>
        <v>2.5000000000000005E-3</v>
      </c>
      <c r="E41" s="3">
        <f t="shared" si="9"/>
        <v>0.55000000000000038</v>
      </c>
      <c r="F41" s="3">
        <f t="shared" si="1"/>
        <v>0.50000000000000033</v>
      </c>
      <c r="G41" s="3">
        <f t="shared" si="2"/>
        <v>0.60000000000000042</v>
      </c>
      <c r="H41" s="3">
        <f t="shared" si="3"/>
        <v>-0.98862500000000086</v>
      </c>
      <c r="I41" s="3">
        <f t="shared" si="4"/>
        <v>-1.9772500000000017</v>
      </c>
      <c r="J41" s="3">
        <f t="shared" si="5"/>
        <v>-0.87500000000000078</v>
      </c>
      <c r="K41" s="3">
        <f t="shared" si="5"/>
        <v>-1.104000000000001</v>
      </c>
      <c r="L41" s="3">
        <f t="shared" si="6"/>
        <v>-0.6999999999999672</v>
      </c>
      <c r="M41" s="3">
        <f t="shared" si="7"/>
        <v>-0.69999999999999751</v>
      </c>
      <c r="N41" s="3">
        <f t="shared" si="8"/>
        <v>3.0309088572266774E-14</v>
      </c>
    </row>
    <row r="42" spans="2:14" x14ac:dyDescent="0.3">
      <c r="B42" s="3">
        <v>32</v>
      </c>
      <c r="C42" s="3">
        <v>0.05</v>
      </c>
      <c r="D42" s="3">
        <f t="shared" si="0"/>
        <v>2.5000000000000005E-3</v>
      </c>
      <c r="E42" s="3">
        <f t="shared" si="9"/>
        <v>0.60000000000000042</v>
      </c>
      <c r="F42" s="3">
        <f t="shared" si="1"/>
        <v>0.55000000000000038</v>
      </c>
      <c r="G42" s="3">
        <f t="shared" si="2"/>
        <v>0.65000000000000047</v>
      </c>
      <c r="H42" s="3">
        <f t="shared" si="3"/>
        <v>-1.104000000000001</v>
      </c>
      <c r="I42" s="3">
        <f t="shared" si="4"/>
        <v>-2.208000000000002</v>
      </c>
      <c r="J42" s="3">
        <f t="shared" si="5"/>
        <v>-0.98862500000000086</v>
      </c>
      <c r="K42" s="3">
        <f t="shared" si="5"/>
        <v>-1.2203750000000011</v>
      </c>
      <c r="L42" s="3">
        <f t="shared" si="6"/>
        <v>-0.39999999999995589</v>
      </c>
      <c r="M42" s="3">
        <f t="shared" si="7"/>
        <v>-0.39999999999999769</v>
      </c>
      <c r="N42" s="3">
        <f t="shared" si="8"/>
        <v>4.1799896877137144E-14</v>
      </c>
    </row>
    <row r="43" spans="2:14" x14ac:dyDescent="0.3">
      <c r="B43" s="3">
        <v>33</v>
      </c>
      <c r="C43" s="3">
        <v>0.05</v>
      </c>
      <c r="D43" s="3">
        <f t="shared" si="0"/>
        <v>2.5000000000000005E-3</v>
      </c>
      <c r="E43" s="3">
        <f t="shared" si="9"/>
        <v>0.65000000000000047</v>
      </c>
      <c r="F43" s="3">
        <f t="shared" si="1"/>
        <v>0.60000000000000042</v>
      </c>
      <c r="G43" s="3">
        <f t="shared" si="2"/>
        <v>0.70000000000000051</v>
      </c>
      <c r="H43" s="3">
        <f t="shared" si="3"/>
        <v>-1.2203750000000011</v>
      </c>
      <c r="I43" s="3">
        <f t="shared" si="4"/>
        <v>-2.4407500000000022</v>
      </c>
      <c r="J43" s="3">
        <f t="shared" si="5"/>
        <v>-1.104000000000001</v>
      </c>
      <c r="K43" s="3">
        <f t="shared" si="5"/>
        <v>-1.3370000000000011</v>
      </c>
      <c r="L43" s="3">
        <f t="shared" si="6"/>
        <v>-9.9999999999944564E-2</v>
      </c>
      <c r="M43" s="3">
        <f t="shared" si="7"/>
        <v>-9.999999999999698E-2</v>
      </c>
      <c r="N43" s="3">
        <f t="shared" si="8"/>
        <v>5.2416404550115203E-14</v>
      </c>
    </row>
    <row r="44" spans="2:14" x14ac:dyDescent="0.3">
      <c r="B44" s="3">
        <v>34</v>
      </c>
      <c r="C44" s="3">
        <v>0.05</v>
      </c>
      <c r="D44" s="3">
        <f t="shared" si="0"/>
        <v>2.5000000000000005E-3</v>
      </c>
      <c r="E44" s="3">
        <f t="shared" si="9"/>
        <v>0.70000000000000051</v>
      </c>
      <c r="F44" s="3">
        <f t="shared" si="1"/>
        <v>0.65000000000000047</v>
      </c>
      <c r="G44" s="3">
        <f t="shared" si="2"/>
        <v>0.75000000000000056</v>
      </c>
      <c r="H44" s="3">
        <f t="shared" si="3"/>
        <v>-1.3370000000000011</v>
      </c>
      <c r="I44" s="3">
        <f t="shared" si="4"/>
        <v>-2.6740000000000022</v>
      </c>
      <c r="J44" s="3">
        <f t="shared" si="5"/>
        <v>-1.2203750000000011</v>
      </c>
      <c r="K44" s="3">
        <f t="shared" si="5"/>
        <v>-1.4531250000000013</v>
      </c>
      <c r="L44" s="3">
        <f t="shared" si="6"/>
        <v>0.19999999999988913</v>
      </c>
      <c r="M44" s="3">
        <f t="shared" si="7"/>
        <v>0.20000000000000284</v>
      </c>
      <c r="N44" s="3">
        <f t="shared" si="8"/>
        <v>1.1371459329723166E-13</v>
      </c>
    </row>
    <row r="45" spans="2:14" x14ac:dyDescent="0.3">
      <c r="B45" s="3">
        <v>35</v>
      </c>
      <c r="C45" s="3">
        <v>0.05</v>
      </c>
      <c r="D45" s="3">
        <f t="shared" si="0"/>
        <v>2.5000000000000005E-3</v>
      </c>
      <c r="E45" s="3">
        <f t="shared" si="9"/>
        <v>0.75000000000000056</v>
      </c>
      <c r="F45" s="3">
        <f t="shared" si="1"/>
        <v>0.70000000000000051</v>
      </c>
      <c r="G45" s="3">
        <f t="shared" si="2"/>
        <v>0.8000000000000006</v>
      </c>
      <c r="H45" s="3">
        <f t="shared" si="3"/>
        <v>-1.4531250000000013</v>
      </c>
      <c r="I45" s="3">
        <f t="shared" si="4"/>
        <v>-2.9062500000000027</v>
      </c>
      <c r="J45" s="3">
        <f t="shared" si="5"/>
        <v>-1.3370000000000011</v>
      </c>
      <c r="K45" s="3">
        <f t="shared" si="5"/>
        <v>-1.5680000000000014</v>
      </c>
      <c r="L45" s="3">
        <f t="shared" si="6"/>
        <v>0.50000000000007805</v>
      </c>
      <c r="M45" s="3">
        <f t="shared" si="7"/>
        <v>0.50000000000000355</v>
      </c>
      <c r="N45" s="3">
        <f t="shared" si="8"/>
        <v>7.4495964952348004E-14</v>
      </c>
    </row>
    <row r="46" spans="2:14" x14ac:dyDescent="0.3">
      <c r="B46" s="3">
        <v>36</v>
      </c>
      <c r="C46" s="3">
        <v>0.05</v>
      </c>
      <c r="D46" s="3">
        <f t="shared" si="0"/>
        <v>2.5000000000000005E-3</v>
      </c>
      <c r="E46" s="3">
        <f t="shared" si="9"/>
        <v>0.8000000000000006</v>
      </c>
      <c r="F46" s="3">
        <f t="shared" si="1"/>
        <v>0.75000000000000056</v>
      </c>
      <c r="G46" s="3">
        <f t="shared" si="2"/>
        <v>0.85000000000000064</v>
      </c>
      <c r="H46" s="3">
        <f t="shared" si="3"/>
        <v>-1.5680000000000014</v>
      </c>
      <c r="I46" s="3">
        <f t="shared" si="4"/>
        <v>-3.1360000000000028</v>
      </c>
      <c r="J46" s="3">
        <f t="shared" si="5"/>
        <v>-1.4531250000000013</v>
      </c>
      <c r="K46" s="3">
        <f t="shared" si="5"/>
        <v>-1.6808750000000015</v>
      </c>
      <c r="L46" s="3">
        <f t="shared" si="6"/>
        <v>0.8000000000000006</v>
      </c>
      <c r="M46" s="3">
        <f t="shared" si="7"/>
        <v>0.80000000000000338</v>
      </c>
      <c r="N46" s="3">
        <f t="shared" si="8"/>
        <v>2.7755575615628914E-15</v>
      </c>
    </row>
    <row r="47" spans="2:14" x14ac:dyDescent="0.3">
      <c r="B47" s="3">
        <v>37</v>
      </c>
      <c r="C47" s="3">
        <v>0.05</v>
      </c>
      <c r="D47" s="3">
        <f t="shared" si="0"/>
        <v>2.5000000000000005E-3</v>
      </c>
      <c r="E47" s="3">
        <f t="shared" si="9"/>
        <v>0.85000000000000064</v>
      </c>
      <c r="F47" s="3">
        <f t="shared" si="1"/>
        <v>0.8000000000000006</v>
      </c>
      <c r="G47" s="3">
        <f t="shared" si="2"/>
        <v>0.90000000000000069</v>
      </c>
      <c r="H47" s="3">
        <f t="shared" si="3"/>
        <v>-1.6808750000000015</v>
      </c>
      <c r="I47" s="3">
        <f t="shared" si="4"/>
        <v>-3.3617500000000029</v>
      </c>
      <c r="J47" s="3">
        <f t="shared" si="5"/>
        <v>-1.5680000000000014</v>
      </c>
      <c r="K47" s="3">
        <f t="shared" si="5"/>
        <v>-1.7910000000000015</v>
      </c>
      <c r="L47" s="3">
        <f t="shared" si="6"/>
        <v>1.1000000000000119</v>
      </c>
      <c r="M47" s="3">
        <f t="shared" si="7"/>
        <v>1.1000000000000041</v>
      </c>
      <c r="N47" s="3">
        <f t="shared" si="8"/>
        <v>7.7715611723760958E-15</v>
      </c>
    </row>
    <row r="48" spans="2:14" x14ac:dyDescent="0.3">
      <c r="B48" s="3">
        <v>38</v>
      </c>
      <c r="C48" s="3">
        <v>0.05</v>
      </c>
      <c r="D48" s="3">
        <f t="shared" si="0"/>
        <v>2.5000000000000005E-3</v>
      </c>
      <c r="E48" s="3">
        <f t="shared" si="9"/>
        <v>0.90000000000000069</v>
      </c>
      <c r="F48" s="3">
        <f t="shared" si="1"/>
        <v>0.85000000000000064</v>
      </c>
      <c r="G48" s="3">
        <f t="shared" si="2"/>
        <v>0.95000000000000073</v>
      </c>
      <c r="H48" s="3">
        <f t="shared" si="3"/>
        <v>-1.7910000000000015</v>
      </c>
      <c r="I48" s="3">
        <f t="shared" si="4"/>
        <v>-3.582000000000003</v>
      </c>
      <c r="J48" s="3">
        <f t="shared" si="5"/>
        <v>-1.6808750000000015</v>
      </c>
      <c r="K48" s="3">
        <f t="shared" si="5"/>
        <v>-1.8976250000000014</v>
      </c>
      <c r="L48" s="3">
        <f t="shared" si="6"/>
        <v>1.4000000000000232</v>
      </c>
      <c r="M48" s="3">
        <f t="shared" si="7"/>
        <v>1.4000000000000039</v>
      </c>
      <c r="N48" s="3">
        <f t="shared" si="8"/>
        <v>1.9317880628477724E-14</v>
      </c>
    </row>
    <row r="49" spans="2:14" x14ac:dyDescent="0.3">
      <c r="B49" s="3">
        <v>39</v>
      </c>
      <c r="C49" s="3">
        <v>0.05</v>
      </c>
      <c r="D49" s="3">
        <f t="shared" si="0"/>
        <v>2.5000000000000005E-3</v>
      </c>
      <c r="E49" s="3">
        <f t="shared" si="9"/>
        <v>0.95000000000000073</v>
      </c>
      <c r="F49" s="3">
        <f t="shared" si="1"/>
        <v>0.90000000000000069</v>
      </c>
      <c r="G49" s="3">
        <f t="shared" si="2"/>
        <v>1.0000000000000007</v>
      </c>
      <c r="H49" s="3">
        <f t="shared" si="3"/>
        <v>-1.8976250000000014</v>
      </c>
      <c r="I49" s="3">
        <f t="shared" si="4"/>
        <v>-3.7952500000000029</v>
      </c>
      <c r="J49" s="3">
        <f t="shared" si="5"/>
        <v>-1.7910000000000015</v>
      </c>
      <c r="K49" s="3">
        <f t="shared" si="5"/>
        <v>-2.0000000000000013</v>
      </c>
      <c r="L49" s="3">
        <f t="shared" si="6"/>
        <v>1.7000000000001234</v>
      </c>
      <c r="M49" s="3">
        <f t="shared" si="7"/>
        <v>1.7000000000000046</v>
      </c>
      <c r="N49" s="3">
        <f t="shared" si="8"/>
        <v>1.1879386363489175E-13</v>
      </c>
    </row>
    <row r="50" spans="2:14" x14ac:dyDescent="0.3">
      <c r="B50" s="3">
        <v>40</v>
      </c>
      <c r="C50" s="3">
        <v>0.05</v>
      </c>
      <c r="D50" s="3">
        <f t="shared" si="0"/>
        <v>2.5000000000000005E-3</v>
      </c>
      <c r="E50" s="3">
        <f t="shared" si="9"/>
        <v>1.0000000000000007</v>
      </c>
      <c r="F50" s="3">
        <f t="shared" si="1"/>
        <v>0.95000000000000062</v>
      </c>
      <c r="G50" s="3">
        <f t="shared" si="2"/>
        <v>1.0500000000000007</v>
      </c>
      <c r="H50" s="3">
        <f t="shared" si="3"/>
        <v>-2.0000000000000013</v>
      </c>
      <c r="I50" s="3">
        <f t="shared" si="4"/>
        <v>-4.0000000000000027</v>
      </c>
      <c r="J50" s="3">
        <f>(F50^3)-(2*F50^2)-F50</f>
        <v>-1.8976250000000014</v>
      </c>
      <c r="K50" s="3">
        <f t="shared" ref="K50" si="10">(G50^3)-(2*G50^2)-G50</f>
        <v>-2.0973750000000013</v>
      </c>
      <c r="L50" s="3">
        <f t="shared" si="6"/>
        <v>1.9999999999999569</v>
      </c>
      <c r="M50" s="3">
        <f t="shared" si="7"/>
        <v>2.0000000000000036</v>
      </c>
      <c r="N50" s="3">
        <f t="shared" si="8"/>
        <v>4.6629367034256575E-14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CB049-3D71-43E6-B932-3C8678520378}">
  <dimension ref="B2:N29"/>
  <sheetViews>
    <sheetView tabSelected="1" zoomScale="85" zoomScaleNormal="85" workbookViewId="0">
      <selection activeCell="P14" sqref="P14"/>
    </sheetView>
  </sheetViews>
  <sheetFormatPr defaultRowHeight="14.4" x14ac:dyDescent="0.3"/>
  <sheetData>
    <row r="2" spans="2:14" x14ac:dyDescent="0.3">
      <c r="B2" t="s">
        <v>23</v>
      </c>
    </row>
    <row r="4" spans="2:14" x14ac:dyDescent="0.3">
      <c r="B4" t="s">
        <v>49</v>
      </c>
      <c r="E4" t="s">
        <v>52</v>
      </c>
    </row>
    <row r="5" spans="2:14" x14ac:dyDescent="0.3">
      <c r="B5" t="s">
        <v>50</v>
      </c>
      <c r="E5" t="s">
        <v>53</v>
      </c>
    </row>
    <row r="6" spans="2:14" x14ac:dyDescent="0.3">
      <c r="B6" t="s">
        <v>51</v>
      </c>
    </row>
    <row r="8" spans="2:14" x14ac:dyDescent="0.3">
      <c r="B8" s="1" t="s">
        <v>6</v>
      </c>
      <c r="C8" s="1" t="s">
        <v>7</v>
      </c>
      <c r="D8" s="1" t="s">
        <v>8</v>
      </c>
      <c r="E8" s="1" t="s">
        <v>9</v>
      </c>
      <c r="F8" s="1" t="s">
        <v>10</v>
      </c>
      <c r="G8" s="1" t="s">
        <v>11</v>
      </c>
      <c r="H8" s="1" t="s">
        <v>12</v>
      </c>
      <c r="I8" s="1" t="s">
        <v>13</v>
      </c>
      <c r="J8" s="1" t="s">
        <v>14</v>
      </c>
      <c r="K8" s="1" t="s">
        <v>15</v>
      </c>
      <c r="L8" s="1" t="s">
        <v>16</v>
      </c>
      <c r="M8" s="1" t="s">
        <v>48</v>
      </c>
      <c r="N8" s="1" t="s">
        <v>18</v>
      </c>
    </row>
    <row r="9" spans="2:14" x14ac:dyDescent="0.3">
      <c r="B9" s="3">
        <v>0</v>
      </c>
      <c r="C9" s="3">
        <v>0.05</v>
      </c>
      <c r="D9" s="3">
        <f>C9^2</f>
        <v>2.5000000000000005E-3</v>
      </c>
      <c r="E9" s="3">
        <v>0</v>
      </c>
      <c r="F9" s="3">
        <f>E9-C9</f>
        <v>-0.05</v>
      </c>
      <c r="G9" s="3">
        <f>E9+C9</f>
        <v>0.05</v>
      </c>
      <c r="H9" s="3">
        <f>(3*E9^3)-(4*E9^2)-E9</f>
        <v>0</v>
      </c>
      <c r="I9" s="3">
        <f>2*H9</f>
        <v>0</v>
      </c>
      <c r="J9" s="3">
        <f>(3*F9^3)-(4*F9^2)-F9</f>
        <v>3.9625E-2</v>
      </c>
      <c r="K9" s="3">
        <f>(3*G9^3)-(4*G9^2)-G9</f>
        <v>-5.9625000000000004E-2</v>
      </c>
      <c r="L9" s="3">
        <f>(J9-I9+K9)/D9</f>
        <v>-8</v>
      </c>
      <c r="M9" s="3">
        <f>18*E9-8</f>
        <v>-8</v>
      </c>
      <c r="N9" s="3">
        <f>ABS(M9-L9)</f>
        <v>0</v>
      </c>
    </row>
    <row r="10" spans="2:14" x14ac:dyDescent="0.3">
      <c r="B10" s="3">
        <v>1</v>
      </c>
      <c r="C10" s="3">
        <v>0.05</v>
      </c>
      <c r="D10" s="3">
        <f t="shared" ref="D10:D29" si="0">C10^2</f>
        <v>2.5000000000000005E-3</v>
      </c>
      <c r="E10" s="3">
        <f>E9+C9</f>
        <v>0.05</v>
      </c>
      <c r="F10" s="3">
        <f t="shared" ref="F10:F29" si="1">E10-C10</f>
        <v>0</v>
      </c>
      <c r="G10" s="3">
        <f t="shared" ref="G10:G29" si="2">E10+C10</f>
        <v>0.1</v>
      </c>
      <c r="H10" s="3">
        <f t="shared" ref="H10:H29" si="3">(3*E10^3)-(4*E10^2)-E10</f>
        <v>-5.9625000000000004E-2</v>
      </c>
      <c r="I10" s="3">
        <f t="shared" ref="I10:I29" si="4">2*H10</f>
        <v>-0.11925000000000001</v>
      </c>
      <c r="J10" s="3">
        <f t="shared" ref="J10:K29" si="5">(3*F10^3)-(4*F10^2)-F10</f>
        <v>0</v>
      </c>
      <c r="K10" s="3">
        <f t="shared" si="5"/>
        <v>-0.13700000000000001</v>
      </c>
      <c r="L10" s="3">
        <f t="shared" ref="L10:L29" si="6">(J10-I10+K10)/D10</f>
        <v>-7.1</v>
      </c>
      <c r="M10" s="3">
        <f t="shared" ref="M10:M29" si="7">18*E10-8</f>
        <v>-7.1</v>
      </c>
      <c r="N10" s="3">
        <f t="shared" ref="N10:N29" si="8">ABS(M10-L10)</f>
        <v>0</v>
      </c>
    </row>
    <row r="11" spans="2:14" x14ac:dyDescent="0.3">
      <c r="B11" s="3">
        <v>2</v>
      </c>
      <c r="C11" s="3">
        <v>0.05</v>
      </c>
      <c r="D11" s="3">
        <f t="shared" si="0"/>
        <v>2.5000000000000005E-3</v>
      </c>
      <c r="E11" s="3">
        <f t="shared" ref="E11:E29" si="9">E10+C10</f>
        <v>0.1</v>
      </c>
      <c r="F11" s="3">
        <f t="shared" si="1"/>
        <v>0.05</v>
      </c>
      <c r="G11" s="3">
        <f t="shared" si="2"/>
        <v>0.15000000000000002</v>
      </c>
      <c r="H11" s="3">
        <f t="shared" si="3"/>
        <v>-0.13700000000000001</v>
      </c>
      <c r="I11" s="3">
        <f t="shared" si="4"/>
        <v>-0.27400000000000002</v>
      </c>
      <c r="J11" s="3">
        <f t="shared" si="5"/>
        <v>-5.9625000000000004E-2</v>
      </c>
      <c r="K11" s="3">
        <f t="shared" si="5"/>
        <v>-0.22987500000000005</v>
      </c>
      <c r="L11" s="3">
        <f t="shared" si="6"/>
        <v>-6.2000000000000153</v>
      </c>
      <c r="M11" s="3">
        <f t="shared" si="7"/>
        <v>-6.2</v>
      </c>
      <c r="N11" s="3">
        <f>ABS(M11-L11)</f>
        <v>1.5099033134902129E-14</v>
      </c>
    </row>
    <row r="12" spans="2:14" x14ac:dyDescent="0.3">
      <c r="B12" s="3">
        <v>3</v>
      </c>
      <c r="C12" s="3">
        <v>0.05</v>
      </c>
      <c r="D12" s="3">
        <f t="shared" si="0"/>
        <v>2.5000000000000005E-3</v>
      </c>
      <c r="E12" s="3">
        <f t="shared" si="9"/>
        <v>0.15000000000000002</v>
      </c>
      <c r="F12" s="3">
        <f t="shared" si="1"/>
        <v>0.10000000000000002</v>
      </c>
      <c r="G12" s="3">
        <f t="shared" si="2"/>
        <v>0.2</v>
      </c>
      <c r="H12" s="3">
        <f t="shared" si="3"/>
        <v>-0.22987500000000005</v>
      </c>
      <c r="I12" s="3">
        <f t="shared" si="4"/>
        <v>-0.4597500000000001</v>
      </c>
      <c r="J12" s="3">
        <f t="shared" si="5"/>
        <v>-0.13700000000000004</v>
      </c>
      <c r="K12" s="3">
        <f t="shared" si="5"/>
        <v>-0.33600000000000002</v>
      </c>
      <c r="L12" s="3">
        <f t="shared" si="6"/>
        <v>-5.2999999999999705</v>
      </c>
      <c r="M12" s="3">
        <f t="shared" si="7"/>
        <v>-5.3</v>
      </c>
      <c r="N12" s="3">
        <f t="shared" si="8"/>
        <v>2.9309887850104133E-14</v>
      </c>
    </row>
    <row r="13" spans="2:14" x14ac:dyDescent="0.3">
      <c r="B13" s="3">
        <v>4</v>
      </c>
      <c r="C13" s="3">
        <v>0.05</v>
      </c>
      <c r="D13" s="3">
        <f t="shared" si="0"/>
        <v>2.5000000000000005E-3</v>
      </c>
      <c r="E13" s="3">
        <f t="shared" si="9"/>
        <v>0.2</v>
      </c>
      <c r="F13" s="3">
        <f t="shared" si="1"/>
        <v>0.15000000000000002</v>
      </c>
      <c r="G13" s="3">
        <f t="shared" si="2"/>
        <v>0.25</v>
      </c>
      <c r="H13" s="3">
        <f t="shared" si="3"/>
        <v>-0.33600000000000002</v>
      </c>
      <c r="I13" s="3">
        <f t="shared" si="4"/>
        <v>-0.67200000000000004</v>
      </c>
      <c r="J13" s="3">
        <f t="shared" si="5"/>
        <v>-0.22987500000000005</v>
      </c>
      <c r="K13" s="3">
        <f t="shared" si="5"/>
        <v>-0.453125</v>
      </c>
      <c r="L13" s="3">
        <f t="shared" si="6"/>
        <v>-4.400000000000003</v>
      </c>
      <c r="M13" s="3">
        <f t="shared" si="7"/>
        <v>-4.4000000000000004</v>
      </c>
      <c r="N13" s="3">
        <f t="shared" si="8"/>
        <v>2.6645352591003757E-15</v>
      </c>
    </row>
    <row r="14" spans="2:14" x14ac:dyDescent="0.3">
      <c r="B14" s="3">
        <v>5</v>
      </c>
      <c r="C14" s="3">
        <v>0.05</v>
      </c>
      <c r="D14" s="3">
        <f t="shared" si="0"/>
        <v>2.5000000000000005E-3</v>
      </c>
      <c r="E14" s="3">
        <f t="shared" si="9"/>
        <v>0.25</v>
      </c>
      <c r="F14" s="3">
        <f t="shared" si="1"/>
        <v>0.2</v>
      </c>
      <c r="G14" s="3">
        <f t="shared" si="2"/>
        <v>0.3</v>
      </c>
      <c r="H14" s="3">
        <f t="shared" si="3"/>
        <v>-0.453125</v>
      </c>
      <c r="I14" s="3">
        <f t="shared" si="4"/>
        <v>-0.90625</v>
      </c>
      <c r="J14" s="3">
        <f t="shared" si="5"/>
        <v>-0.33600000000000002</v>
      </c>
      <c r="K14" s="3">
        <f t="shared" si="5"/>
        <v>-0.57899999999999996</v>
      </c>
      <c r="L14" s="3">
        <f t="shared" si="6"/>
        <v>-3.5000000000000133</v>
      </c>
      <c r="M14" s="3">
        <f t="shared" si="7"/>
        <v>-3.5</v>
      </c>
      <c r="N14" s="3">
        <f t="shared" si="8"/>
        <v>1.3322676295501878E-14</v>
      </c>
    </row>
    <row r="15" spans="2:14" x14ac:dyDescent="0.3">
      <c r="B15" s="3">
        <v>6</v>
      </c>
      <c r="C15" s="3">
        <v>0.05</v>
      </c>
      <c r="D15" s="3">
        <f t="shared" si="0"/>
        <v>2.5000000000000005E-3</v>
      </c>
      <c r="E15" s="3">
        <f t="shared" si="9"/>
        <v>0.3</v>
      </c>
      <c r="F15" s="3">
        <f t="shared" si="1"/>
        <v>0.25</v>
      </c>
      <c r="G15" s="3">
        <f t="shared" si="2"/>
        <v>0.35</v>
      </c>
      <c r="H15" s="3">
        <f t="shared" si="3"/>
        <v>-0.57899999999999996</v>
      </c>
      <c r="I15" s="3">
        <f t="shared" si="4"/>
        <v>-1.1579999999999999</v>
      </c>
      <c r="J15" s="3">
        <f t="shared" si="5"/>
        <v>-0.453125</v>
      </c>
      <c r="K15" s="3">
        <f t="shared" si="5"/>
        <v>-0.71137499999999998</v>
      </c>
      <c r="L15" s="3">
        <f t="shared" si="6"/>
        <v>-2.6000000000000241</v>
      </c>
      <c r="M15" s="3">
        <f t="shared" si="7"/>
        <v>-2.6000000000000005</v>
      </c>
      <c r="N15" s="3">
        <f t="shared" si="8"/>
        <v>2.3536728122053319E-14</v>
      </c>
    </row>
    <row r="16" spans="2:14" x14ac:dyDescent="0.3">
      <c r="B16" s="3">
        <v>7</v>
      </c>
      <c r="C16" s="3">
        <v>0.05</v>
      </c>
      <c r="D16" s="3">
        <f t="shared" si="0"/>
        <v>2.5000000000000005E-3</v>
      </c>
      <c r="E16" s="3">
        <f t="shared" si="9"/>
        <v>0.35</v>
      </c>
      <c r="F16" s="3">
        <f t="shared" si="1"/>
        <v>0.3</v>
      </c>
      <c r="G16" s="3">
        <f t="shared" si="2"/>
        <v>0.39999999999999997</v>
      </c>
      <c r="H16" s="3">
        <f t="shared" si="3"/>
        <v>-0.71137499999999998</v>
      </c>
      <c r="I16" s="3">
        <f t="shared" si="4"/>
        <v>-1.42275</v>
      </c>
      <c r="J16" s="3">
        <f t="shared" si="5"/>
        <v>-0.57899999999999996</v>
      </c>
      <c r="K16" s="3">
        <f t="shared" si="5"/>
        <v>-0.84799999999999986</v>
      </c>
      <c r="L16" s="3">
        <f t="shared" si="6"/>
        <v>-1.6999999999999458</v>
      </c>
      <c r="M16" s="3">
        <f t="shared" si="7"/>
        <v>-1.7000000000000002</v>
      </c>
      <c r="N16" s="3">
        <f t="shared" si="8"/>
        <v>5.440092820663267E-14</v>
      </c>
    </row>
    <row r="17" spans="2:14" x14ac:dyDescent="0.3">
      <c r="B17" s="3">
        <v>8</v>
      </c>
      <c r="C17" s="3">
        <v>0.05</v>
      </c>
      <c r="D17" s="3">
        <f t="shared" si="0"/>
        <v>2.5000000000000005E-3</v>
      </c>
      <c r="E17" s="3">
        <f t="shared" si="9"/>
        <v>0.39999999999999997</v>
      </c>
      <c r="F17" s="3">
        <f t="shared" si="1"/>
        <v>0.35</v>
      </c>
      <c r="G17" s="3">
        <f t="shared" si="2"/>
        <v>0.44999999999999996</v>
      </c>
      <c r="H17" s="3">
        <f t="shared" si="3"/>
        <v>-0.84799999999999986</v>
      </c>
      <c r="I17" s="3">
        <f t="shared" si="4"/>
        <v>-1.6959999999999997</v>
      </c>
      <c r="J17" s="3">
        <f t="shared" si="5"/>
        <v>-0.71137499999999998</v>
      </c>
      <c r="K17" s="3">
        <f t="shared" si="5"/>
        <v>-0.98662499999999986</v>
      </c>
      <c r="L17" s="3">
        <f t="shared" si="6"/>
        <v>-0.80000000000004501</v>
      </c>
      <c r="M17" s="3">
        <f t="shared" si="7"/>
        <v>-0.80000000000000071</v>
      </c>
      <c r="N17" s="3">
        <f t="shared" si="8"/>
        <v>4.4297898682543746E-14</v>
      </c>
    </row>
    <row r="18" spans="2:14" x14ac:dyDescent="0.3">
      <c r="B18" s="3">
        <v>9</v>
      </c>
      <c r="C18" s="3">
        <v>0.05</v>
      </c>
      <c r="D18" s="3">
        <f t="shared" si="0"/>
        <v>2.5000000000000005E-3</v>
      </c>
      <c r="E18" s="3">
        <f t="shared" si="9"/>
        <v>0.44999999999999996</v>
      </c>
      <c r="F18" s="3">
        <f t="shared" si="1"/>
        <v>0.39999999999999997</v>
      </c>
      <c r="G18" s="3">
        <f t="shared" si="2"/>
        <v>0.49999999999999994</v>
      </c>
      <c r="H18" s="3">
        <f t="shared" si="3"/>
        <v>-0.98662499999999986</v>
      </c>
      <c r="I18" s="3">
        <f t="shared" si="4"/>
        <v>-1.9732499999999997</v>
      </c>
      <c r="J18" s="3">
        <f t="shared" si="5"/>
        <v>-0.84799999999999986</v>
      </c>
      <c r="K18" s="3">
        <f t="shared" si="5"/>
        <v>-1.1249999999999998</v>
      </c>
      <c r="L18" s="3">
        <f t="shared" si="6"/>
        <v>0.10000000000003338</v>
      </c>
      <c r="M18" s="3">
        <f t="shared" si="7"/>
        <v>9.9999999999999645E-2</v>
      </c>
      <c r="N18" s="3">
        <f t="shared" si="8"/>
        <v>3.3736902160796944E-14</v>
      </c>
    </row>
    <row r="19" spans="2:14" x14ac:dyDescent="0.3">
      <c r="B19" s="3">
        <v>10</v>
      </c>
      <c r="C19" s="3">
        <v>0.05</v>
      </c>
      <c r="D19" s="3">
        <f t="shared" si="0"/>
        <v>2.5000000000000005E-3</v>
      </c>
      <c r="E19" s="3">
        <f t="shared" si="9"/>
        <v>0.49999999999999994</v>
      </c>
      <c r="F19" s="3">
        <f t="shared" si="1"/>
        <v>0.44999999999999996</v>
      </c>
      <c r="G19" s="3">
        <f t="shared" si="2"/>
        <v>0.54999999999999993</v>
      </c>
      <c r="H19" s="3">
        <f t="shared" si="3"/>
        <v>-1.1249999999999998</v>
      </c>
      <c r="I19" s="3">
        <f t="shared" si="4"/>
        <v>-2.2499999999999996</v>
      </c>
      <c r="J19" s="3">
        <f t="shared" si="5"/>
        <v>-0.98662499999999986</v>
      </c>
      <c r="K19" s="3">
        <f t="shared" si="5"/>
        <v>-1.260875</v>
      </c>
      <c r="L19" s="3">
        <f t="shared" si="6"/>
        <v>0.99999999999988964</v>
      </c>
      <c r="M19" s="3">
        <f t="shared" si="7"/>
        <v>0.99999999999999822</v>
      </c>
      <c r="N19" s="3">
        <f t="shared" si="8"/>
        <v>1.0857981180834031E-13</v>
      </c>
    </row>
    <row r="20" spans="2:14" x14ac:dyDescent="0.3">
      <c r="B20" s="3">
        <v>11</v>
      </c>
      <c r="C20" s="3">
        <v>0.05</v>
      </c>
      <c r="D20" s="3">
        <f t="shared" si="0"/>
        <v>2.5000000000000005E-3</v>
      </c>
      <c r="E20" s="3">
        <f t="shared" si="9"/>
        <v>0.54999999999999993</v>
      </c>
      <c r="F20" s="3">
        <f t="shared" si="1"/>
        <v>0.49999999999999994</v>
      </c>
      <c r="G20" s="3">
        <f t="shared" si="2"/>
        <v>0.6</v>
      </c>
      <c r="H20" s="3">
        <f t="shared" si="3"/>
        <v>-1.260875</v>
      </c>
      <c r="I20" s="3">
        <f t="shared" si="4"/>
        <v>-2.5217499999999999</v>
      </c>
      <c r="J20" s="3">
        <f t="shared" si="5"/>
        <v>-1.1249999999999998</v>
      </c>
      <c r="K20" s="3">
        <f t="shared" si="5"/>
        <v>-1.3919999999999999</v>
      </c>
      <c r="L20" s="3">
        <f t="shared" si="6"/>
        <v>1.9000000000001012</v>
      </c>
      <c r="M20" s="3">
        <f t="shared" si="7"/>
        <v>1.8999999999999986</v>
      </c>
      <c r="N20" s="3">
        <f t="shared" si="8"/>
        <v>1.0258460747536446E-13</v>
      </c>
    </row>
    <row r="21" spans="2:14" x14ac:dyDescent="0.3">
      <c r="B21" s="3">
        <v>12</v>
      </c>
      <c r="C21" s="3">
        <v>0.05</v>
      </c>
      <c r="D21" s="3">
        <f t="shared" si="0"/>
        <v>2.5000000000000005E-3</v>
      </c>
      <c r="E21" s="3">
        <f t="shared" si="9"/>
        <v>0.6</v>
      </c>
      <c r="F21" s="3">
        <f t="shared" si="1"/>
        <v>0.54999999999999993</v>
      </c>
      <c r="G21" s="3">
        <f t="shared" si="2"/>
        <v>0.65</v>
      </c>
      <c r="H21" s="3">
        <f t="shared" si="3"/>
        <v>-1.3919999999999999</v>
      </c>
      <c r="I21" s="3">
        <f t="shared" si="4"/>
        <v>-2.7839999999999998</v>
      </c>
      <c r="J21" s="3">
        <f t="shared" si="5"/>
        <v>-1.260875</v>
      </c>
      <c r="K21" s="3">
        <f t="shared" si="5"/>
        <v>-1.5161250000000002</v>
      </c>
      <c r="L21" s="3">
        <f t="shared" si="6"/>
        <v>2.7999999999998688</v>
      </c>
      <c r="M21" s="3">
        <f t="shared" si="7"/>
        <v>2.7999999999999989</v>
      </c>
      <c r="N21" s="3">
        <f t="shared" si="8"/>
        <v>1.3011813848606835E-13</v>
      </c>
    </row>
    <row r="22" spans="2:14" x14ac:dyDescent="0.3">
      <c r="B22" s="3">
        <v>13</v>
      </c>
      <c r="C22" s="3">
        <v>0.05</v>
      </c>
      <c r="D22" s="3">
        <f t="shared" si="0"/>
        <v>2.5000000000000005E-3</v>
      </c>
      <c r="E22" s="3">
        <f t="shared" si="9"/>
        <v>0.65</v>
      </c>
      <c r="F22" s="3">
        <f t="shared" si="1"/>
        <v>0.6</v>
      </c>
      <c r="G22" s="3">
        <f t="shared" si="2"/>
        <v>0.70000000000000007</v>
      </c>
      <c r="H22" s="3">
        <f t="shared" si="3"/>
        <v>-1.5161250000000002</v>
      </c>
      <c r="I22" s="3">
        <f t="shared" si="4"/>
        <v>-3.0322500000000003</v>
      </c>
      <c r="J22" s="3">
        <f t="shared" si="5"/>
        <v>-1.3919999999999999</v>
      </c>
      <c r="K22" s="3">
        <f t="shared" si="5"/>
        <v>-1.6310000000000002</v>
      </c>
      <c r="L22" s="3">
        <f t="shared" si="6"/>
        <v>3.7000000000000801</v>
      </c>
      <c r="M22" s="3">
        <f t="shared" si="7"/>
        <v>3.7000000000000011</v>
      </c>
      <c r="N22" s="3">
        <f t="shared" si="8"/>
        <v>7.9047879353311146E-14</v>
      </c>
    </row>
    <row r="23" spans="2:14" x14ac:dyDescent="0.3">
      <c r="B23" s="3">
        <v>14</v>
      </c>
      <c r="C23" s="3">
        <v>0.05</v>
      </c>
      <c r="D23" s="3">
        <f t="shared" si="0"/>
        <v>2.5000000000000005E-3</v>
      </c>
      <c r="E23" s="3">
        <f t="shared" si="9"/>
        <v>0.70000000000000007</v>
      </c>
      <c r="F23" s="3">
        <f t="shared" si="1"/>
        <v>0.65</v>
      </c>
      <c r="G23" s="3">
        <f t="shared" si="2"/>
        <v>0.75000000000000011</v>
      </c>
      <c r="H23" s="3">
        <f t="shared" si="3"/>
        <v>-1.6310000000000002</v>
      </c>
      <c r="I23" s="3">
        <f t="shared" si="4"/>
        <v>-3.2620000000000005</v>
      </c>
      <c r="J23" s="3">
        <f t="shared" si="5"/>
        <v>-1.5161250000000002</v>
      </c>
      <c r="K23" s="3">
        <f t="shared" si="5"/>
        <v>-1.7343750000000004</v>
      </c>
      <c r="L23" s="3">
        <f t="shared" si="6"/>
        <v>4.5999999999999366</v>
      </c>
      <c r="M23" s="3">
        <f t="shared" si="7"/>
        <v>4.6000000000000014</v>
      </c>
      <c r="N23" s="3">
        <f t="shared" si="8"/>
        <v>6.4837024638109142E-14</v>
      </c>
    </row>
    <row r="24" spans="2:14" x14ac:dyDescent="0.3">
      <c r="B24" s="3">
        <v>15</v>
      </c>
      <c r="C24" s="3">
        <v>0.05</v>
      </c>
      <c r="D24" s="3">
        <f t="shared" si="0"/>
        <v>2.5000000000000005E-3</v>
      </c>
      <c r="E24" s="3">
        <f t="shared" si="9"/>
        <v>0.75000000000000011</v>
      </c>
      <c r="F24" s="3">
        <f t="shared" si="1"/>
        <v>0.70000000000000007</v>
      </c>
      <c r="G24" s="3">
        <f t="shared" si="2"/>
        <v>0.80000000000000016</v>
      </c>
      <c r="H24" s="3">
        <f t="shared" si="3"/>
        <v>-1.7343750000000004</v>
      </c>
      <c r="I24" s="3">
        <f t="shared" si="4"/>
        <v>-3.4687500000000009</v>
      </c>
      <c r="J24" s="3">
        <f t="shared" si="5"/>
        <v>-1.6310000000000002</v>
      </c>
      <c r="K24" s="3">
        <f t="shared" si="5"/>
        <v>-1.8240000000000003</v>
      </c>
      <c r="L24" s="3">
        <f t="shared" si="6"/>
        <v>5.5000000000001483</v>
      </c>
      <c r="M24" s="3">
        <f t="shared" si="7"/>
        <v>5.5000000000000018</v>
      </c>
      <c r="N24" s="3">
        <f t="shared" si="8"/>
        <v>1.4654943925052066E-13</v>
      </c>
    </row>
    <row r="25" spans="2:14" x14ac:dyDescent="0.3">
      <c r="B25" s="3">
        <v>16</v>
      </c>
      <c r="C25" s="3">
        <v>0.05</v>
      </c>
      <c r="D25" s="3">
        <f t="shared" si="0"/>
        <v>2.5000000000000005E-3</v>
      </c>
      <c r="E25" s="3">
        <f t="shared" si="9"/>
        <v>0.80000000000000016</v>
      </c>
      <c r="F25" s="3">
        <f t="shared" si="1"/>
        <v>0.75000000000000011</v>
      </c>
      <c r="G25" s="3">
        <f t="shared" si="2"/>
        <v>0.8500000000000002</v>
      </c>
      <c r="H25" s="3">
        <f t="shared" si="3"/>
        <v>-1.8240000000000003</v>
      </c>
      <c r="I25" s="3">
        <f t="shared" si="4"/>
        <v>-3.6480000000000006</v>
      </c>
      <c r="J25" s="3">
        <f t="shared" si="5"/>
        <v>-1.7343750000000004</v>
      </c>
      <c r="K25" s="3">
        <f t="shared" si="5"/>
        <v>-1.8976250000000001</v>
      </c>
      <c r="L25" s="3">
        <f t="shared" si="6"/>
        <v>6.4000000000000048</v>
      </c>
      <c r="M25" s="3">
        <f t="shared" si="7"/>
        <v>6.4000000000000021</v>
      </c>
      <c r="N25" s="3">
        <f t="shared" si="8"/>
        <v>2.6645352591003757E-15</v>
      </c>
    </row>
    <row r="26" spans="2:14" x14ac:dyDescent="0.3">
      <c r="B26" s="3">
        <v>17</v>
      </c>
      <c r="C26" s="3">
        <v>0.05</v>
      </c>
      <c r="D26" s="3">
        <f t="shared" si="0"/>
        <v>2.5000000000000005E-3</v>
      </c>
      <c r="E26" s="3">
        <f t="shared" si="9"/>
        <v>0.8500000000000002</v>
      </c>
      <c r="F26" s="3">
        <f t="shared" si="1"/>
        <v>0.80000000000000016</v>
      </c>
      <c r="G26" s="3">
        <f t="shared" si="2"/>
        <v>0.90000000000000024</v>
      </c>
      <c r="H26" s="3">
        <f t="shared" si="3"/>
        <v>-1.8976250000000001</v>
      </c>
      <c r="I26" s="3">
        <f t="shared" si="4"/>
        <v>-3.7952500000000002</v>
      </c>
      <c r="J26" s="3">
        <f t="shared" si="5"/>
        <v>-1.8240000000000003</v>
      </c>
      <c r="K26" s="3">
        <f t="shared" si="5"/>
        <v>-1.9530000000000003</v>
      </c>
      <c r="L26" s="3">
        <f t="shared" si="6"/>
        <v>7.2999999999998604</v>
      </c>
      <c r="M26" s="3">
        <f t="shared" si="7"/>
        <v>7.3000000000000043</v>
      </c>
      <c r="N26" s="3">
        <f t="shared" si="8"/>
        <v>1.4388490399142029E-13</v>
      </c>
    </row>
    <row r="27" spans="2:14" x14ac:dyDescent="0.3">
      <c r="B27" s="3">
        <v>18</v>
      </c>
      <c r="C27" s="3">
        <v>0.05</v>
      </c>
      <c r="D27" s="3">
        <f t="shared" si="0"/>
        <v>2.5000000000000005E-3</v>
      </c>
      <c r="E27" s="3">
        <f t="shared" si="9"/>
        <v>0.90000000000000024</v>
      </c>
      <c r="F27" s="3">
        <f t="shared" si="1"/>
        <v>0.8500000000000002</v>
      </c>
      <c r="G27" s="3">
        <f t="shared" si="2"/>
        <v>0.95000000000000029</v>
      </c>
      <c r="H27" s="3">
        <f t="shared" si="3"/>
        <v>-1.9530000000000003</v>
      </c>
      <c r="I27" s="3">
        <f t="shared" si="4"/>
        <v>-3.9060000000000006</v>
      </c>
      <c r="J27" s="3">
        <f t="shared" si="5"/>
        <v>-1.8976250000000001</v>
      </c>
      <c r="K27" s="3">
        <f t="shared" si="5"/>
        <v>-1.9878749999999998</v>
      </c>
      <c r="L27" s="3">
        <f t="shared" si="6"/>
        <v>8.2000000000002498</v>
      </c>
      <c r="M27" s="3">
        <f t="shared" si="7"/>
        <v>8.2000000000000028</v>
      </c>
      <c r="N27" s="3">
        <f t="shared" si="8"/>
        <v>2.4691360067663481E-13</v>
      </c>
    </row>
    <row r="28" spans="2:14" x14ac:dyDescent="0.3">
      <c r="B28" s="3">
        <v>19</v>
      </c>
      <c r="C28" s="3">
        <v>0.05</v>
      </c>
      <c r="D28" s="3">
        <f t="shared" si="0"/>
        <v>2.5000000000000005E-3</v>
      </c>
      <c r="E28" s="3">
        <f t="shared" si="9"/>
        <v>0.95000000000000029</v>
      </c>
      <c r="F28" s="3">
        <f t="shared" si="1"/>
        <v>0.90000000000000024</v>
      </c>
      <c r="G28" s="3">
        <f t="shared" si="2"/>
        <v>1.0000000000000002</v>
      </c>
      <c r="H28" s="3">
        <f t="shared" si="3"/>
        <v>-1.9878749999999998</v>
      </c>
      <c r="I28" s="3">
        <f t="shared" si="4"/>
        <v>-3.9757499999999997</v>
      </c>
      <c r="J28" s="3">
        <f t="shared" si="5"/>
        <v>-1.9530000000000003</v>
      </c>
      <c r="K28" s="3">
        <f t="shared" si="5"/>
        <v>-2</v>
      </c>
      <c r="L28" s="3">
        <f t="shared" si="6"/>
        <v>9.099999999999751</v>
      </c>
      <c r="M28" s="3">
        <f t="shared" si="7"/>
        <v>9.100000000000005</v>
      </c>
      <c r="N28" s="3">
        <f t="shared" si="8"/>
        <v>2.5401902803423582E-13</v>
      </c>
    </row>
    <row r="29" spans="2:14" x14ac:dyDescent="0.3">
      <c r="B29" s="3">
        <v>20</v>
      </c>
      <c r="C29" s="3">
        <v>0.05</v>
      </c>
      <c r="D29" s="3">
        <f t="shared" si="0"/>
        <v>2.5000000000000005E-3</v>
      </c>
      <c r="E29" s="3">
        <f t="shared" si="9"/>
        <v>1.0000000000000002</v>
      </c>
      <c r="F29" s="3">
        <f t="shared" si="1"/>
        <v>0.95000000000000018</v>
      </c>
      <c r="G29" s="3">
        <f t="shared" si="2"/>
        <v>1.0500000000000003</v>
      </c>
      <c r="H29" s="3">
        <f t="shared" si="3"/>
        <v>-2</v>
      </c>
      <c r="I29" s="3">
        <f t="shared" si="4"/>
        <v>-4</v>
      </c>
      <c r="J29" s="3">
        <f t="shared" si="5"/>
        <v>-1.9878749999999998</v>
      </c>
      <c r="K29" s="3">
        <f t="shared" si="5"/>
        <v>-1.9871249999999998</v>
      </c>
      <c r="L29" s="3">
        <f t="shared" si="6"/>
        <v>10.00000000000014</v>
      </c>
      <c r="M29" s="3">
        <f t="shared" si="7"/>
        <v>10.000000000000004</v>
      </c>
      <c r="N29" s="3">
        <f t="shared" si="8"/>
        <v>1.3677947663381929E-13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EXAMPLE 4</vt:lpstr>
      <vt:lpstr>Assignment 1</vt:lpstr>
      <vt:lpstr>Assignment 2</vt:lpstr>
      <vt:lpstr>Assignment 3</vt:lpstr>
      <vt:lpstr>Assignment 4</vt:lpstr>
      <vt:lpstr>Assignment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Lenovo</dc:creator>
  <cp:lastModifiedBy>User Lenovo</cp:lastModifiedBy>
  <dcterms:created xsi:type="dcterms:W3CDTF">2024-10-08T03:40:52Z</dcterms:created>
  <dcterms:modified xsi:type="dcterms:W3CDTF">2024-10-08T13:03:19Z</dcterms:modified>
</cp:coreProperties>
</file>