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5C6105C9-7FCC-4249-9749-D7330747CD5B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ata" sheetId="1" r:id="rId1"/>
    <sheet name="Create your chart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F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M5" i="1"/>
  <c r="L5" i="1"/>
  <c r="I5" i="1"/>
  <c r="H5" i="1"/>
  <c r="G5" i="1"/>
  <c r="M4" i="1"/>
  <c r="L4" i="1"/>
  <c r="I4" i="1"/>
  <c r="H4" i="1"/>
  <c r="G4" i="1"/>
  <c r="M3" i="1"/>
  <c r="L3" i="1"/>
  <c r="I3" i="1"/>
  <c r="H3" i="1"/>
  <c r="G3" i="1"/>
  <c r="M2" i="1"/>
  <c r="L2" i="1"/>
  <c r="I2" i="1"/>
  <c r="H2" i="1"/>
  <c r="G2" i="1"/>
</calcChain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<sst xmlns="http://schemas.openxmlformats.org/spreadsheetml/2006/main" count="108" uniqueCount="76">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</sst>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Monospace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'Create your chart here'!$B$4:$B$7</c:f>
              <c:strCache>
                <c:ptCount val="4"/>
                <c:pt idx="0">
                  <c:v>Candy's Beauty Supply</c:v>
                </c:pt>
                <c:pt idx="1">
                  <c:v>Rockland's</c:v>
                </c:pt>
                <c:pt idx="2">
                  <c:v>Rudiger Pharmacy</c:v>
                </c:pt>
                <c:pt idx="3">
                  <c:v>Elizabethtown Supply</c:v>
                </c:pt>
              </c:strCache>
            </c:strRef>
          </c:cat>
          <c:val>
            <c:numRef>
              <c:f>'Create your chart here'!$C$4:$C$7</c:f>
              <c:numCache>
                <c:formatCode>"$"#,##0.00</c:formatCode>
                <c:ptCount val="4"/>
                <c:pt idx="0">
                  <c:v>23541.020000000004</c:v>
                </c:pt>
                <c:pt idx="1">
                  <c:v>12794.67</c:v>
                </c:pt>
                <c:pt idx="2">
                  <c:v>48753.88</c:v>
                </c:pt>
                <c:pt idx="3">
                  <c:v>46644.42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6-426F-A6BA-542EF28A2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5903935"/>
        <c:axId val="1935908255"/>
      </c:barChart>
      <c:catAx>
        <c:axId val="193590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Store</a:t>
                </a:r>
                <a:r>
                  <a:rPr lang="en-CA" baseline="0"/>
                  <a:t> Name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08255"/>
        <c:crosses val="autoZero"/>
        <c:auto val="1"/>
        <c:lblAlgn val="ctr"/>
        <c:lblOffset val="100"/>
        <c:noMultiLvlLbl val="0"/>
      </c:catAx>
      <c:valAx>
        <c:axId val="19359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  <a:r>
                  <a:rPr lang="en-CA" baseline="0"/>
                  <a:t> Purchases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10</xdr:row>
      <xdr:rowOff>152400</xdr:rowOff>
    </xdr:from>
    <xdr:to>
      <xdr:col>6</xdr:col>
      <xdr:colOff>228600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BE8E-BAD6-7EF2-3044-491EA11A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workbookViewId="0"/>
  </sheetViews>
  <sheetFormatPr defaultColWidth="14.42578125" defaultRowHeight="15.75" customHeight="1"/>
  <cols>
    <col min="1" max="1" width="18.28515625" customWidth="1"/>
    <col min="2" max="2" width="8.85546875" customWidth="1"/>
    <col min="3" max="3" width="22.42578125" customWidth="1"/>
    <col min="4" max="4" width="13.28515625" customWidth="1"/>
    <col min="5" max="5" width="8.28515625" customWidth="1"/>
    <col min="6" max="6" width="12.140625" customWidth="1"/>
    <col min="7" max="7" width="13.7109375" customWidth="1"/>
    <col min="8" max="8" width="13" customWidth="1"/>
    <col min="9" max="9" width="14.140625" customWidth="1"/>
    <col min="10" max="10" width="21" customWidth="1"/>
    <col min="11" max="11" width="17.85546875" customWidth="1"/>
    <col min="12" max="12" width="22.28515625" customWidth="1"/>
    <col min="13" max="13" width="26.1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spans="1:22">
      <c r="A2" s="3" t="s">
        <v>11</v>
      </c>
      <c r="B2" s="4">
        <v>9.98</v>
      </c>
      <c r="C2" s="3" t="s">
        <v>12</v>
      </c>
      <c r="D2" s="3" t="s">
        <v>13</v>
      </c>
      <c r="E2" s="3">
        <v>191</v>
      </c>
      <c r="F2" s="4">
        <v>1906.18</v>
      </c>
      <c r="G2" s="3" t="str">
        <f t="shared" ref="G2:G31" si="0">LEFT(A2,5)</f>
        <v>51993</v>
      </c>
      <c r="H2" s="3" t="str">
        <f t="shared" ref="H2:H31" si="1">RIGHT(A2,4)</f>
        <v>Masc</v>
      </c>
      <c r="I2" s="5" t="str">
        <f t="shared" ref="I2:I31" si="2">MID(D2,4,2)</f>
        <v>NC</v>
      </c>
      <c r="L2" s="3" t="str">
        <f t="shared" ref="L2:L5" si="3">TRIM(C2)</f>
        <v>Candy's Beauty Supply</v>
      </c>
      <c r="M2" s="6">
        <f>SUM(F2,F7,F9,F15,F23,F28)</f>
        <v>23541.020000000004</v>
      </c>
    </row>
    <row r="3" spans="1:22">
      <c r="A3" s="3" t="s">
        <v>14</v>
      </c>
      <c r="B3" s="4">
        <v>14.49</v>
      </c>
      <c r="C3" s="3" t="s">
        <v>15</v>
      </c>
      <c r="D3" s="3" t="s">
        <v>16</v>
      </c>
      <c r="E3" s="3">
        <v>15</v>
      </c>
      <c r="F3" s="4">
        <v>202.48</v>
      </c>
      <c r="G3" s="3" t="str">
        <f t="shared" si="0"/>
        <v>49631</v>
      </c>
      <c r="H3" s="3" t="str">
        <f t="shared" si="1"/>
        <v>Foun</v>
      </c>
      <c r="I3" s="5" t="str">
        <f t="shared" si="2"/>
        <v>VA</v>
      </c>
      <c r="L3" s="3" t="str">
        <f t="shared" si="3"/>
        <v>Rockland's</v>
      </c>
      <c r="M3" s="6">
        <f>SUM(F3,F6,F10,F11,F14,F19,F30)</f>
        <v>12794.67</v>
      </c>
    </row>
    <row r="4" spans="1:22">
      <c r="A4" s="3" t="s">
        <v>17</v>
      </c>
      <c r="B4" s="4">
        <v>6.74</v>
      </c>
      <c r="C4" s="3" t="s">
        <v>18</v>
      </c>
      <c r="D4" s="3" t="s">
        <v>19</v>
      </c>
      <c r="E4" s="3">
        <v>758</v>
      </c>
      <c r="F4" s="4">
        <v>5108.92</v>
      </c>
      <c r="G4" s="3" t="str">
        <f t="shared" si="0"/>
        <v>42292</v>
      </c>
      <c r="H4" s="3" t="str">
        <f t="shared" si="1"/>
        <v>Glos</v>
      </c>
      <c r="I4" s="5" t="str">
        <f t="shared" si="2"/>
        <v>MD</v>
      </c>
      <c r="L4" s="3" t="str">
        <f t="shared" si="3"/>
        <v>Rudiger Pharmacy</v>
      </c>
      <c r="M4" s="6">
        <f>SUM(F4,F12,F17,F22,F25,F29,F31)</f>
        <v>48753.88</v>
      </c>
    </row>
    <row r="5" spans="1:22">
      <c r="A5" s="3" t="s">
        <v>20</v>
      </c>
      <c r="B5" s="4">
        <v>5.71</v>
      </c>
      <c r="C5" s="3" t="s">
        <v>21</v>
      </c>
      <c r="D5" s="3" t="s">
        <v>22</v>
      </c>
      <c r="E5" s="3">
        <v>308</v>
      </c>
      <c r="F5" s="4">
        <v>1758.68</v>
      </c>
      <c r="G5" s="3" t="str">
        <f t="shared" si="0"/>
        <v>86661</v>
      </c>
      <c r="H5" s="3" t="str">
        <f t="shared" si="1"/>
        <v>Shad</v>
      </c>
      <c r="I5" s="5" t="str">
        <f t="shared" si="2"/>
        <v>SC</v>
      </c>
      <c r="L5" s="3" t="str">
        <f t="shared" si="3"/>
        <v>Elizabethtown Supply</v>
      </c>
      <c r="M5" s="6">
        <f>SUM(F5,F8,F13,F16,F18,F20,F21,F24,F26,F27)</f>
        <v>46644.42</v>
      </c>
    </row>
    <row r="6" spans="1:22">
      <c r="A6" s="3" t="s">
        <v>23</v>
      </c>
      <c r="B6" s="4">
        <v>7.94</v>
      </c>
      <c r="C6" s="3" t="s">
        <v>15</v>
      </c>
      <c r="D6" s="3" t="s">
        <v>24</v>
      </c>
      <c r="E6" s="3">
        <v>5</v>
      </c>
      <c r="F6" s="4">
        <v>97</v>
      </c>
      <c r="G6" s="3" t="str">
        <f t="shared" si="0"/>
        <v>49541</v>
      </c>
      <c r="H6" s="3" t="str">
        <f t="shared" si="1"/>
        <v>Eyel</v>
      </c>
      <c r="I6" s="5" t="str">
        <f t="shared" si="2"/>
        <v>VA</v>
      </c>
    </row>
    <row r="7" spans="1:22">
      <c r="A7" s="3" t="s">
        <v>25</v>
      </c>
      <c r="B7" s="4">
        <v>13.57</v>
      </c>
      <c r="C7" s="3" t="s">
        <v>12</v>
      </c>
      <c r="D7" s="3" t="s">
        <v>26</v>
      </c>
      <c r="E7" s="3">
        <v>673</v>
      </c>
      <c r="F7" s="4">
        <v>9132.61</v>
      </c>
      <c r="G7" s="3" t="str">
        <f t="shared" si="0"/>
        <v>58337</v>
      </c>
      <c r="H7" s="3" t="str">
        <f t="shared" si="1"/>
        <v>Foun</v>
      </c>
      <c r="I7" s="5" t="str">
        <f t="shared" si="2"/>
        <v>NC</v>
      </c>
    </row>
    <row r="8" spans="1:22">
      <c r="A8" s="3" t="s">
        <v>27</v>
      </c>
      <c r="B8" s="4">
        <v>8.4600000000000009</v>
      </c>
      <c r="C8" s="3" t="s">
        <v>21</v>
      </c>
      <c r="D8" s="3" t="s">
        <v>28</v>
      </c>
      <c r="E8" s="3">
        <v>94</v>
      </c>
      <c r="F8" s="4">
        <v>795.24000000000012</v>
      </c>
      <c r="G8" s="3" t="str">
        <f t="shared" si="0"/>
        <v>40014</v>
      </c>
      <c r="H8" s="3" t="str">
        <f t="shared" si="1"/>
        <v>Masc</v>
      </c>
      <c r="I8" s="5" t="str">
        <f t="shared" si="2"/>
        <v>SC</v>
      </c>
    </row>
    <row r="9" spans="1:22">
      <c r="A9" s="3" t="s">
        <v>29</v>
      </c>
      <c r="B9" s="4">
        <v>5.55</v>
      </c>
      <c r="C9" s="3" t="s">
        <v>12</v>
      </c>
      <c r="D9" s="3" t="s">
        <v>30</v>
      </c>
      <c r="E9" s="3">
        <v>299</v>
      </c>
      <c r="F9" s="4">
        <v>1659.45</v>
      </c>
      <c r="G9" s="3" t="str">
        <f t="shared" si="0"/>
        <v>86139</v>
      </c>
      <c r="H9" s="3" t="str">
        <f t="shared" si="1"/>
        <v>Lips</v>
      </c>
      <c r="I9" s="5" t="str">
        <f t="shared" si="2"/>
        <v>NC</v>
      </c>
    </row>
    <row r="10" spans="1:22">
      <c r="A10" s="3" t="s">
        <v>31</v>
      </c>
      <c r="B10" s="4">
        <v>11.05</v>
      </c>
      <c r="C10" s="3" t="s">
        <v>15</v>
      </c>
      <c r="D10" s="3" t="s">
        <v>32</v>
      </c>
      <c r="E10" s="3">
        <v>86</v>
      </c>
      <c r="F10" s="4">
        <v>2392.5</v>
      </c>
      <c r="G10" s="3" t="str">
        <f t="shared" si="0"/>
        <v>69601</v>
      </c>
      <c r="H10" s="3" t="str">
        <f t="shared" si="1"/>
        <v>Exfo</v>
      </c>
      <c r="I10" s="5" t="str">
        <f t="shared" si="2"/>
        <v>VA</v>
      </c>
    </row>
    <row r="11" spans="1:22">
      <c r="A11" s="3" t="s">
        <v>33</v>
      </c>
      <c r="B11" s="4">
        <v>7.58</v>
      </c>
      <c r="C11" s="3" t="s">
        <v>15</v>
      </c>
      <c r="D11" s="3" t="s">
        <v>34</v>
      </c>
      <c r="E11" s="3">
        <v>19</v>
      </c>
      <c r="F11" s="4">
        <v>1281.02</v>
      </c>
      <c r="G11" s="3" t="str">
        <f t="shared" si="0"/>
        <v>25331</v>
      </c>
      <c r="H11" s="3" t="str">
        <f t="shared" si="1"/>
        <v>Glos</v>
      </c>
      <c r="I11" s="5" t="str">
        <f t="shared" si="2"/>
        <v>VA</v>
      </c>
    </row>
    <row r="12" spans="1:22">
      <c r="A12" s="3" t="s">
        <v>35</v>
      </c>
      <c r="B12" s="7">
        <v>11.75</v>
      </c>
      <c r="C12" s="3" t="s">
        <v>18</v>
      </c>
      <c r="D12" s="3" t="s">
        <v>36</v>
      </c>
      <c r="E12" s="8">
        <v>707</v>
      </c>
      <c r="F12" s="7">
        <f>(B12*E12)</f>
        <v>8307.25</v>
      </c>
      <c r="G12" s="3" t="str">
        <f t="shared" si="0"/>
        <v>85021</v>
      </c>
      <c r="H12" s="3" t="str">
        <f t="shared" si="1"/>
        <v>Foun</v>
      </c>
      <c r="I12" s="5" t="str">
        <f t="shared" si="2"/>
        <v>MD</v>
      </c>
    </row>
    <row r="13" spans="1:22">
      <c r="A13" s="3" t="s">
        <v>37</v>
      </c>
      <c r="B13" s="4">
        <v>10.95</v>
      </c>
      <c r="C13" s="3" t="s">
        <v>21</v>
      </c>
      <c r="D13" s="3" t="s">
        <v>38</v>
      </c>
      <c r="E13" s="3">
        <v>461</v>
      </c>
      <c r="F13" s="4">
        <v>5047.95</v>
      </c>
      <c r="G13" s="3" t="str">
        <f t="shared" si="0"/>
        <v>69030</v>
      </c>
      <c r="H13" s="3" t="str">
        <f t="shared" si="1"/>
        <v>Masc</v>
      </c>
      <c r="I13" s="5" t="str">
        <f t="shared" si="2"/>
        <v>SC</v>
      </c>
    </row>
    <row r="14" spans="1:22">
      <c r="A14" s="3" t="s">
        <v>39</v>
      </c>
      <c r="B14" s="4">
        <v>11.73</v>
      </c>
      <c r="C14" s="3" t="s">
        <v>15</v>
      </c>
      <c r="D14" s="3" t="s">
        <v>40</v>
      </c>
      <c r="E14" s="3">
        <v>78</v>
      </c>
      <c r="F14" s="4">
        <v>19.940000000000001</v>
      </c>
      <c r="G14" s="3" t="str">
        <f t="shared" si="0"/>
        <v>13230</v>
      </c>
      <c r="H14" s="3" t="str">
        <f t="shared" si="1"/>
        <v>Masc</v>
      </c>
      <c r="I14" s="5" t="str">
        <f t="shared" si="2"/>
        <v>VA</v>
      </c>
    </row>
    <row r="15" spans="1:22">
      <c r="A15" s="3" t="s">
        <v>41</v>
      </c>
      <c r="B15" s="4">
        <v>6.66</v>
      </c>
      <c r="C15" s="3" t="s">
        <v>12</v>
      </c>
      <c r="D15" s="3" t="s">
        <v>42</v>
      </c>
      <c r="E15" s="3">
        <v>444</v>
      </c>
      <c r="F15" s="4">
        <v>2957.04</v>
      </c>
      <c r="G15" s="3" t="str">
        <f t="shared" si="0"/>
        <v>91559</v>
      </c>
      <c r="H15" s="3" t="str">
        <f t="shared" si="1"/>
        <v>Eyel</v>
      </c>
      <c r="I15" s="5" t="str">
        <f t="shared" si="2"/>
        <v>NC</v>
      </c>
    </row>
    <row r="16" spans="1:22">
      <c r="A16" s="3" t="s">
        <v>43</v>
      </c>
      <c r="B16" s="4">
        <v>12.06</v>
      </c>
      <c r="C16" s="3" t="s">
        <v>21</v>
      </c>
      <c r="D16" s="3" t="s">
        <v>44</v>
      </c>
      <c r="E16" s="3">
        <v>797</v>
      </c>
      <c r="F16" s="4">
        <v>9611.82</v>
      </c>
      <c r="G16" s="3" t="str">
        <f t="shared" si="0"/>
        <v>62289</v>
      </c>
      <c r="H16" s="3" t="str">
        <f t="shared" si="1"/>
        <v>Masc</v>
      </c>
      <c r="I16" s="5" t="str">
        <f t="shared" si="2"/>
        <v>SC</v>
      </c>
    </row>
    <row r="17" spans="1:9">
      <c r="A17" s="3" t="s">
        <v>45</v>
      </c>
      <c r="B17" s="4">
        <v>12.95</v>
      </c>
      <c r="C17" s="3" t="s">
        <v>18</v>
      </c>
      <c r="D17" s="3" t="s">
        <v>46</v>
      </c>
      <c r="E17" s="3">
        <v>355</v>
      </c>
      <c r="F17" s="4">
        <v>4597.25</v>
      </c>
      <c r="G17" s="3" t="str">
        <f t="shared" si="0"/>
        <v>64762</v>
      </c>
      <c r="H17" s="3" t="str">
        <f t="shared" si="1"/>
        <v>Foun</v>
      </c>
      <c r="I17" s="5" t="str">
        <f t="shared" si="2"/>
        <v>MD</v>
      </c>
    </row>
    <row r="18" spans="1:9">
      <c r="A18" s="3" t="s">
        <v>47</v>
      </c>
      <c r="B18" s="4">
        <v>13.09</v>
      </c>
      <c r="C18" s="3" t="s">
        <v>21</v>
      </c>
      <c r="D18" s="3" t="s">
        <v>48</v>
      </c>
      <c r="E18" s="3">
        <v>232</v>
      </c>
      <c r="F18" s="4">
        <v>3036.88</v>
      </c>
      <c r="G18" s="3" t="str">
        <f t="shared" si="0"/>
        <v>52341</v>
      </c>
      <c r="H18" s="3" t="str">
        <f t="shared" si="1"/>
        <v>Foun</v>
      </c>
      <c r="I18" s="5" t="str">
        <f t="shared" si="2"/>
        <v>SC</v>
      </c>
    </row>
    <row r="19" spans="1:9">
      <c r="A19" s="3" t="s">
        <v>49</v>
      </c>
      <c r="B19" s="4">
        <v>15.77</v>
      </c>
      <c r="C19" s="3" t="s">
        <v>15</v>
      </c>
      <c r="D19" s="3" t="s">
        <v>50</v>
      </c>
      <c r="E19" s="3">
        <v>514</v>
      </c>
      <c r="F19" s="4">
        <v>3105.78</v>
      </c>
      <c r="G19" s="3" t="str">
        <f t="shared" si="0"/>
        <v>68713</v>
      </c>
      <c r="H19" s="3" t="str">
        <f t="shared" si="1"/>
        <v>Exfo</v>
      </c>
      <c r="I19" s="5" t="str">
        <f t="shared" si="2"/>
        <v>VA</v>
      </c>
    </row>
    <row r="20" spans="1:9">
      <c r="A20" s="3" t="s">
        <v>51</v>
      </c>
      <c r="B20" s="4">
        <v>11.82</v>
      </c>
      <c r="C20" s="3" t="s">
        <v>21</v>
      </c>
      <c r="D20" s="3" t="s">
        <v>52</v>
      </c>
      <c r="E20" s="3">
        <v>189</v>
      </c>
      <c r="F20" s="4">
        <v>2233.98</v>
      </c>
      <c r="G20" s="3" t="str">
        <f t="shared" si="0"/>
        <v>35073</v>
      </c>
      <c r="H20" s="3" t="str">
        <f t="shared" si="1"/>
        <v>Foun</v>
      </c>
      <c r="I20" s="5" t="str">
        <f t="shared" si="2"/>
        <v>SC</v>
      </c>
    </row>
    <row r="21" spans="1:9">
      <c r="A21" s="3" t="s">
        <v>53</v>
      </c>
      <c r="B21" s="4">
        <v>11.22</v>
      </c>
      <c r="C21" s="3" t="s">
        <v>21</v>
      </c>
      <c r="D21" s="3" t="s">
        <v>54</v>
      </c>
      <c r="E21" s="3">
        <v>621</v>
      </c>
      <c r="F21" s="4">
        <v>6967.6200000000008</v>
      </c>
      <c r="G21" s="3" t="str">
        <f t="shared" si="0"/>
        <v>17691</v>
      </c>
      <c r="H21" s="3" t="str">
        <f t="shared" si="1"/>
        <v>Masc</v>
      </c>
      <c r="I21" s="5" t="str">
        <f t="shared" si="2"/>
        <v>SC</v>
      </c>
    </row>
    <row r="22" spans="1:9">
      <c r="A22" s="3" t="s">
        <v>55</v>
      </c>
      <c r="B22" s="4">
        <v>7</v>
      </c>
      <c r="C22" s="3" t="s">
        <v>18</v>
      </c>
      <c r="D22" s="3" t="s">
        <v>56</v>
      </c>
      <c r="E22" s="3">
        <v>461</v>
      </c>
      <c r="F22" s="4">
        <v>3227</v>
      </c>
      <c r="G22" s="3" t="str">
        <f t="shared" si="0"/>
        <v>03485</v>
      </c>
      <c r="H22" s="3" t="str">
        <f t="shared" si="1"/>
        <v>Eyel</v>
      </c>
      <c r="I22" s="5" t="str">
        <f t="shared" si="2"/>
        <v>MD</v>
      </c>
    </row>
    <row r="23" spans="1:9">
      <c r="A23" s="3" t="s">
        <v>57</v>
      </c>
      <c r="B23" s="4">
        <v>12.01</v>
      </c>
      <c r="C23" s="3" t="s">
        <v>12</v>
      </c>
      <c r="D23" s="3" t="s">
        <v>58</v>
      </c>
      <c r="E23" s="3">
        <v>146</v>
      </c>
      <c r="F23" s="4">
        <v>1753.46</v>
      </c>
      <c r="G23" s="3" t="str">
        <f t="shared" si="0"/>
        <v>26156</v>
      </c>
      <c r="H23" s="3" t="str">
        <f t="shared" si="1"/>
        <v>Foun</v>
      </c>
      <c r="I23" s="5" t="str">
        <f t="shared" si="2"/>
        <v>NC</v>
      </c>
    </row>
    <row r="24" spans="1:9">
      <c r="A24" s="3" t="s">
        <v>59</v>
      </c>
      <c r="B24" s="4">
        <v>13.24</v>
      </c>
      <c r="C24" s="3" t="s">
        <v>21</v>
      </c>
      <c r="D24" s="3" t="s">
        <v>60</v>
      </c>
      <c r="E24" s="3">
        <v>261</v>
      </c>
      <c r="F24" s="4">
        <v>3455.64</v>
      </c>
      <c r="G24" s="3" t="str">
        <f t="shared" si="0"/>
        <v>75112</v>
      </c>
      <c r="H24" s="3" t="str">
        <f t="shared" si="1"/>
        <v>Foun</v>
      </c>
      <c r="I24" s="5" t="str">
        <f t="shared" si="2"/>
        <v>SC</v>
      </c>
    </row>
    <row r="25" spans="1:9">
      <c r="A25" s="3" t="s">
        <v>61</v>
      </c>
      <c r="B25" s="4">
        <v>10.07</v>
      </c>
      <c r="C25" s="3" t="s">
        <v>18</v>
      </c>
      <c r="D25" s="3" t="s">
        <v>62</v>
      </c>
      <c r="E25" s="3">
        <v>602</v>
      </c>
      <c r="F25" s="4">
        <v>6062.14</v>
      </c>
      <c r="G25" s="3" t="str">
        <f t="shared" si="0"/>
        <v>96799</v>
      </c>
      <c r="H25" s="3" t="str">
        <f t="shared" si="1"/>
        <v>Foun</v>
      </c>
      <c r="I25" s="5" t="str">
        <f t="shared" si="2"/>
        <v>MD</v>
      </c>
    </row>
    <row r="26" spans="1:9">
      <c r="A26" s="3" t="s">
        <v>63</v>
      </c>
      <c r="B26" s="4">
        <v>4.33</v>
      </c>
      <c r="C26" s="3" t="s">
        <v>21</v>
      </c>
      <c r="D26" s="3" t="s">
        <v>64</v>
      </c>
      <c r="E26" s="3">
        <v>225</v>
      </c>
      <c r="F26" s="4">
        <v>974.25</v>
      </c>
      <c r="G26" s="3" t="str">
        <f t="shared" si="0"/>
        <v>20559</v>
      </c>
      <c r="H26" s="3" t="str">
        <f t="shared" si="1"/>
        <v>Shad</v>
      </c>
      <c r="I26" s="5" t="str">
        <f t="shared" si="2"/>
        <v>SC</v>
      </c>
    </row>
    <row r="27" spans="1:9">
      <c r="A27" s="3" t="s">
        <v>65</v>
      </c>
      <c r="B27" s="4">
        <v>13.13</v>
      </c>
      <c r="C27" s="3" t="s">
        <v>21</v>
      </c>
      <c r="D27" s="3" t="s">
        <v>66</v>
      </c>
      <c r="E27" s="3">
        <v>972</v>
      </c>
      <c r="F27" s="4">
        <v>12762.36</v>
      </c>
      <c r="G27" s="3" t="str">
        <f t="shared" si="0"/>
        <v>32729</v>
      </c>
      <c r="H27" s="3" t="str">
        <f t="shared" si="1"/>
        <v>Masc</v>
      </c>
      <c r="I27" s="5" t="str">
        <f t="shared" si="2"/>
        <v>SC</v>
      </c>
    </row>
    <row r="28" spans="1:9">
      <c r="A28" s="3" t="s">
        <v>67</v>
      </c>
      <c r="B28" s="4">
        <v>16.940000000000001</v>
      </c>
      <c r="C28" s="3" t="s">
        <v>12</v>
      </c>
      <c r="D28" s="3" t="s">
        <v>68</v>
      </c>
      <c r="E28" s="3">
        <v>362</v>
      </c>
      <c r="F28" s="4">
        <v>6132.2800000000007</v>
      </c>
      <c r="G28" s="3" t="str">
        <f t="shared" si="0"/>
        <v>63094</v>
      </c>
      <c r="H28" s="3" t="str">
        <f t="shared" si="1"/>
        <v>Exfo</v>
      </c>
      <c r="I28" s="5" t="str">
        <f t="shared" si="2"/>
        <v>NC</v>
      </c>
    </row>
    <row r="29" spans="1:9">
      <c r="A29" s="3" t="s">
        <v>69</v>
      </c>
      <c r="B29" s="4">
        <v>9.83</v>
      </c>
      <c r="C29" s="3" t="s">
        <v>18</v>
      </c>
      <c r="D29" s="3" t="s">
        <v>70</v>
      </c>
      <c r="E29" s="3">
        <v>588</v>
      </c>
      <c r="F29" s="4">
        <v>5780.04</v>
      </c>
      <c r="G29" s="3" t="str">
        <f t="shared" si="0"/>
        <v>61207</v>
      </c>
      <c r="H29" s="3" t="str">
        <f t="shared" si="1"/>
        <v>Foun</v>
      </c>
      <c r="I29" s="5" t="str">
        <f t="shared" si="2"/>
        <v>MD</v>
      </c>
    </row>
    <row r="30" spans="1:9">
      <c r="A30" s="3" t="s">
        <v>71</v>
      </c>
      <c r="B30" s="4">
        <v>14.95</v>
      </c>
      <c r="C30" s="3" t="s">
        <v>15</v>
      </c>
      <c r="D30" s="3" t="s">
        <v>72</v>
      </c>
      <c r="E30" s="3">
        <v>381</v>
      </c>
      <c r="F30" s="4">
        <v>5695.95</v>
      </c>
      <c r="G30" s="3" t="str">
        <f t="shared" si="0"/>
        <v>17269</v>
      </c>
      <c r="H30" s="3" t="str">
        <f t="shared" si="1"/>
        <v>Masc</v>
      </c>
      <c r="I30" s="5" t="str">
        <f t="shared" si="2"/>
        <v>VA</v>
      </c>
    </row>
    <row r="31" spans="1:9">
      <c r="A31" s="3" t="s">
        <v>73</v>
      </c>
      <c r="B31" s="4">
        <v>20.04</v>
      </c>
      <c r="C31" s="3" t="s">
        <v>18</v>
      </c>
      <c r="D31" s="3" t="s">
        <v>74</v>
      </c>
      <c r="E31" s="3">
        <v>782</v>
      </c>
      <c r="F31" s="4">
        <v>15671.28</v>
      </c>
      <c r="G31" s="3" t="str">
        <f t="shared" si="0"/>
        <v>15143</v>
      </c>
      <c r="H31" s="3" t="str">
        <f t="shared" si="1"/>
        <v>Exfo</v>
      </c>
      <c r="I31" s="5" t="str">
        <f t="shared" si="2"/>
        <v>MD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tabSelected="1" workbookViewId="0">
      <selection activeCell="C30" sqref="C30"/>
    </sheetView>
  </sheetViews>
  <sheetFormatPr defaultColWidth="14.42578125" defaultRowHeight="15.75" customHeight="1"/>
  <cols>
    <col min="2" max="2" width="21.28515625" customWidth="1"/>
    <col min="3" max="3" width="16.85546875" customWidth="1"/>
  </cols>
  <sheetData>
    <row r="1" spans="1:26">
      <c r="A1" s="3" t="s">
        <v>75</v>
      </c>
    </row>
    <row r="3" spans="1:26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B4" s="3" t="s">
        <v>12</v>
      </c>
      <c r="C4" s="6">
        <v>23541.020000000004</v>
      </c>
    </row>
    <row r="5" spans="1:26">
      <c r="B5" s="3" t="s">
        <v>15</v>
      </c>
      <c r="C5" s="6">
        <v>12794.67</v>
      </c>
    </row>
    <row r="6" spans="1:26">
      <c r="B6" s="3" t="s">
        <v>18</v>
      </c>
      <c r="C6" s="6">
        <v>48753.88</v>
      </c>
    </row>
    <row r="7" spans="1:26">
      <c r="B7" s="3" t="s">
        <v>21</v>
      </c>
      <c r="C7" s="6">
        <v>46644.42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Create your chart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2023-06-25T03:23:55Z</dcterms:modified>
</cp:coreProperties>
</file>