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dsconsult-my.sharepoint.com/personal/maria_pacheco_cdsamericas_com/Documents/Documentos/Davivienda Panamá - Estadísticas/2024/Noviembre/"/>
    </mc:Choice>
  </mc:AlternateContent>
  <xr:revisionPtr revIDLastSave="0" documentId="8_{3CE2B592-1D34-4112-A853-7F6480F9D73A}" xr6:coauthVersionLast="47" xr6:coauthVersionMax="47" xr10:uidLastSave="{00000000-0000-0000-0000-000000000000}"/>
  <bookViews>
    <workbookView xWindow="-110" yWindow="-110" windowWidth="19420" windowHeight="10300" tabRatio="727" firstSheet="2" activeTab="6" xr2:uid="{00000000-000D-0000-FFFF-FFFF00000000}"/>
  </bookViews>
  <sheets>
    <sheet name=" Check out" sheetId="18" r:id="rId1"/>
    <sheet name=" Check out de Emergencia" sheetId="19" r:id="rId2"/>
    <sheet name="Promociones" sheetId="11" r:id="rId3"/>
    <sheet name="Distribuciones" sheetId="14" r:id="rId4"/>
    <sheet name="Back out " sheetId="15" r:id="rId5"/>
    <sheet name="Top Desarrolladores" sheetId="21" r:id="rId6"/>
    <sheet name="Total Programas" sheetId="2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5" l="1"/>
  <c r="C25" i="15"/>
  <c r="D24" i="15"/>
  <c r="C24" i="15"/>
  <c r="D49" i="14"/>
  <c r="C49" i="14"/>
  <c r="D48" i="14"/>
  <c r="C48" i="14"/>
  <c r="D26" i="14"/>
  <c r="C26" i="14"/>
  <c r="D25" i="14"/>
  <c r="C25" i="14"/>
  <c r="D70" i="11"/>
  <c r="C70" i="11"/>
  <c r="D69" i="11"/>
  <c r="C69" i="11"/>
  <c r="D48" i="11"/>
  <c r="C48" i="11"/>
  <c r="D47" i="11"/>
  <c r="C47" i="11"/>
  <c r="D26" i="11"/>
  <c r="C26" i="11"/>
  <c r="D25" i="11"/>
  <c r="C25" i="11"/>
  <c r="E25" i="19"/>
  <c r="D25" i="19"/>
  <c r="E24" i="19"/>
  <c r="D24" i="19"/>
  <c r="D25" i="18"/>
  <c r="C25" i="18"/>
  <c r="D24" i="18"/>
  <c r="C24" i="18"/>
  <c r="C29" i="21" l="1"/>
  <c r="C15" i="22"/>
</calcChain>
</file>

<file path=xl/sharedStrings.xml><?xml version="1.0" encoding="utf-8"?>
<sst xmlns="http://schemas.openxmlformats.org/spreadsheetml/2006/main" count="216" uniqueCount="76">
  <si>
    <t>Control de Versiones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</si>
  <si>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</si>
  <si>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</si>
  <si>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</si>
  <si>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</si>
  <si>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</si>
  <si>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</si>
  <si>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</si>
  <si>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</si>
  <si>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</si>
  <si>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</si>
  <si>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</si>
  <si>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</si>
  <si>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</si>
  <si>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 xml:space="preserve"> </t>
  </si>
  <si>
    <t>Promedio</t>
  </si>
  <si>
    <r>
      <rPr>
        <b/>
        <sz val="10"/>
        <color rgb="FFC00000"/>
        <rFont val="Arial"/>
        <family val="2"/>
      </rPr>
      <t>Check out</t>
    </r>
    <r>
      <rPr>
        <b/>
        <sz val="10"/>
        <color theme="1" tint="0.249977111117893"/>
        <rFont val="Arial"/>
        <family val="2"/>
      </rPr>
      <t xml:space="preserve"> = Inicio de ciclo de vida del desarrollador utilizando una tarea</t>
    </r>
  </si>
  <si>
    <r>
      <rPr>
        <b/>
        <sz val="10"/>
        <color rgb="FFC00000"/>
        <rFont val="Arial"/>
        <family val="2"/>
      </rPr>
      <t>Promociones</t>
    </r>
    <r>
      <rPr>
        <b/>
        <sz val="10"/>
        <color theme="1" tint="0.249977111117893"/>
        <rFont val="Arial"/>
        <family val="2"/>
      </rPr>
      <t xml:space="preserve"> = Avance en el ciclo de vida en el inventario Aldon  ITG / QUA / PDN</t>
    </r>
  </si>
  <si>
    <r>
      <rPr>
        <b/>
        <sz val="10"/>
        <color rgb="FFC00000"/>
        <rFont val="Arial"/>
        <family val="2"/>
      </rPr>
      <t>Check out Emergencia</t>
    </r>
    <r>
      <rPr>
        <b/>
        <sz val="10"/>
        <color theme="1" tint="0.249977111117893"/>
        <rFont val="Arial"/>
        <family val="2"/>
      </rPr>
      <t xml:space="preserve"> = Condición especial en el ciclo de vida, no realiza promoción a ITG / QUA va directo a PDN Producción</t>
    </r>
  </si>
  <si>
    <t>Deployment = Desplegar el objeto promocionado en el Inventario Aldon a la partición correspondiente QUA / PDN</t>
  </si>
  <si>
    <r>
      <rPr>
        <b/>
        <sz val="10"/>
        <color rgb="FFC00000"/>
        <rFont val="Arial"/>
        <family val="2"/>
      </rPr>
      <t>Procedimiento</t>
    </r>
    <r>
      <rPr>
        <b/>
        <sz val="10"/>
        <color theme="1" tint="0.249977111117893"/>
        <rFont val="Arial"/>
        <family val="2"/>
      </rPr>
      <t xml:space="preserve"> = WRKQRY + 2 ESTADIST1 en CDS + 1 Select records + Ajuster Fecha + F5 + B Ver total o Ingresar DevOps Portal sección Compliance</t>
    </r>
  </si>
  <si>
    <r>
      <rPr>
        <b/>
        <sz val="10"/>
        <color rgb="FFC00000"/>
        <rFont val="Arial"/>
        <family val="2"/>
      </rPr>
      <t>Procedimiento</t>
    </r>
    <r>
      <rPr>
        <b/>
        <sz val="10"/>
        <color theme="1" tint="0.249977111117893"/>
        <rFont val="Arial"/>
        <family val="2"/>
      </rPr>
      <t xml:space="preserve"> = WRKQRY + 2 ESTADIST1B en CDS + 1 Select records + Ajuster Fecha + F5 + B Ver total o Ingresar DevOps Portal sección Compliance</t>
    </r>
  </si>
  <si>
    <r>
      <rPr>
        <b/>
        <sz val="10"/>
        <color rgb="FFC00000"/>
        <rFont val="Arial"/>
        <family val="2"/>
      </rPr>
      <t>Procedimiento ITG</t>
    </r>
    <r>
      <rPr>
        <b/>
        <sz val="10"/>
        <color theme="1" tint="0.249977111117893"/>
        <rFont val="Arial"/>
        <family val="2"/>
      </rPr>
      <t xml:space="preserve"> = WRKQRY + 2 ESTADIST2 en CDS + 1 Select records + Ajuster Fecha + F5 + B Ver total o Ingresar DevOps Portal sección Compliance</t>
    </r>
  </si>
  <si>
    <r>
      <rPr>
        <b/>
        <sz val="10"/>
        <color rgb="FFC00000"/>
        <rFont val="Arial"/>
        <family val="2"/>
      </rPr>
      <t xml:space="preserve">Procedimiento QUA </t>
    </r>
    <r>
      <rPr>
        <b/>
        <sz val="10"/>
        <color theme="1" tint="0.249977111117893"/>
        <rFont val="Arial"/>
        <family val="2"/>
      </rPr>
      <t>= WRKQRY + 2 ESTADIST3 en CDS + 1 Select records + Ajuster Fecha + F5 + B Ver total o Ingresar DevOps Portal sección Compliance</t>
    </r>
  </si>
  <si>
    <r>
      <rPr>
        <b/>
        <sz val="10"/>
        <color rgb="FFC00000"/>
        <rFont val="Arial"/>
        <family val="2"/>
      </rPr>
      <t>Procedimiento PDN</t>
    </r>
    <r>
      <rPr>
        <b/>
        <sz val="10"/>
        <color theme="1" tint="0.249977111117893"/>
        <rFont val="Arial"/>
        <family val="2"/>
      </rPr>
      <t xml:space="preserve"> = WRKQRY + 2 ESTADIST4 en CDS + 1 Select records + Ajuster Fecha + F5 + B Ver total o Ingresar DevOps Portal sección Compliance</t>
    </r>
  </si>
  <si>
    <r>
      <t xml:space="preserve">Procedimiento QUA </t>
    </r>
    <r>
      <rPr>
        <b/>
        <sz val="10"/>
        <color theme="1" tint="0.249977111117893"/>
        <rFont val="Arial"/>
        <family val="2"/>
      </rPr>
      <t>= WRKQRY + 2 ESTADIST5 en CDS + 1 Select records + Ajuster Fecha + F5 + B Ver total o Ingresar DevOps Portal sección Compliance</t>
    </r>
  </si>
  <si>
    <r>
      <t xml:space="preserve">Procedimiento PDN </t>
    </r>
    <r>
      <rPr>
        <b/>
        <sz val="10"/>
        <color theme="1" tint="0.249977111117893"/>
        <rFont val="Arial"/>
        <family val="2"/>
      </rPr>
      <t>= WRKQRY + 2 ESTADIST6 en CDS + 1 Select records + Ajuster Fecha + F5 + B Ver total o Ingresar DevOps Portal sección Compliance</t>
    </r>
  </si>
  <si>
    <r>
      <rPr>
        <b/>
        <sz val="10"/>
        <color rgb="FFC00000"/>
        <rFont val="Arial"/>
        <family val="2"/>
      </rPr>
      <t>Back out</t>
    </r>
    <r>
      <rPr>
        <b/>
        <sz val="10"/>
        <color theme="1" tint="0.249977111117893"/>
        <rFont val="Arial"/>
        <family val="2"/>
      </rPr>
      <t xml:space="preserve"> = Rollback de los objetos instalados exclusivamente en la partición destino  o Ingresar DevOps Portal sección Compliance</t>
    </r>
  </si>
  <si>
    <r>
      <t xml:space="preserve">Procedimiento </t>
    </r>
    <r>
      <rPr>
        <b/>
        <sz val="10"/>
        <color theme="1" tint="0.249977111117893"/>
        <rFont val="Arial"/>
        <family val="2"/>
      </rPr>
      <t>= WRKQRY + 2 ESTADIST7 en CDS + 1 Select records + Ajuster Fecha + F5 + B Ver total</t>
    </r>
    <r>
      <rPr>
        <b/>
        <sz val="10"/>
        <color rgb="FFC00000"/>
        <rFont val="Arial"/>
        <family val="2"/>
      </rPr>
      <t xml:space="preserve"> o Ingresar DevOps Portal sección Compliance</t>
    </r>
  </si>
  <si>
    <t>Check out Top = Inicio de ciclo de vida del desarrollador utilizando una tarea</t>
  </si>
  <si>
    <t>HECTOR MARTINEZ</t>
  </si>
  <si>
    <t>MILTON ALONZO</t>
  </si>
  <si>
    <t>MIGUEL VALERO</t>
  </si>
  <si>
    <t>TOTAL</t>
  </si>
  <si>
    <t>DARVIN RENGIFO</t>
  </si>
  <si>
    <t>LUIS BLANCO</t>
  </si>
  <si>
    <t>RAMON SUAREZ</t>
  </si>
  <si>
    <r>
      <t>MSP Davivienda Panamá - Estadísticas de Gestión - (</t>
    </r>
    <r>
      <rPr>
        <b/>
        <sz val="13"/>
        <color rgb="FFC00000"/>
        <rFont val="Calibri"/>
        <family val="2"/>
        <scheme val="minor"/>
      </rPr>
      <t>Check out</t>
    </r>
    <r>
      <rPr>
        <b/>
        <sz val="13"/>
        <color theme="1" tint="0.249977111117893"/>
        <rFont val="Calibri"/>
        <family val="2"/>
        <scheme val="minor"/>
      </rPr>
      <t>)</t>
    </r>
  </si>
  <si>
    <r>
      <t>MSP Davivienda Panamá - Estadísticas de Gestión - (</t>
    </r>
    <r>
      <rPr>
        <b/>
        <sz val="13"/>
        <color rgb="FFC00000"/>
        <rFont val="Calibri"/>
        <family val="2"/>
        <scheme val="minor"/>
      </rPr>
      <t>Check out</t>
    </r>
    <r>
      <rPr>
        <b/>
        <sz val="13"/>
        <color theme="1" tint="0.249977111117893"/>
        <rFont val="Calibri"/>
        <family val="2"/>
        <scheme val="minor"/>
      </rPr>
      <t xml:space="preserve"> de Emergencia)</t>
    </r>
  </si>
  <si>
    <r>
      <t>MSP Davivienda Panamá - Estadísticas de Gestión - (</t>
    </r>
    <r>
      <rPr>
        <b/>
        <sz val="13"/>
        <color rgb="FFC00000"/>
        <rFont val="Calibri"/>
        <family val="2"/>
        <scheme val="minor"/>
      </rPr>
      <t>Promociones</t>
    </r>
    <r>
      <rPr>
        <b/>
        <sz val="13"/>
        <color theme="1" tint="0.249977111117893"/>
        <rFont val="Calibri"/>
        <family val="2"/>
        <scheme val="minor"/>
      </rPr>
      <t>)</t>
    </r>
  </si>
  <si>
    <r>
      <t>MSP Davivienda Panamá - Estadísticas de Gestión - (</t>
    </r>
    <r>
      <rPr>
        <b/>
        <sz val="13"/>
        <color rgb="FFC00000"/>
        <rFont val="Calibri"/>
        <family val="2"/>
        <scheme val="minor"/>
      </rPr>
      <t>Despliegues - Deployments</t>
    </r>
    <r>
      <rPr>
        <b/>
        <sz val="13"/>
        <color theme="1" tint="0.249977111117893"/>
        <rFont val="Calibri"/>
        <family val="2"/>
        <scheme val="minor"/>
      </rPr>
      <t>)</t>
    </r>
  </si>
  <si>
    <t>MSP Davivienda Panamá - Estadísticas de Gestión - (Back out - Rollback Deployment PDN Producción)</t>
  </si>
  <si>
    <t>MSP Davivienda Panamá - Estadísticas de Gestión - (Top Desarrolladores)</t>
  </si>
  <si>
    <t>DATAPRO PROVEEDOR</t>
  </si>
  <si>
    <t>JACKSON GARCIA</t>
  </si>
  <si>
    <t>MINA ALCINA</t>
  </si>
  <si>
    <t>ANTUANE DELGADILLO</t>
  </si>
  <si>
    <t>GUILLERMO GONZALEZ</t>
  </si>
  <si>
    <t>JORGE CALDERON</t>
  </si>
  <si>
    <t>CARLOS CREMONESSE</t>
  </si>
  <si>
    <r>
      <t xml:space="preserve">Procedimiento </t>
    </r>
    <r>
      <rPr>
        <b/>
        <sz val="9"/>
        <color theme="1" tint="0.249977111117893"/>
        <rFont val="Arial"/>
        <family val="2"/>
      </rPr>
      <t>= WRKQRY + 2 ESTADIST1C en CDS + 1 Select records + Ajuster Fecha + F5 + B Ver total o Ingresar DevOps Portal sección Compliance</t>
    </r>
  </si>
  <si>
    <t>Desarrollador</t>
  </si>
  <si>
    <r>
      <t xml:space="preserve">Procedimiento </t>
    </r>
    <r>
      <rPr>
        <b/>
        <sz val="9"/>
        <color theme="1" tint="0.249977111117893"/>
        <rFont val="Arial"/>
        <family val="2"/>
      </rPr>
      <t>= Utilizar IFS y con propiedades en el directorio /GitLMi1/IBS/IBS pestaña Almacenamiento totalizar cantidad de programas por release</t>
    </r>
  </si>
  <si>
    <t>COMPENSACION</t>
  </si>
  <si>
    <t>IBS</t>
  </si>
  <si>
    <t>SAS</t>
  </si>
  <si>
    <t>HITECH ATH</t>
  </si>
  <si>
    <t>SYDEL</t>
  </si>
  <si>
    <t>Total de Programas</t>
  </si>
  <si>
    <t>Releases</t>
  </si>
  <si>
    <t>Total de elementos programáticos controlados por Aldon</t>
  </si>
  <si>
    <t>CLAUDIA GARZON</t>
  </si>
  <si>
    <t>FABIAN LOPEZ MENESES</t>
  </si>
  <si>
    <t>LIU AREVALO</t>
  </si>
  <si>
    <t>EDUARDO M. AGUILAR CASCO</t>
  </si>
  <si>
    <t>FREDDY DIAZ</t>
  </si>
  <si>
    <t xml:space="preserve">MARGARETH VELASCO </t>
  </si>
  <si>
    <t>MELVIN CORNEJO</t>
  </si>
  <si>
    <t>Mes</t>
  </si>
  <si>
    <t>Nro</t>
  </si>
  <si>
    <t>Año</t>
  </si>
  <si>
    <r>
      <t>MSP Davivienda Panamá - Estadísticas de Gestión - (</t>
    </r>
    <r>
      <rPr>
        <b/>
        <sz val="13"/>
        <color rgb="FFC00000"/>
        <rFont val="Calibri"/>
        <family val="2"/>
        <scheme val="minor"/>
      </rPr>
      <t>Check out de Emergencia</t>
    </r>
    <r>
      <rPr>
        <b/>
        <sz val="13"/>
        <color theme="1" tint="0.249977111117893"/>
        <rFont val="Calibri"/>
        <family val="2"/>
        <scheme val="minor"/>
      </rPr>
      <t>)</t>
    </r>
  </si>
  <si>
    <t>AÑO ANTERIOR Y ACTUAL</t>
  </si>
  <si>
    <t>BRYAM WILLIAMS HIRSCH</t>
  </si>
  <si>
    <t>SUPERAPP</t>
  </si>
  <si>
    <t>SBI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</si>
</sst>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3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 tint="0.249977111117893"/>
      <name val="Arial"/>
      <family val="2"/>
    </font>
    <font>
      <b/>
      <sz val="10"/>
      <color rgb="FFC00000"/>
      <name val="Arial"/>
      <family val="2"/>
    </font>
    <font>
      <b/>
      <i/>
      <sz val="13"/>
      <color theme="1" tint="0.249977111117893"/>
      <name val="Calibri"/>
      <family val="2"/>
      <scheme val="minor"/>
    </font>
    <font>
      <b/>
      <sz val="13"/>
      <color theme="1" tint="0.249977111117893"/>
      <name val="Calibri"/>
      <family val="2"/>
      <scheme val="minor"/>
    </font>
    <font>
      <sz val="13"/>
      <color theme="1" tint="0.249977111117893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i/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 tint="0.249977111117893"/>
      <name val="Arial"/>
      <family val="2"/>
    </font>
    <font>
      <b/>
      <sz val="9"/>
      <color rgb="FFC0000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5" tint="-0.499984740745262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6" fillId="0" borderId="0" applyFont="0" applyFill="0" applyBorder="0" applyAlignment="0" applyProtection="0"/>
  </cellStyleXfs>
  <cellXfs count="6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9" fontId="5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0" xfId="0" applyFont="1"/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/>
    <xf numFmtId="0" fontId="10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0" xfId="0" applyFont="1" applyFill="1"/>
    <xf numFmtId="0" fontId="18" fillId="2" borderId="0" xfId="0" applyFont="1" applyFill="1" applyAlignment="1">
      <alignment horizontal="center"/>
    </xf>
    <xf numFmtId="0" fontId="18" fillId="2" borderId="0" xfId="0" applyFont="1" applyFill="1"/>
    <xf numFmtId="0" fontId="18" fillId="0" borderId="0" xfId="0" applyFont="1"/>
    <xf numFmtId="0" fontId="20" fillId="2" borderId="0" xfId="0" applyFont="1" applyFill="1" applyAlignment="1">
      <alignment horizontal="left"/>
    </xf>
    <xf numFmtId="0" fontId="21" fillId="2" borderId="2" xfId="0" applyFont="1" applyFill="1" applyBorder="1"/>
    <xf numFmtId="0" fontId="22" fillId="2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/>
    </xf>
    <xf numFmtId="3" fontId="25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27" fillId="3" borderId="1" xfId="0" applyFont="1" applyFill="1" applyBorder="1"/>
    <xf numFmtId="0" fontId="28" fillId="4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4" borderId="1" xfId="0" applyFont="1" applyFill="1" applyBorder="1"/>
    <xf numFmtId="41" fontId="28" fillId="4" borderId="1" xfId="1" applyNumberFormat="1" applyFont="1" applyFill="1" applyBorder="1"/>
    <xf numFmtId="0" fontId="28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28" fillId="0" borderId="0" xfId="0" applyFont="1"/>
    <xf numFmtId="0" fontId="27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9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  <xf numFmtId="0" fontId="30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5024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Check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Check out'!$C$10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 Check out'!$B$11:$B$22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 Check out'!$C$11:$C$22</c:f>
              <c:numCache>
                <c:formatCode>General</c:formatCode>
                <c:ptCount val="12"/>
                <c:pt idx="0">
                  <c:v>253</c:v>
                </c:pt>
                <c:pt idx="1">
                  <c:v>572</c:v>
                </c:pt>
                <c:pt idx="2">
                  <c:v>308</c:v>
                </c:pt>
                <c:pt idx="3">
                  <c:v>310</c:v>
                </c:pt>
                <c:pt idx="4">
                  <c:v>144</c:v>
                </c:pt>
                <c:pt idx="5">
                  <c:v>74</c:v>
                </c:pt>
                <c:pt idx="6">
                  <c:v>59</c:v>
                </c:pt>
                <c:pt idx="7">
                  <c:v>136</c:v>
                </c:pt>
                <c:pt idx="8">
                  <c:v>73</c:v>
                </c:pt>
                <c:pt idx="9">
                  <c:v>144</c:v>
                </c:pt>
                <c:pt idx="10">
                  <c:v>72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A-4A01-BA31-04F30603796B}"/>
            </c:ext>
          </c:extLst>
        </c:ser>
        <c:ser>
          <c:idx val="1"/>
          <c:order val="1"/>
          <c:tx>
            <c:strRef>
              <c:f>' Check out'!$D$10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 Check out'!$B$11:$B$22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 Check out'!$D$11:$D$22</c:f>
              <c:numCache>
                <c:formatCode>General</c:formatCode>
                <c:ptCount val="12"/>
                <c:pt idx="0">
                  <c:v>91</c:v>
                </c:pt>
                <c:pt idx="1">
                  <c:v>122</c:v>
                </c:pt>
                <c:pt idx="2">
                  <c:v>87</c:v>
                </c:pt>
                <c:pt idx="3">
                  <c:v>110</c:v>
                </c:pt>
                <c:pt idx="4">
                  <c:v>77</c:v>
                </c:pt>
                <c:pt idx="5">
                  <c:v>42</c:v>
                </c:pt>
                <c:pt idx="6">
                  <c:v>85</c:v>
                </c:pt>
                <c:pt idx="7">
                  <c:v>74</c:v>
                </c:pt>
                <c:pt idx="8">
                  <c:v>100</c:v>
                </c:pt>
                <c:pt idx="9">
                  <c:v>173</c:v>
                </c:pt>
                <c:pt idx="1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A-4A01-BA31-04F306037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976816"/>
        <c:axId val="1817969616"/>
      </c:barChart>
      <c:catAx>
        <c:axId val="181797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69616"/>
        <c:crosses val="autoZero"/>
        <c:auto val="1"/>
        <c:lblAlgn val="ctr"/>
        <c:lblOffset val="100"/>
        <c:noMultiLvlLbl val="0"/>
      </c:catAx>
      <c:valAx>
        <c:axId val="18179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7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y Promedio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Promociones!$B$69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Promociones!$C$55:$D$55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Promociones!$C$69:$D$69</c:f>
              <c:numCache>
                <c:formatCode>General</c:formatCode>
                <c:ptCount val="2"/>
                <c:pt idx="0">
                  <c:v>1301</c:v>
                </c:pt>
                <c:pt idx="1">
                  <c:v>1763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A-42C0-90E8-72914EF9AAC2}"/>
            </c:ext>
          </c:extLst>
        </c:ser>
        <c:ser>
          <c:idx val="1"/>
          <c:order val="1"/>
          <c:tx>
            <c:strRef>
              <c:f>Promociones!$B$70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Promociones!$C$55:$D$55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Promociones!$C$70:$D$70</c:f>
              <c:numCache>
                <c:formatCode>_(* #,##0_);_(* \(#,##0\);_(* "-"_);_(@_)</c:formatCode>
                <c:ptCount val="2"/>
                <c:pt idx="0">
                  <c:v>108.41666666666667</c:v>
                </c:pt>
                <c:pt idx="1">
                  <c:v>160.27272727272728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A-42C0-90E8-72914EF9A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4317215"/>
        <c:axId val="1994314815"/>
      </c:barChart>
      <c:catAx>
        <c:axId val="19943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14815"/>
        <c:crosses val="autoZero"/>
        <c:auto val="1"/>
        <c:lblAlgn val="ctr"/>
        <c:lblOffset val="100"/>
        <c:noMultiLvlLbl val="0"/>
      </c:catAx>
      <c:valAx>
        <c:axId val="199431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1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ysClr val="windowText" lastClr="000000"/>
                </a:solidFill>
              </a:rPr>
              <a:t>Total Deployments QUA Calidad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Distribuciones!$C$11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Distribuciones!$B$12:$B$23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Distribuciones!$C$12:$C$23</c:f>
              <c:numCache>
                <c:formatCode>General</c:formatCode>
                <c:ptCount val="12"/>
                <c:pt idx="0">
                  <c:v>51</c:v>
                </c:pt>
                <c:pt idx="1">
                  <c:v>155</c:v>
                </c:pt>
                <c:pt idx="2">
                  <c:v>75</c:v>
                </c:pt>
                <c:pt idx="3">
                  <c:v>39</c:v>
                </c:pt>
                <c:pt idx="4">
                  <c:v>70</c:v>
                </c:pt>
                <c:pt idx="5">
                  <c:v>54</c:v>
                </c:pt>
                <c:pt idx="6">
                  <c:v>60</c:v>
                </c:pt>
                <c:pt idx="7">
                  <c:v>113</c:v>
                </c:pt>
                <c:pt idx="8">
                  <c:v>73</c:v>
                </c:pt>
                <c:pt idx="9">
                  <c:v>97</c:v>
                </c:pt>
                <c:pt idx="10">
                  <c:v>80</c:v>
                </c:pt>
                <c:pt idx="1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F-47FF-B30E-6ADB2AFDF149}"/>
            </c:ext>
          </c:extLst>
        </c:ser>
        <c:ser>
          <c:idx val="1"/>
          <c:order val="1"/>
          <c:tx>
            <c:strRef>
              <c:f>Distribuciones!$D$11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Distribuciones!$B$12:$B$23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Distribuciones!$D$12:$D$23</c:f>
              <c:numCache>
                <c:formatCode>General</c:formatCode>
                <c:ptCount val="12"/>
                <c:pt idx="0">
                  <c:v>110</c:v>
                </c:pt>
                <c:pt idx="1">
                  <c:v>195</c:v>
                </c:pt>
                <c:pt idx="2">
                  <c:v>172</c:v>
                </c:pt>
                <c:pt idx="3">
                  <c:v>194</c:v>
                </c:pt>
                <c:pt idx="4">
                  <c:v>100</c:v>
                </c:pt>
                <c:pt idx="5">
                  <c:v>75</c:v>
                </c:pt>
                <c:pt idx="6">
                  <c:v>199</c:v>
                </c:pt>
                <c:pt idx="7">
                  <c:v>115</c:v>
                </c:pt>
                <c:pt idx="8">
                  <c:v>149</c:v>
                </c:pt>
                <c:pt idx="9">
                  <c:v>171</c:v>
                </c:pt>
                <c:pt idx="10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F-47FF-B30E-6ADB2AFD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696207"/>
        <c:axId val="1777181279"/>
      </c:barChart>
      <c:catAx>
        <c:axId val="2071696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81279"/>
        <c:crosses val="autoZero"/>
        <c:auto val="1"/>
        <c:lblAlgn val="ctr"/>
        <c:lblOffset val="100"/>
        <c:noMultiLvlLbl val="0"/>
      </c:catAx>
      <c:valAx>
        <c:axId val="17771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0">
                <a:solidFill>
                  <a:schemeClr val="tx1"/>
                </a:solidFill>
              </a:rPr>
              <a:t>Total Deployments </a:t>
            </a:r>
            <a:r>
              <a:rPr lang="es-EC" b="0" baseline="0">
                <a:solidFill>
                  <a:schemeClr val="tx1"/>
                </a:solidFill>
              </a:rPr>
              <a:t>PDN Producción</a:t>
            </a:r>
            <a:endParaRPr lang="es-EC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Distribuciones!$C$34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Distribuciones!$B$35:$B$46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Distribuciones!$C$35:$C$46</c:f>
              <c:numCache>
                <c:formatCode>General</c:formatCode>
                <c:ptCount val="12"/>
                <c:pt idx="0">
                  <c:v>18</c:v>
                </c:pt>
                <c:pt idx="1">
                  <c:v>24</c:v>
                </c:pt>
                <c:pt idx="2">
                  <c:v>46</c:v>
                </c:pt>
                <c:pt idx="3">
                  <c:v>24</c:v>
                </c:pt>
                <c:pt idx="4">
                  <c:v>21</c:v>
                </c:pt>
                <c:pt idx="5">
                  <c:v>35</c:v>
                </c:pt>
                <c:pt idx="6">
                  <c:v>27</c:v>
                </c:pt>
                <c:pt idx="7">
                  <c:v>34</c:v>
                </c:pt>
                <c:pt idx="8">
                  <c:v>44</c:v>
                </c:pt>
                <c:pt idx="9">
                  <c:v>31</c:v>
                </c:pt>
                <c:pt idx="10">
                  <c:v>24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B-4602-B9DF-1FE6385D63E6}"/>
            </c:ext>
          </c:extLst>
        </c:ser>
        <c:ser>
          <c:idx val="1"/>
          <c:order val="1"/>
          <c:tx>
            <c:strRef>
              <c:f>Distribuciones!$D$34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Distribuciones!$B$35:$B$46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Distribuciones!$D$35:$D$46</c:f>
              <c:numCache>
                <c:formatCode>General</c:formatCode>
                <c:ptCount val="12"/>
                <c:pt idx="0">
                  <c:v>17</c:v>
                </c:pt>
                <c:pt idx="1">
                  <c:v>41</c:v>
                </c:pt>
                <c:pt idx="2">
                  <c:v>58</c:v>
                </c:pt>
                <c:pt idx="3">
                  <c:v>30</c:v>
                </c:pt>
                <c:pt idx="4">
                  <c:v>43</c:v>
                </c:pt>
                <c:pt idx="5">
                  <c:v>25</c:v>
                </c:pt>
                <c:pt idx="6">
                  <c:v>39</c:v>
                </c:pt>
                <c:pt idx="7">
                  <c:v>52</c:v>
                </c:pt>
                <c:pt idx="8">
                  <c:v>65</c:v>
                </c:pt>
                <c:pt idx="9">
                  <c:v>39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B-4602-B9DF-1FE6385D6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36127"/>
        <c:axId val="90445551"/>
      </c:barChart>
      <c:catAx>
        <c:axId val="10063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5551"/>
        <c:crosses val="autoZero"/>
        <c:auto val="1"/>
        <c:lblAlgn val="ctr"/>
        <c:lblOffset val="100"/>
        <c:noMultiLvlLbl val="0"/>
      </c:catAx>
      <c:valAx>
        <c:axId val="904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3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y</a:t>
            </a:r>
            <a:r>
              <a:rPr lang="en-GB" baseline="0"/>
              <a:t> Promedio por Año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Distribuciones!$B$25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Distribuciones!$C$11:$D$11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Distribuciones!$C$25:$D$25</c:f>
              <c:numCache>
                <c:formatCode>General</c:formatCode>
                <c:ptCount val="2"/>
                <c:pt idx="0">
                  <c:v>919</c:v>
                </c:pt>
                <c:pt idx="1">
                  <c:v>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0-4382-B36A-4418170FCE05}"/>
            </c:ext>
          </c:extLst>
        </c:ser>
        <c:ser>
          <c:idx val="1"/>
          <c:order val="1"/>
          <c:tx>
            <c:strRef>
              <c:f>Distribuciones!$B$26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Distribuciones!$C$11:$D$11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Distribuciones!$C$26:$D$26</c:f>
              <c:numCache>
                <c:formatCode>_(* #,##0_);_(* \(#,##0\);_(* "-"_);_(@_)</c:formatCode>
                <c:ptCount val="2"/>
                <c:pt idx="0">
                  <c:v>76.583333333333329</c:v>
                </c:pt>
                <c:pt idx="1">
                  <c:v>151.18181818181819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0-4382-B36A-4418170FCE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201135"/>
        <c:axId val="171197775"/>
      </c:barChart>
      <c:catAx>
        <c:axId val="17120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7775"/>
        <c:crosses val="autoZero"/>
        <c:auto val="1"/>
        <c:lblAlgn val="ctr"/>
        <c:lblOffset val="100"/>
        <c:noMultiLvlLbl val="0"/>
      </c:catAx>
      <c:valAx>
        <c:axId val="17119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y Promedio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Distribuciones!$B$48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Distribuciones!$C$34:$D$34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Distribuciones!$C$48:$D$48</c:f>
              <c:numCache>
                <c:formatCode>General</c:formatCode>
                <c:ptCount val="2"/>
                <c:pt idx="0">
                  <c:v>344</c:v>
                </c:pt>
                <c:pt idx="1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1-44B0-AF4B-C5B3C9B3B6A8}"/>
            </c:ext>
          </c:extLst>
        </c:ser>
        <c:ser>
          <c:idx val="1"/>
          <c:order val="1"/>
          <c:tx>
            <c:strRef>
              <c:f>Distribuciones!$B$49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Distribuciones!$C$34:$D$34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Distribuciones!$C$49:$D$49</c:f>
              <c:numCache>
                <c:formatCode>_(* #,##0_);_(* \(#,##0\);_(* "-"_);_(@_)</c:formatCode>
                <c:ptCount val="2"/>
                <c:pt idx="0">
                  <c:v>28.666666666666668</c:v>
                </c:pt>
                <c:pt idx="1">
                  <c:v>40.272727272727273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1-44B0-AF4B-C5B3C9B3B6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037471"/>
        <c:axId val="198038911"/>
      </c:barChart>
      <c:catAx>
        <c:axId val="19803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8911"/>
        <c:crosses val="autoZero"/>
        <c:auto val="1"/>
        <c:lblAlgn val="ctr"/>
        <c:lblOffset val="100"/>
        <c:noMultiLvlLbl val="0"/>
      </c:catAx>
      <c:valAx>
        <c:axId val="1980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0">
                <a:solidFill>
                  <a:schemeClr val="tx1"/>
                </a:solidFill>
              </a:rPr>
              <a:t>Back out - Rollback Deployments PDN Producción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 out '!$C$10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'Back out '!$B$11:$B$22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'Back out '!$C$11:$C$22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A-4EA3-8BAB-DD15EC63118E}"/>
            </c:ext>
          </c:extLst>
        </c:ser>
        <c:ser>
          <c:idx val="1"/>
          <c:order val="1"/>
          <c:tx>
            <c:strRef>
              <c:f>'Back out '!$D$10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'Back out '!$B$11:$B$22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'Back out '!$D$11:$D$22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A-4EA3-8BAB-DD15EC631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696207"/>
        <c:axId val="1777181279"/>
      </c:lineChart>
      <c:catAx>
        <c:axId val="2071696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81279"/>
        <c:crosses val="autoZero"/>
        <c:auto val="1"/>
        <c:lblAlgn val="ctr"/>
        <c:lblOffset val="100"/>
        <c:noMultiLvlLbl val="0"/>
      </c:catAx>
      <c:valAx>
        <c:axId val="17771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96207"/>
        <c:crosses val="autoZero"/>
        <c:crossBetween val="between"/>
      </c:valAx>
      <c:spPr>
        <a:noFill/>
        <a:ln>
          <a:noFill/>
        </a:ln>
        <a:effectLst>
          <a:glow>
            <a:schemeClr val="accent1">
              <a:alpha val="40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y Promedio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'Back out 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'Back out '!$C$10:$D$10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'Back out '!$C$24:$D$24</c:f>
              <c:numCache>
                <c:formatCode>General</c:formatCode>
                <c:ptCount val="2"/>
                <c:pt idx="0">
                  <c:v>7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B-4C11-892D-CA52939883B2}"/>
            </c:ext>
          </c:extLst>
        </c:ser>
        <c:ser>
          <c:idx val="1"/>
          <c:order val="1"/>
          <c:tx>
            <c:strRef>
              <c:f>'Back out '!$B$25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'Back out '!$C$10:$D$10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'Back out '!$C$25:$D$25</c:f>
              <c:numCache>
                <c:formatCode>_(* #,##0_);_(* \(#,##0\);_(* "-"_);_(@_)</c:formatCode>
                <c:ptCount val="2"/>
                <c:pt idx="0">
                  <c:v>0.58333333333333337</c:v>
                </c:pt>
                <c:pt idx="1">
                  <c:v>0.90909090909090906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B-4C11-892D-CA52939883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863663"/>
        <c:axId val="211864143"/>
      </c:barChart>
      <c:catAx>
        <c:axId val="21186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4143"/>
        <c:crosses val="autoZero"/>
        <c:auto val="1"/>
        <c:lblAlgn val="ctr"/>
        <c:lblOffset val="100"/>
        <c:noMultiLvlLbl val="0"/>
      </c:catAx>
      <c:valAx>
        <c:axId val="2118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Top Desarrolladores Check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31567264265904"/>
          <c:y val="0.1171753246753247"/>
          <c:w val="0.70014456693461979"/>
          <c:h val="0.804258871050209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Desarrolladores'!$B$7:$B$28</c:f>
              <c:strCache>
                <c:ptCount val="22"/>
                <c:pt idx="0">
                  <c:v>MARGARETH VELASCO </c:v>
                </c:pt>
                <c:pt idx="1">
                  <c:v>DATAPRO PROVEEDOR</c:v>
                </c:pt>
                <c:pt idx="2">
                  <c:v>CLAUDIA GARZON</c:v>
                </c:pt>
                <c:pt idx="3">
                  <c:v>LUIS BLANCO</c:v>
                </c:pt>
                <c:pt idx="4">
                  <c:v>BRYAM WILLIAMS HIRSCH</c:v>
                </c:pt>
                <c:pt idx="5">
                  <c:v>LIU AREVALO</c:v>
                </c:pt>
                <c:pt idx="6">
                  <c:v>FREDDY DIAZ</c:v>
                </c:pt>
                <c:pt idx="7">
                  <c:v>DARVIN RENGIFO</c:v>
                </c:pt>
                <c:pt idx="8">
                  <c:v>MINA ALCINA</c:v>
                </c:pt>
                <c:pt idx="9">
                  <c:v>HECTOR MARTINEZ</c:v>
                </c:pt>
                <c:pt idx="10">
                  <c:v>GUILLERMO GONZALEZ</c:v>
                </c:pt>
                <c:pt idx="11">
                  <c:v>FABIAN LOPEZ MENESES</c:v>
                </c:pt>
                <c:pt idx="12">
                  <c:v>MELVIN CORNEJO</c:v>
                </c:pt>
                <c:pt idx="13">
                  <c:v>CARLOS CREMONESSE</c:v>
                </c:pt>
                <c:pt idx="14">
                  <c:v>CARLOS CREMONESSE</c:v>
                </c:pt>
                <c:pt idx="15">
                  <c:v>ANTUANE DELGADILLO</c:v>
                </c:pt>
                <c:pt idx="16">
                  <c:v>EDUARDO M. AGUILAR CASCO</c:v>
                </c:pt>
                <c:pt idx="17">
                  <c:v>RAMON SUAREZ</c:v>
                </c:pt>
                <c:pt idx="18">
                  <c:v>MIGUEL VALERO</c:v>
                </c:pt>
                <c:pt idx="19">
                  <c:v>JORGE CALDERON</c:v>
                </c:pt>
                <c:pt idx="20">
                  <c:v>JACKSON GARCIA</c:v>
                </c:pt>
                <c:pt idx="21">
                  <c:v>MILTON ALONZO</c:v>
                </c:pt>
              </c:strCache>
            </c:strRef>
          </c:cat>
          <c:val>
            <c:numRef>
              <c:f>'Top Desarrolladores'!$C$7:$C$28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13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23</c:v>
                </c:pt>
                <c:pt idx="20">
                  <c:v>31</c:v>
                </c:pt>
                <c:pt idx="2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5-4402-AD7D-D44C36F4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1480639"/>
        <c:axId val="1401477279"/>
      </c:barChart>
      <c:catAx>
        <c:axId val="1401480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77279"/>
        <c:crosses val="autoZero"/>
        <c:auto val="1"/>
        <c:lblAlgn val="ctr"/>
        <c:lblOffset val="100"/>
        <c:noMultiLvlLbl val="0"/>
      </c:catAx>
      <c:valAx>
        <c:axId val="140147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050" b="0">
                <a:solidFill>
                  <a:schemeClr val="tx1"/>
                </a:solidFill>
              </a:rPr>
              <a:t>Total cantidad de programas controlados por Aldon </a:t>
            </a:r>
          </a:p>
          <a:p>
            <a:pPr>
              <a:defRPr sz="1050" b="0">
                <a:solidFill>
                  <a:schemeClr val="tx1"/>
                </a:solidFill>
              </a:defRPr>
            </a:pPr>
            <a:r>
              <a:rPr lang="en-US" sz="1050" b="0">
                <a:solidFill>
                  <a:schemeClr val="tx1"/>
                </a:solidFill>
              </a:rPr>
              <a:t>por release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887666618707451"/>
          <c:y val="0.27556369927679347"/>
          <c:w val="0.77065246684423727"/>
          <c:h val="0.63090402203128471"/>
        </c:manualLayout>
      </c:layout>
      <c:pie3DChart>
        <c:varyColors val="1"/>
        <c:ser>
          <c:idx val="0"/>
          <c:order val="0"/>
          <c:tx>
            <c:strRef>
              <c:f>'Total Programas'!$C$7</c:f>
              <c:strCache>
                <c:ptCount val="1"/>
                <c:pt idx="0">
                  <c:v>Total de Programas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DA5-415B-9BD4-62C0EB9F1D65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5DA5-415B-9BD4-62C0EB9F1D65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DA5-415B-9BD4-62C0EB9F1D65}"/>
              </c:ext>
            </c:extLst>
          </c:dPt>
          <c:dPt>
            <c:idx val="3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5DA5-415B-9BD4-62C0EB9F1D65}"/>
              </c:ext>
            </c:extLst>
          </c:dPt>
          <c:dPt>
            <c:idx val="4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DA5-415B-9BD4-62C0EB9F1D65}"/>
              </c:ext>
            </c:extLst>
          </c:dPt>
          <c:dPt>
            <c:idx val="5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008D-43D4-B2F9-D36C33179903}"/>
              </c:ext>
            </c:extLst>
          </c:dPt>
          <c:dPt>
            <c:idx val="6"/>
            <c:bubble3D val="0"/>
            <c:spPr>
              <a:solidFill>
                <a:schemeClr val="accent2">
                  <a:tint val="7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008D-43D4-B2F9-D36C33179903}"/>
              </c:ext>
            </c:extLst>
          </c:dPt>
          <c:dPt>
            <c:idx val="7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C-008D-43D4-B2F9-D36C33179903}"/>
              </c:ext>
            </c:extLst>
          </c:dPt>
          <c:dPt>
            <c:idx val="8"/>
            <c:bubble3D val="0"/>
            <c:spPr>
              <a:solidFill>
                <a:schemeClr val="accent2">
                  <a:tint val="44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008D-43D4-B2F9-D36C33179903}"/>
              </c:ext>
            </c:extLst>
          </c:dPt>
          <c:dLbls>
            <c:dLbl>
              <c:idx val="0"/>
              <c:layout>
                <c:manualLayout>
                  <c:x val="-0.1862915883169928"/>
                  <c:y val="-0.327911605338118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254262668032675"/>
                      <c:h val="0.125082174144398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DA5-415B-9BD4-62C0EB9F1D65}"/>
                </c:ext>
              </c:extLst>
            </c:dLbl>
            <c:dLbl>
              <c:idx val="1"/>
              <c:layout>
                <c:manualLayout>
                  <c:x val="-4.1969558520625207E-2"/>
                  <c:y val="0.306418905766984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A5-415B-9BD4-62C0EB9F1D65}"/>
                </c:ext>
              </c:extLst>
            </c:dLbl>
            <c:dLbl>
              <c:idx val="2"/>
              <c:layout>
                <c:manualLayout>
                  <c:x val="0"/>
                  <c:y val="0.130787795460887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>
                            <a:lumMod val="40000"/>
                            <a:lumOff val="6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34103C2-DC38-4139-B5A6-41C0B189C419}" type="CATEGORYNAME">
                      <a:rPr lang="en-US">
                        <a:solidFill>
                          <a:schemeClr val="accent2">
                            <a:lumMod val="40000"/>
                            <a:lumOff val="60000"/>
                          </a:schemeClr>
                        </a:solidFill>
                      </a:rPr>
                      <a:pPr>
                        <a:defRPr>
                          <a:solidFill>
                            <a:schemeClr val="accent2">
                              <a:lumMod val="40000"/>
                              <a:lumOff val="60000"/>
                            </a:schemeClr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2">
                            <a:lumMod val="40000"/>
                            <a:lumOff val="60000"/>
                          </a:schemeClr>
                        </a:solidFill>
                      </a:rPr>
                      <a:t>
0.4%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40000"/>
                          <a:lumOff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DA5-415B-9BD4-62C0EB9F1D65}"/>
                </c:ext>
              </c:extLst>
            </c:dLbl>
            <c:dLbl>
              <c:idx val="3"/>
              <c:layout>
                <c:manualLayout>
                  <c:x val="3.3499161362921893E-2"/>
                  <c:y val="-0.241206631199613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72459701479458"/>
                      <c:h val="0.107508753247820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5DA5-415B-9BD4-62C0EB9F1D65}"/>
                </c:ext>
              </c:extLst>
            </c:dLbl>
            <c:dLbl>
              <c:idx val="4"/>
              <c:layout>
                <c:manualLayout>
                  <c:x val="0.15212014147948777"/>
                  <c:y val="-0.1315980393848348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C4BAE80-2610-4597-BBA8-04E8C70D4B10}" type="CATEGORYNAME">
                      <a:rPr lang="en-US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pPr>
                        <a:defRPr>
                          <a:solidFill>
                            <a:schemeClr val="accent2">
                              <a:lumMod val="50000"/>
                            </a:schemeClr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
0.4%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87018621476514"/>
                      <c:h val="0.1135197810797334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DA5-415B-9BD4-62C0EB9F1D65}"/>
                </c:ext>
              </c:extLst>
            </c:dLbl>
            <c:dLbl>
              <c:idx val="5"/>
              <c:layout>
                <c:manualLayout>
                  <c:x val="0.14029609516170363"/>
                  <c:y val="-0.163194811110404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8D-43D4-B2F9-D36C3317990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008D-43D4-B2F9-D36C33179903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008D-43D4-B2F9-D36C33179903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008D-43D4-B2F9-D36C331799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Programas'!$B$8:$B$14</c:f>
              <c:strCache>
                <c:ptCount val="7"/>
                <c:pt idx="0">
                  <c:v>IBS</c:v>
                </c:pt>
                <c:pt idx="1">
                  <c:v>SAS</c:v>
                </c:pt>
                <c:pt idx="2">
                  <c:v>COMPENSACION</c:v>
                </c:pt>
                <c:pt idx="3">
                  <c:v>HITECH ATH</c:v>
                </c:pt>
                <c:pt idx="4">
                  <c:v>SUPERAPP</c:v>
                </c:pt>
                <c:pt idx="5">
                  <c:v>SBI</c:v>
                </c:pt>
                <c:pt idx="6">
                  <c:v>SYDEL</c:v>
                </c:pt>
              </c:strCache>
            </c:strRef>
          </c:cat>
          <c:val>
            <c:numRef>
              <c:f>'Total Programas'!$C$8:$C$14</c:f>
              <c:numCache>
                <c:formatCode>#,##0</c:formatCode>
                <c:ptCount val="7"/>
                <c:pt idx="0">
                  <c:v>53202</c:v>
                </c:pt>
                <c:pt idx="1">
                  <c:v>1236</c:v>
                </c:pt>
                <c:pt idx="2">
                  <c:v>189</c:v>
                </c:pt>
                <c:pt idx="3">
                  <c:v>2157</c:v>
                </c:pt>
                <c:pt idx="4">
                  <c:v>64</c:v>
                </c:pt>
                <c:pt idx="5">
                  <c:v>14180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5-415B-9BD4-62C0EB9F1D6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200" baseline="0"/>
              <a:t>Total y Promedio por año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Check out'!$B$24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 Check out'!$C$10:$D$10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' Check out'!$C$24:$D$24</c:f>
              <c:numCache>
                <c:formatCode>General</c:formatCode>
                <c:ptCount val="2"/>
                <c:pt idx="0">
                  <c:v>2203</c:v>
                </c:pt>
                <c:pt idx="1">
                  <c:v>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1-4C99-BC94-1B8B375C55D4}"/>
            </c:ext>
          </c:extLst>
        </c:ser>
        <c:ser>
          <c:idx val="1"/>
          <c:order val="1"/>
          <c:tx>
            <c:strRef>
              <c:f>' Check out'!$B$25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 Check out'!$C$10:$D$10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' Check out'!$C$25:$D$25</c:f>
              <c:numCache>
                <c:formatCode>_(* #,##0_);_(* \(#,##0\);_(* "-"_);_(@_)</c:formatCode>
                <c:ptCount val="2"/>
                <c:pt idx="0">
                  <c:v>183.58333333333334</c:v>
                </c:pt>
                <c:pt idx="1">
                  <c:v>92.909090909090907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1-4C99-BC94-1B8B375C55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16386816"/>
        <c:axId val="1616378176"/>
      </c:barChart>
      <c:catAx>
        <c:axId val="161638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78176"/>
        <c:crosses val="autoZero"/>
        <c:auto val="1"/>
        <c:lblAlgn val="ctr"/>
        <c:lblOffset val="100"/>
        <c:noMultiLvlLbl val="0"/>
      </c:catAx>
      <c:valAx>
        <c:axId val="16163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38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0">
                <a:solidFill>
                  <a:schemeClr val="tx1"/>
                </a:solidFill>
              </a:rPr>
              <a:t>Check out de Emergencia</a:t>
            </a:r>
          </a:p>
          <a:p>
            <a:pPr>
              <a:defRPr/>
            </a:pPr>
            <a:endParaRPr lang="es-EC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Check out de Emergencia'!$D$10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 Check out de Emergencia'!$C$11:$C$22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 Check out de Emergencia'!$D$11:$D$22</c:f>
              <c:numCache>
                <c:formatCode>General</c:formatCode>
                <c:ptCount val="12"/>
                <c:pt idx="0">
                  <c:v>16</c:v>
                </c:pt>
                <c:pt idx="1">
                  <c:v>22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0E-42EF-922E-9E69CB5E2FBF}"/>
            </c:ext>
          </c:extLst>
        </c:ser>
        <c:ser>
          <c:idx val="1"/>
          <c:order val="1"/>
          <c:tx>
            <c:strRef>
              <c:f>' Check out de Emergencia'!$E$10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 Check out de Emergencia'!$C$11:$C$22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 Check out de Emergencia'!$E$11:$E$22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8</c:v>
                </c:pt>
                <c:pt idx="8">
                  <c:v>1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0E-42EF-922E-9E69CB5E2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696207"/>
        <c:axId val="1777181279"/>
      </c:lineChart>
      <c:catAx>
        <c:axId val="2071696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81279"/>
        <c:crosses val="autoZero"/>
        <c:auto val="1"/>
        <c:lblAlgn val="ctr"/>
        <c:lblOffset val="100"/>
        <c:noMultiLvlLbl val="0"/>
      </c:catAx>
      <c:valAx>
        <c:axId val="17771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y Promedio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Check out de Emergencia'!$C$24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 Check out de Emergencia'!$D$10:$E$10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' Check out de Emergencia'!$D$24:$E$24</c:f>
              <c:numCache>
                <c:formatCode>General</c:formatCode>
                <c:ptCount val="2"/>
                <c:pt idx="0">
                  <c:v>58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9-46A4-86C0-EB82B4EC919D}"/>
            </c:ext>
          </c:extLst>
        </c:ser>
        <c:ser>
          <c:idx val="1"/>
          <c:order val="1"/>
          <c:tx>
            <c:strRef>
              <c:f>' Check out de Emergencia'!$C$25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 Check out de Emergencia'!$D$10:$E$10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' Check out de Emergencia'!$D$25:$E$25</c:f>
              <c:numCache>
                <c:formatCode>_(* #,##0_);_(* \(#,##0\);_(* "-"_);_(@_)</c:formatCode>
                <c:ptCount val="2"/>
                <c:pt idx="0">
                  <c:v>4.833333333333333</c:v>
                </c:pt>
                <c:pt idx="1">
                  <c:v>3.1818181818181817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9-46A4-86C0-EB82B4EC91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17975376"/>
        <c:axId val="1817967216"/>
      </c:barChart>
      <c:catAx>
        <c:axId val="18179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67216"/>
        <c:crosses val="autoZero"/>
        <c:auto val="1"/>
        <c:lblAlgn val="ctr"/>
        <c:lblOffset val="100"/>
        <c:noMultiLvlLbl val="0"/>
      </c:catAx>
      <c:valAx>
        <c:axId val="18179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b="0">
                <a:solidFill>
                  <a:schemeClr val="tx1"/>
                </a:solidFill>
              </a:rPr>
              <a:t>Promociones Inventario ITG Integración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Promociones!$C$11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Promociones!$B$12:$B$23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Promociones!$C$12:$C$23</c:f>
              <c:numCache>
                <c:formatCode>General</c:formatCode>
                <c:ptCount val="12"/>
                <c:pt idx="0">
                  <c:v>231</c:v>
                </c:pt>
                <c:pt idx="1">
                  <c:v>482</c:v>
                </c:pt>
                <c:pt idx="2">
                  <c:v>223</c:v>
                </c:pt>
                <c:pt idx="3">
                  <c:v>198</c:v>
                </c:pt>
                <c:pt idx="4">
                  <c:v>295</c:v>
                </c:pt>
                <c:pt idx="5">
                  <c:v>214</c:v>
                </c:pt>
                <c:pt idx="6">
                  <c:v>221</c:v>
                </c:pt>
                <c:pt idx="7">
                  <c:v>417</c:v>
                </c:pt>
                <c:pt idx="8">
                  <c:v>247</c:v>
                </c:pt>
                <c:pt idx="9">
                  <c:v>264</c:v>
                </c:pt>
                <c:pt idx="10">
                  <c:v>387</c:v>
                </c:pt>
                <c:pt idx="11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1-47AB-927A-95F4508E0C0B}"/>
            </c:ext>
          </c:extLst>
        </c:ser>
        <c:ser>
          <c:idx val="1"/>
          <c:order val="1"/>
          <c:tx>
            <c:strRef>
              <c:f>Promociones!$D$11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Promociones!$B$12:$B$23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Promociones!$D$12:$D$23</c:f>
              <c:numCache>
                <c:formatCode>General</c:formatCode>
                <c:ptCount val="12"/>
                <c:pt idx="0">
                  <c:v>204</c:v>
                </c:pt>
                <c:pt idx="1">
                  <c:v>616</c:v>
                </c:pt>
                <c:pt idx="2">
                  <c:v>556</c:v>
                </c:pt>
                <c:pt idx="3">
                  <c:v>407</c:v>
                </c:pt>
                <c:pt idx="4">
                  <c:v>314</c:v>
                </c:pt>
                <c:pt idx="5">
                  <c:v>278</c:v>
                </c:pt>
                <c:pt idx="6">
                  <c:v>544</c:v>
                </c:pt>
                <c:pt idx="7">
                  <c:v>365</c:v>
                </c:pt>
                <c:pt idx="8">
                  <c:v>355</c:v>
                </c:pt>
                <c:pt idx="9">
                  <c:v>651</c:v>
                </c:pt>
                <c:pt idx="1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1-47AB-927A-95F4508E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583151"/>
        <c:axId val="1777180799"/>
      </c:lineChart>
      <c:catAx>
        <c:axId val="206358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80799"/>
        <c:crosses val="autoZero"/>
        <c:auto val="1"/>
        <c:lblAlgn val="ctr"/>
        <c:lblOffset val="100"/>
        <c:noMultiLvlLbl val="0"/>
      </c:catAx>
      <c:valAx>
        <c:axId val="17771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8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0">
                <a:solidFill>
                  <a:schemeClr val="tx1"/>
                </a:solidFill>
              </a:rPr>
              <a:t>Promociones</a:t>
            </a:r>
            <a:r>
              <a:rPr lang="es-EC" b="0" baseline="0">
                <a:solidFill>
                  <a:schemeClr val="tx1"/>
                </a:solidFill>
              </a:rPr>
              <a:t> Inventario QUA Calidad</a:t>
            </a:r>
            <a:endParaRPr lang="es-EC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Promociones!$C$33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Promociones!$B$34:$B$45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Promociones!$C$34:$C$45</c:f>
              <c:numCache>
                <c:formatCode>General</c:formatCode>
                <c:ptCount val="12"/>
                <c:pt idx="0">
                  <c:v>131</c:v>
                </c:pt>
                <c:pt idx="1">
                  <c:v>340</c:v>
                </c:pt>
                <c:pt idx="2">
                  <c:v>167</c:v>
                </c:pt>
                <c:pt idx="3">
                  <c:v>165</c:v>
                </c:pt>
                <c:pt idx="4">
                  <c:v>218</c:v>
                </c:pt>
                <c:pt idx="5">
                  <c:v>177</c:v>
                </c:pt>
                <c:pt idx="6">
                  <c:v>162</c:v>
                </c:pt>
                <c:pt idx="7">
                  <c:v>298</c:v>
                </c:pt>
                <c:pt idx="8">
                  <c:v>216</c:v>
                </c:pt>
                <c:pt idx="9">
                  <c:v>231</c:v>
                </c:pt>
                <c:pt idx="10">
                  <c:v>211</c:v>
                </c:pt>
                <c:pt idx="11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6-4118-9BDA-76DB35923D9D}"/>
            </c:ext>
          </c:extLst>
        </c:ser>
        <c:ser>
          <c:idx val="1"/>
          <c:order val="1"/>
          <c:tx>
            <c:strRef>
              <c:f>Promociones!$D$33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Promociones!$B$34:$B$45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Promociones!$D$34:$D$45</c:f>
              <c:numCache>
                <c:formatCode>General</c:formatCode>
                <c:ptCount val="12"/>
                <c:pt idx="0">
                  <c:v>169</c:v>
                </c:pt>
                <c:pt idx="1">
                  <c:v>524</c:v>
                </c:pt>
                <c:pt idx="2">
                  <c:v>409</c:v>
                </c:pt>
                <c:pt idx="3">
                  <c:v>367</c:v>
                </c:pt>
                <c:pt idx="4">
                  <c:v>248</c:v>
                </c:pt>
                <c:pt idx="5">
                  <c:v>218</c:v>
                </c:pt>
                <c:pt idx="6">
                  <c:v>568</c:v>
                </c:pt>
                <c:pt idx="7">
                  <c:v>270</c:v>
                </c:pt>
                <c:pt idx="8">
                  <c:v>359</c:v>
                </c:pt>
                <c:pt idx="9">
                  <c:v>426</c:v>
                </c:pt>
                <c:pt idx="10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6-4118-9BDA-76DB3592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696207"/>
        <c:axId val="1777181279"/>
      </c:barChart>
      <c:catAx>
        <c:axId val="2071696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181279"/>
        <c:crosses val="autoZero"/>
        <c:auto val="1"/>
        <c:lblAlgn val="ctr"/>
        <c:lblOffset val="100"/>
        <c:noMultiLvlLbl val="0"/>
      </c:catAx>
      <c:valAx>
        <c:axId val="177718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0">
                <a:solidFill>
                  <a:schemeClr val="tx1"/>
                </a:solidFill>
              </a:rPr>
              <a:t>Promociones</a:t>
            </a:r>
            <a:r>
              <a:rPr lang="es-EC" b="0" baseline="0">
                <a:solidFill>
                  <a:schemeClr val="tx1"/>
                </a:solidFill>
              </a:rPr>
              <a:t> Inventario PDN Producción</a:t>
            </a:r>
            <a:endParaRPr lang="es-EC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Promociones!$C$55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Promociones!$B$56:$B$67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Promociones!$C$56:$C$67</c:f>
              <c:numCache>
                <c:formatCode>General</c:formatCode>
                <c:ptCount val="12"/>
                <c:pt idx="0">
                  <c:v>61</c:v>
                </c:pt>
                <c:pt idx="1">
                  <c:v>71</c:v>
                </c:pt>
                <c:pt idx="2">
                  <c:v>117</c:v>
                </c:pt>
                <c:pt idx="3">
                  <c:v>106</c:v>
                </c:pt>
                <c:pt idx="4">
                  <c:v>171</c:v>
                </c:pt>
                <c:pt idx="5">
                  <c:v>116</c:v>
                </c:pt>
                <c:pt idx="6">
                  <c:v>70</c:v>
                </c:pt>
                <c:pt idx="7">
                  <c:v>183</c:v>
                </c:pt>
                <c:pt idx="8">
                  <c:v>148</c:v>
                </c:pt>
                <c:pt idx="9">
                  <c:v>115</c:v>
                </c:pt>
                <c:pt idx="10">
                  <c:v>111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3-42CC-9A0D-C81D1997E96D}"/>
            </c:ext>
          </c:extLst>
        </c:ser>
        <c:ser>
          <c:idx val="1"/>
          <c:order val="1"/>
          <c:tx>
            <c:strRef>
              <c:f>Promociones!$D$55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Promociones!$B$56:$B$67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Promociones!$D$56:$D$67</c:f>
              <c:numCache>
                <c:formatCode>General</c:formatCode>
                <c:ptCount val="12"/>
                <c:pt idx="0">
                  <c:v>57</c:v>
                </c:pt>
                <c:pt idx="1">
                  <c:v>268</c:v>
                </c:pt>
                <c:pt idx="2">
                  <c:v>173</c:v>
                </c:pt>
                <c:pt idx="3">
                  <c:v>97</c:v>
                </c:pt>
                <c:pt idx="4">
                  <c:v>156</c:v>
                </c:pt>
                <c:pt idx="5">
                  <c:v>81</c:v>
                </c:pt>
                <c:pt idx="6">
                  <c:v>251</c:v>
                </c:pt>
                <c:pt idx="7">
                  <c:v>168</c:v>
                </c:pt>
                <c:pt idx="8">
                  <c:v>194</c:v>
                </c:pt>
                <c:pt idx="9">
                  <c:v>115</c:v>
                </c:pt>
                <c:pt idx="10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3-42CC-9A0D-C81D1997E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636127"/>
        <c:axId val="90445551"/>
      </c:barChart>
      <c:catAx>
        <c:axId val="10063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5551"/>
        <c:crosses val="autoZero"/>
        <c:auto val="1"/>
        <c:lblAlgn val="ctr"/>
        <c:lblOffset val="100"/>
        <c:noMultiLvlLbl val="0"/>
      </c:catAx>
      <c:valAx>
        <c:axId val="904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3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y Promedio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Promociones!$B$25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Promociones!$C$11:$D$11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Promociones!$C$25:$D$25</c:f>
              <c:numCache>
                <c:formatCode>General</c:formatCode>
                <c:ptCount val="2"/>
                <c:pt idx="0">
                  <c:v>3352</c:v>
                </c:pt>
                <c:pt idx="1">
                  <c:v>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8-48EB-9F9A-1EF308D925B8}"/>
            </c:ext>
          </c:extLst>
        </c:ser>
        <c:ser>
          <c:idx val="1"/>
          <c:order val="1"/>
          <c:tx>
            <c:strRef>
              <c:f>Promociones!$B$26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Promociones!$C$11:$D$11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Promociones!$C$26:$D$26</c:f>
              <c:numCache>
                <c:formatCode>_(* #,##0_);_(* \(#,##0\);_(* "-"_);_(@_)</c:formatCode>
                <c:ptCount val="2"/>
                <c:pt idx="0">
                  <c:v>279.33333333333331</c:v>
                </c:pt>
                <c:pt idx="1">
                  <c:v>429.72727272727275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8-48EB-9F9A-1EF308D925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6514544"/>
        <c:axId val="1556513584"/>
      </c:barChart>
      <c:catAx>
        <c:axId val="155651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13584"/>
        <c:crosses val="autoZero"/>
        <c:auto val="1"/>
        <c:lblAlgn val="ctr"/>
        <c:lblOffset val="100"/>
        <c:noMultiLvlLbl val="0"/>
      </c:catAx>
      <c:valAx>
        <c:axId val="15565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y Promedio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Promociones!$B$47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Promociones!$C$33:$D$33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Promociones!$C$47:$D$47</c:f>
              <c:numCache>
                <c:formatCode>General</c:formatCode>
                <c:ptCount val="2"/>
                <c:pt idx="0">
                  <c:v>2453</c:v>
                </c:pt>
                <c:pt idx="1">
                  <c:v>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4-44B3-BB97-668B4C2F673B}"/>
            </c:ext>
          </c:extLst>
        </c:ser>
        <c:ser>
          <c:idx val="1"/>
          <c:order val="1"/>
          <c:tx>
            <c:strRef>
              <c:f>Promociones!$B$48</c:f>
              <c:strCache>
                <c:ptCount val="1"/>
                <c:pt idx="0">
                  <c:v>Promedio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Promociones!$C$33:$D$33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Promociones!$C$48:$D$48</c:f>
              <c:numCache>
                <c:formatCode>_(* #,##0_);_(* \(#,##0\);_(* "-"_);_(@_)</c:formatCode>
                <c:ptCount val="2"/>
                <c:pt idx="0">
                  <c:v>204.41666666666666</c:v>
                </c:pt>
                <c:pt idx="1">
                  <c:v>354.27272727272725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4-44B3-BB97-668B4C2F67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1695263"/>
        <c:axId val="1541677023"/>
      </c:barChart>
      <c:catAx>
        <c:axId val="154169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677023"/>
        <c:crosses val="autoZero"/>
        <c:auto val="1"/>
        <c:lblAlgn val="ctr"/>
        <c:lblOffset val="100"/>
        <c:noMultiLvlLbl val="0"/>
      </c:catAx>
      <c:valAx>
        <c:axId val="154167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6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88899</xdr:colOff>
      <xdr:row>7</xdr:row>
      <xdr:rowOff>12132</xdr:rowOff>
    </xdr:from>
    <xdr:to>
      <xdr:col>14</xdr:col>
      <xdr:colOff>199570</xdr:colOff>
      <xdr:row>21</xdr:row>
      <xdr:rowOff>258536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CA4B8DF9-7B5C-60AC-5248-B7E559FA9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259214</xdr:colOff>
      <xdr:row>7</xdr:row>
      <xdr:rowOff>11453</xdr:rowOff>
    </xdr:from>
    <xdr:to>
      <xdr:col>17</xdr:col>
      <xdr:colOff>0</xdr:colOff>
      <xdr:row>21</xdr:row>
      <xdr:rowOff>255361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A61ABEEB-B022-AF6E-2F70-1D0F35FA8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83323</xdr:colOff>
      <xdr:row>7</xdr:row>
      <xdr:rowOff>26</xdr:rowOff>
    </xdr:from>
    <xdr:to>
      <xdr:col>15</xdr:col>
      <xdr:colOff>104322</xdr:colOff>
      <xdr:row>22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A40C8A-2E5C-4980-92C7-C7BFD480E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178707</xdr:colOff>
      <xdr:row>7</xdr:row>
      <xdr:rowOff>10431</xdr:rowOff>
    </xdr:from>
    <xdr:to>
      <xdr:col>17</xdr:col>
      <xdr:colOff>2435679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B7093-C922-6E0A-FA75-B63058A02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96050</xdr:colOff>
      <xdr:row>8</xdr:row>
      <xdr:rowOff>10592</xdr:rowOff>
    </xdr:from>
    <xdr:to>
      <xdr:col>14</xdr:col>
      <xdr:colOff>2723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8A394C-5546-5049-55D4-BC0FD615A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104340</xdr:colOff>
      <xdr:row>30</xdr:row>
      <xdr:rowOff>10457</xdr:rowOff>
    </xdr:from>
    <xdr:to>
      <xdr:col>14</xdr:col>
      <xdr:colOff>139700</xdr:colOff>
      <xdr:row>45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C43FF7-E2D2-D04B-4A56-8558D99A1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101974</xdr:colOff>
      <xdr:row>52</xdr:row>
      <xdr:rowOff>18611</xdr:rowOff>
    </xdr:from>
    <xdr:to>
      <xdr:col>14</xdr:col>
      <xdr:colOff>349250</xdr:colOff>
      <xdr:row>66</xdr:row>
      <xdr:rowOff>285750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E6F848-FDB2-53D8-B339-B79E156C9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88900</xdr:colOff>
      <xdr:row>8</xdr:row>
      <xdr:rowOff>1360</xdr:rowOff>
    </xdr:from>
    <xdr:to>
      <xdr:col>18</xdr:col>
      <xdr:colOff>1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49782-AF02-6D60-CD0B-5D606E4FE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240241</xdr:colOff>
      <xdr:row>30</xdr:row>
      <xdr:rowOff>2</xdr:rowOff>
    </xdr:from>
    <xdr:to>
      <xdr:col>18</xdr:col>
      <xdr:colOff>120650</xdr:colOff>
      <xdr:row>44</xdr:row>
      <xdr:rowOff>222250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D67ED1-BE48-E99C-5BDA-1695DF088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468842</xdr:colOff>
      <xdr:row>52</xdr:row>
      <xdr:rowOff>20109</xdr:rowOff>
    </xdr:from>
    <xdr:to>
      <xdr:col>18</xdr:col>
      <xdr:colOff>387350</xdr:colOff>
      <xdr:row>66</xdr:row>
      <xdr:rowOff>254000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10A790-11D6-F683-5B74-15A762A95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83323</xdr:colOff>
      <xdr:row>7</xdr:row>
      <xdr:rowOff>164670</xdr:rowOff>
    </xdr:from>
    <xdr:to>
      <xdr:col>14</xdr:col>
      <xdr:colOff>93888</xdr:colOff>
      <xdr:row>22</xdr:row>
      <xdr:rowOff>244929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A9DDCB-0926-4BA0-8665-F045F1102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106511</xdr:colOff>
      <xdr:row>31</xdr:row>
      <xdr:rowOff>319</xdr:rowOff>
    </xdr:from>
    <xdr:to>
      <xdr:col>14</xdr:col>
      <xdr:colOff>176894</xdr:colOff>
      <xdr:row>46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C08637-E1FE-4BEF-8EAD-35ECA56D0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160111</xdr:colOff>
      <xdr:row>7</xdr:row>
      <xdr:rowOff>159658</xdr:rowOff>
    </xdr:from>
    <xdr:to>
      <xdr:col>17</xdr:col>
      <xdr:colOff>1614715</xdr:colOff>
      <xdr:row>22</xdr:row>
      <xdr:rowOff>244930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E3F3D-A583-313F-DEFF-49AC08E3D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244929</xdr:colOff>
      <xdr:row>31</xdr:row>
      <xdr:rowOff>2719</xdr:rowOff>
    </xdr:from>
    <xdr:to>
      <xdr:col>17</xdr:col>
      <xdr:colOff>1614715</xdr:colOff>
      <xdr:row>45</xdr:row>
      <xdr:rowOff>258534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A482CD-D180-24B9-3025-7D6396394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88314</xdr:colOff>
      <xdr:row>6</xdr:row>
      <xdr:rowOff>161498</xdr:rowOff>
    </xdr:from>
    <xdr:to>
      <xdr:col>13</xdr:col>
      <xdr:colOff>439965</xdr:colOff>
      <xdr:row>22</xdr:row>
      <xdr:rowOff>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D69C57-A53B-49CF-8505-083D01615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511177</xdr:colOff>
      <xdr:row>6</xdr:row>
      <xdr:rowOff>162832</xdr:rowOff>
    </xdr:from>
    <xdr:to>
      <xdr:col>17</xdr:col>
      <xdr:colOff>27216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BA171-8E99-8B19-A75D-7C7787116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85646</xdr:colOff>
      <xdr:row>4</xdr:row>
      <xdr:rowOff>146476</xdr:rowOff>
    </xdr:from>
    <xdr:to>
      <xdr:col>12</xdr:col>
      <xdr:colOff>335642</xdr:colOff>
      <xdr:row>28</xdr:row>
      <xdr:rowOff>148316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6CF16B-F8DD-0A6D-732A-78F073716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231589</xdr:colOff>
      <xdr:row>6</xdr:row>
      <xdr:rowOff>67236</xdr:rowOff>
    </xdr:from>
    <xdr:to>
      <xdr:col>10</xdr:col>
      <xdr:colOff>206562</xdr:colOff>
      <xdr:row>28</xdr:row>
      <xdr:rowOff>96745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961516-B1CA-3865-3CA7-58493DE7C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1A59-E13D-4C9C-8069-C149278716C2}">
  <sheetPr>
    <tabColor rgb="FF002060"/>
  </sheetPr>
  <dimension ref="A1:AG26"/>
  <sheetViews>
    <sheetView showGridLines="0" topLeftCell="B1" zoomScale="70" zoomScaleNormal="70" workbookViewId="0">
      <selection activeCell="D21" sqref="D21"/>
    </sheetView>
  </sheetViews>
  <sheetFormatPr defaultColWidth="10.90625" defaultRowHeight="14.5" x14ac:dyDescent="0.35"/>
  <cols>
    <col min="1" max="1" width="3.1796875" hidden="1" customWidth="1"/>
    <col min="2" max="2" width="10.54296875" customWidth="1"/>
    <col min="3" max="4" width="12.90625" customWidth="1"/>
    <col min="5" max="14" width="7.81640625" customWidth="1"/>
    <col min="15" max="15" width="9.1796875" customWidth="1"/>
    <col min="16" max="16" width="13.6328125" customWidth="1"/>
    <col min="17" max="17" width="31.453125" customWidth="1"/>
    <col min="19" max="32" width="8.81640625" customWidth="1"/>
  </cols>
  <sheetData>
    <row r="1" spans="1:22" ht="17" x14ac:dyDescent="0.4">
      <c r="B1" s="11" t="s">
        <v>0</v>
      </c>
      <c r="C1" s="12"/>
      <c r="D1" s="12"/>
      <c r="E1" s="13"/>
      <c r="F1" s="13"/>
      <c r="G1" s="13"/>
      <c r="H1" s="14"/>
      <c r="I1" s="14"/>
      <c r="J1" s="15"/>
      <c r="K1" s="15"/>
      <c r="L1" s="15"/>
      <c r="M1" s="15"/>
      <c r="N1" s="15"/>
      <c r="O1" s="1"/>
      <c r="P1" s="2"/>
    </row>
    <row r="2" spans="1:22" ht="15" customHeight="1" x14ac:dyDescent="0.4">
      <c r="B2" s="20" t="s">
        <v>37</v>
      </c>
      <c r="C2" s="12"/>
      <c r="D2" s="12"/>
      <c r="E2" s="13"/>
      <c r="F2" s="13"/>
      <c r="G2" s="13"/>
      <c r="H2" s="14"/>
      <c r="I2" s="14"/>
      <c r="J2" s="15"/>
      <c r="K2" s="15"/>
      <c r="L2" s="15"/>
      <c r="M2" s="15"/>
      <c r="N2" s="16"/>
      <c r="O2" s="1"/>
      <c r="P2" s="2"/>
    </row>
    <row r="3" spans="1:22" x14ac:dyDescent="0.35">
      <c r="B3" s="49" t="s">
        <v>16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1"/>
      <c r="P3" s="2"/>
    </row>
    <row r="4" spans="1:22" ht="7.5" customHeight="1" x14ac:dyDescent="0.35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1"/>
      <c r="P4" s="2"/>
    </row>
    <row r="5" spans="1:22" x14ac:dyDescent="0.35">
      <c r="B5" s="49" t="s">
        <v>20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</row>
    <row r="6" spans="1:22" x14ac:dyDescent="0.35">
      <c r="B6" s="4" t="s">
        <v>14</v>
      </c>
      <c r="C6" s="3"/>
      <c r="D6" s="5"/>
      <c r="E6" s="5"/>
      <c r="F6" s="5"/>
      <c r="G6" s="5"/>
      <c r="H6" s="1"/>
      <c r="I6" s="1"/>
      <c r="J6" s="1"/>
      <c r="K6" s="1"/>
      <c r="L6" s="1"/>
      <c r="M6" s="1"/>
      <c r="N6" s="1"/>
      <c r="O6" s="1"/>
      <c r="P6" s="2"/>
    </row>
    <row r="8" spans="1:22" ht="15.5" x14ac:dyDescent="0.35">
      <c r="A8" s="52" t="s">
        <v>72</v>
      </c>
      <c r="B8" s="52"/>
      <c r="C8" s="52"/>
      <c r="D8" s="52"/>
    </row>
    <row r="9" spans="1:22" ht="17.5" customHeight="1" x14ac:dyDescent="0.35">
      <c r="A9" s="37"/>
      <c r="B9" s="53" t="s">
        <v>68</v>
      </c>
      <c r="C9" s="51" t="s">
        <v>70</v>
      </c>
      <c r="D9" s="51"/>
    </row>
    <row r="10" spans="1:22" x14ac:dyDescent="0.35">
      <c r="A10" s="37" t="s">
        <v>69</v>
      </c>
      <c r="B10" s="54"/>
      <c r="C10" s="38">
        <v>2023</v>
      </c>
      <c r="D10" s="38">
        <v>2024</v>
      </c>
    </row>
    <row r="11" spans="1:22" ht="18" customHeight="1" x14ac:dyDescent="0.35">
      <c r="A11" s="37">
        <v>1</v>
      </c>
      <c r="B11" s="40" t="s">
        <v>1</v>
      </c>
      <c r="C11" s="41">
        <v>253</v>
      </c>
      <c r="D11" s="41">
        <v>91</v>
      </c>
    </row>
    <row r="12" spans="1:22" ht="18" customHeight="1" x14ac:dyDescent="0.35">
      <c r="A12" s="37">
        <v>2</v>
      </c>
      <c r="B12" s="40" t="s">
        <v>2</v>
      </c>
      <c r="C12" s="41">
        <v>572</v>
      </c>
      <c r="D12" s="41">
        <v>122</v>
      </c>
    </row>
    <row r="13" spans="1:22" ht="18" customHeight="1" x14ac:dyDescent="0.35">
      <c r="A13" s="37">
        <v>3</v>
      </c>
      <c r="B13" s="40" t="s">
        <v>3</v>
      </c>
      <c r="C13" s="41">
        <v>308</v>
      </c>
      <c r="D13" s="41">
        <v>87</v>
      </c>
    </row>
    <row r="14" spans="1:22" ht="18" customHeight="1" x14ac:dyDescent="0.35">
      <c r="A14" s="37">
        <v>4</v>
      </c>
      <c r="B14" s="40" t="s">
        <v>4</v>
      </c>
      <c r="C14" s="41">
        <v>310</v>
      </c>
      <c r="D14" s="41">
        <v>110</v>
      </c>
    </row>
    <row r="15" spans="1:22" ht="17.5" customHeight="1" x14ac:dyDescent="0.35">
      <c r="A15" s="37">
        <v>5</v>
      </c>
      <c r="B15" s="40" t="s">
        <v>5</v>
      </c>
      <c r="C15" s="41">
        <v>144</v>
      </c>
      <c r="D15" s="41">
        <v>77</v>
      </c>
      <c r="V15" t="s">
        <v>14</v>
      </c>
    </row>
    <row r="16" spans="1:22" ht="18" customHeight="1" x14ac:dyDescent="0.35">
      <c r="A16" s="37">
        <v>6</v>
      </c>
      <c r="B16" s="40" t="s">
        <v>6</v>
      </c>
      <c r="C16" s="41">
        <v>74</v>
      </c>
      <c r="D16" s="41">
        <v>42</v>
      </c>
    </row>
    <row r="17" spans="1:33" ht="18" customHeight="1" x14ac:dyDescent="0.35">
      <c r="A17" s="37">
        <v>7</v>
      </c>
      <c r="B17" s="40" t="s">
        <v>7</v>
      </c>
      <c r="C17" s="41">
        <v>59</v>
      </c>
      <c r="D17" s="41">
        <v>85</v>
      </c>
    </row>
    <row r="18" spans="1:33" ht="18" customHeight="1" x14ac:dyDescent="0.35">
      <c r="A18" s="37">
        <v>8</v>
      </c>
      <c r="B18" s="40" t="s">
        <v>8</v>
      </c>
      <c r="C18" s="41">
        <v>136</v>
      </c>
      <c r="D18" s="41">
        <v>74</v>
      </c>
    </row>
    <row r="19" spans="1:33" ht="18.5" customHeight="1" x14ac:dyDescent="0.35">
      <c r="A19" s="37">
        <v>9</v>
      </c>
      <c r="B19" s="40" t="s">
        <v>9</v>
      </c>
      <c r="C19" s="41">
        <v>73</v>
      </c>
      <c r="D19" s="41">
        <v>100</v>
      </c>
    </row>
    <row r="20" spans="1:33" ht="18" customHeight="1" x14ac:dyDescent="0.35">
      <c r="A20" s="37">
        <v>10</v>
      </c>
      <c r="B20" s="40" t="s">
        <v>10</v>
      </c>
      <c r="C20" s="41">
        <v>144</v>
      </c>
      <c r="D20" s="41">
        <v>173</v>
      </c>
    </row>
    <row r="21" spans="1:33" ht="16.5" customHeight="1" x14ac:dyDescent="0.35">
      <c r="A21" s="37">
        <v>11</v>
      </c>
      <c r="B21" s="40" t="s">
        <v>11</v>
      </c>
      <c r="C21" s="41">
        <v>72</v>
      </c>
      <c r="D21" s="62">
        <v>61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ht="21.5" customHeight="1" x14ac:dyDescent="0.35">
      <c r="A22" s="37">
        <v>12</v>
      </c>
      <c r="B22" s="40" t="s">
        <v>12</v>
      </c>
      <c r="C22" s="41">
        <v>58</v>
      </c>
      <c r="D22" s="41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ht="17.25" customHeight="1" x14ac:dyDescent="0.35">
      <c r="Q23" s="2"/>
      <c r="R23" s="6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8"/>
      <c r="AF23" s="8"/>
      <c r="AG23" s="2"/>
    </row>
    <row r="24" spans="1:33" ht="17.25" customHeight="1" x14ac:dyDescent="0.35">
      <c r="B24" s="39" t="s">
        <v>13</v>
      </c>
      <c r="C24" s="42">
        <f>SUM(C11:C22)</f>
        <v>2203</v>
      </c>
      <c r="D24" s="42">
        <f>SUM(D11:D22)</f>
        <v>1022</v>
      </c>
      <c r="Q24" s="2"/>
      <c r="R24" s="5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0"/>
      <c r="AF24" s="10"/>
      <c r="AG24" s="2"/>
    </row>
    <row r="25" spans="1:33" ht="15.5" x14ac:dyDescent="0.35">
      <c r="B25" s="39" t="s">
        <v>15</v>
      </c>
      <c r="C25" s="43">
        <f>AVERAGE(C11:C22)</f>
        <v>183.58333333333334</v>
      </c>
      <c r="D25" s="43">
        <f>AVERAGE(D11:D22)</f>
        <v>92.909090909090907</v>
      </c>
      <c r="Q25" s="2"/>
      <c r="R25" s="5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0"/>
      <c r="AF25" s="10"/>
      <c r="AG25" s="2"/>
    </row>
    <row r="26" spans="1:33" x14ac:dyDescent="0.35"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10"/>
      <c r="AF26" s="10"/>
      <c r="AG26" s="2"/>
    </row>
  </sheetData>
  <mergeCells count="6">
    <mergeCell ref="B3:N3"/>
    <mergeCell ref="B4:N4"/>
    <mergeCell ref="B5:Q5"/>
    <mergeCell ref="C9:D9"/>
    <mergeCell ref="A8:D8"/>
    <mergeCell ref="B9:B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C505-8480-4B15-9885-C8E47C5BAB02}">
  <sheetPr>
    <tabColor rgb="FF005024"/>
  </sheetPr>
  <dimension ref="A1:R25"/>
  <sheetViews>
    <sheetView showGridLines="0" topLeftCell="C1" zoomScale="70" zoomScaleNormal="70" workbookViewId="0">
      <selection activeCell="E21" sqref="E21"/>
    </sheetView>
  </sheetViews>
  <sheetFormatPr defaultColWidth="10.90625" defaultRowHeight="14.5" x14ac:dyDescent="0.35"/>
  <cols>
    <col min="1" max="1" width="3.1796875" hidden="1" customWidth="1"/>
    <col min="2" max="2" width="10.54296875" hidden="1" customWidth="1"/>
    <col min="3" max="3" width="11.1796875" customWidth="1"/>
    <col min="4" max="4" width="13.453125" customWidth="1"/>
    <col min="5" max="5" width="12.90625" customWidth="1"/>
    <col min="6" max="14" width="7.81640625" customWidth="1"/>
    <col min="15" max="15" width="9.1796875" customWidth="1"/>
    <col min="16" max="16" width="9.81640625" customWidth="1"/>
    <col min="17" max="17" width="4.1796875" customWidth="1"/>
    <col min="18" max="18" width="35.08984375" customWidth="1"/>
    <col min="19" max="32" width="8.81640625" customWidth="1"/>
  </cols>
  <sheetData>
    <row r="1" spans="2:18" ht="17" x14ac:dyDescent="0.4">
      <c r="B1" s="11" t="s">
        <v>0</v>
      </c>
      <c r="C1" s="11" t="s">
        <v>0</v>
      </c>
      <c r="D1" s="12"/>
      <c r="E1" s="13"/>
      <c r="F1" s="13"/>
      <c r="G1" s="13"/>
      <c r="H1" s="14"/>
      <c r="I1" s="14"/>
      <c r="J1" s="15"/>
      <c r="K1" s="15"/>
      <c r="L1" s="15"/>
      <c r="M1" s="15"/>
      <c r="N1" s="15"/>
      <c r="O1" s="1"/>
      <c r="P1" s="2"/>
    </row>
    <row r="2" spans="2:18" ht="14" customHeight="1" x14ac:dyDescent="0.4">
      <c r="B2" s="20" t="s">
        <v>38</v>
      </c>
      <c r="C2" s="20" t="s">
        <v>71</v>
      </c>
      <c r="D2" s="12"/>
      <c r="E2" s="13"/>
      <c r="F2" s="13"/>
      <c r="G2" s="13"/>
      <c r="H2" s="14"/>
      <c r="I2" s="14"/>
      <c r="J2" s="15"/>
      <c r="K2" s="15"/>
      <c r="L2" s="15"/>
      <c r="M2" s="15"/>
      <c r="N2" s="16"/>
      <c r="O2" s="1"/>
      <c r="P2" s="2"/>
    </row>
    <row r="3" spans="2:18" ht="15.5" customHeight="1" x14ac:dyDescent="0.35">
      <c r="B3" s="49" t="s">
        <v>18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2"/>
    </row>
    <row r="4" spans="2:18" ht="7" customHeight="1" x14ac:dyDescent="0.35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2"/>
    </row>
    <row r="5" spans="2:18" ht="15" customHeight="1" x14ac:dyDescent="0.35">
      <c r="B5" s="49" t="s">
        <v>21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2:18" ht="6.5" customHeight="1" x14ac:dyDescent="0.35"/>
    <row r="7" spans="2:18" ht="15.5" customHeight="1" x14ac:dyDescent="0.35"/>
    <row r="8" spans="2:18" ht="15.5" x14ac:dyDescent="0.35">
      <c r="B8" s="52" t="s">
        <v>72</v>
      </c>
      <c r="C8" s="52"/>
      <c r="D8" s="52"/>
      <c r="E8" s="52"/>
    </row>
    <row r="9" spans="2:18" ht="15.5" x14ac:dyDescent="0.35">
      <c r="B9" s="37"/>
      <c r="C9" s="53" t="s">
        <v>68</v>
      </c>
      <c r="D9" s="51" t="s">
        <v>70</v>
      </c>
      <c r="E9" s="51"/>
    </row>
    <row r="10" spans="2:18" x14ac:dyDescent="0.35">
      <c r="B10" s="37" t="s">
        <v>69</v>
      </c>
      <c r="C10" s="54"/>
      <c r="D10" s="38">
        <v>2023</v>
      </c>
      <c r="E10" s="38">
        <v>2024</v>
      </c>
    </row>
    <row r="11" spans="2:18" ht="18" customHeight="1" x14ac:dyDescent="0.35">
      <c r="B11" s="37">
        <v>1</v>
      </c>
      <c r="C11" s="40" t="s">
        <v>1</v>
      </c>
      <c r="D11" s="41">
        <v>16</v>
      </c>
      <c r="E11" s="41">
        <v>3</v>
      </c>
    </row>
    <row r="12" spans="2:18" ht="18" customHeight="1" x14ac:dyDescent="0.35">
      <c r="B12" s="37">
        <v>2</v>
      </c>
      <c r="C12" s="40" t="s">
        <v>2</v>
      </c>
      <c r="D12" s="41">
        <v>22</v>
      </c>
      <c r="E12" s="41">
        <v>1</v>
      </c>
    </row>
    <row r="13" spans="2:18" ht="18" customHeight="1" x14ac:dyDescent="0.35">
      <c r="B13" s="37">
        <v>3</v>
      </c>
      <c r="C13" s="40" t="s">
        <v>3</v>
      </c>
      <c r="D13" s="41">
        <v>2</v>
      </c>
      <c r="E13" s="41">
        <v>2</v>
      </c>
    </row>
    <row r="14" spans="2:18" ht="18" customHeight="1" x14ac:dyDescent="0.35">
      <c r="B14" s="37">
        <v>4</v>
      </c>
      <c r="C14" s="40" t="s">
        <v>4</v>
      </c>
      <c r="D14" s="41">
        <v>0</v>
      </c>
      <c r="E14" s="41">
        <v>9</v>
      </c>
    </row>
    <row r="15" spans="2:18" ht="18.5" customHeight="1" x14ac:dyDescent="0.35">
      <c r="B15" s="37">
        <v>5</v>
      </c>
      <c r="C15" s="40" t="s">
        <v>5</v>
      </c>
      <c r="D15" s="41">
        <v>0</v>
      </c>
      <c r="E15" s="41">
        <v>0</v>
      </c>
    </row>
    <row r="16" spans="2:18" ht="19" customHeight="1" x14ac:dyDescent="0.35">
      <c r="B16" s="37">
        <v>6</v>
      </c>
      <c r="C16" s="40" t="s">
        <v>6</v>
      </c>
      <c r="D16" s="41">
        <v>1</v>
      </c>
      <c r="E16" s="41">
        <v>0</v>
      </c>
    </row>
    <row r="17" spans="2:5" ht="18" customHeight="1" x14ac:dyDescent="0.35">
      <c r="B17" s="37">
        <v>7</v>
      </c>
      <c r="C17" s="40" t="s">
        <v>7</v>
      </c>
      <c r="D17" s="41">
        <v>3</v>
      </c>
      <c r="E17" s="41">
        <v>2</v>
      </c>
    </row>
    <row r="18" spans="2:5" ht="18" customHeight="1" x14ac:dyDescent="0.35">
      <c r="B18" s="37">
        <v>8</v>
      </c>
      <c r="C18" s="40" t="s">
        <v>8</v>
      </c>
      <c r="D18" s="41">
        <v>4</v>
      </c>
      <c r="E18" s="41">
        <v>8</v>
      </c>
    </row>
    <row r="19" spans="2:5" ht="18" customHeight="1" x14ac:dyDescent="0.35">
      <c r="B19" s="37">
        <v>9</v>
      </c>
      <c r="C19" s="40" t="s">
        <v>9</v>
      </c>
      <c r="D19" s="41">
        <v>0</v>
      </c>
      <c r="E19" s="41">
        <v>1</v>
      </c>
    </row>
    <row r="20" spans="2:5" ht="18" customHeight="1" x14ac:dyDescent="0.35">
      <c r="B20" s="37">
        <v>10</v>
      </c>
      <c r="C20" s="40" t="s">
        <v>10</v>
      </c>
      <c r="D20" s="41">
        <v>3</v>
      </c>
      <c r="E20" s="41">
        <v>7</v>
      </c>
    </row>
    <row r="21" spans="2:5" ht="18" customHeight="1" x14ac:dyDescent="0.35">
      <c r="B21" s="37">
        <v>11</v>
      </c>
      <c r="C21" s="40" t="s">
        <v>11</v>
      </c>
      <c r="D21" s="41">
        <v>7</v>
      </c>
      <c r="E21" s="41">
        <v>2</v>
      </c>
    </row>
    <row r="22" spans="2:5" ht="18" customHeight="1" x14ac:dyDescent="0.35">
      <c r="B22" s="37">
        <v>12</v>
      </c>
      <c r="C22" s="40" t="s">
        <v>12</v>
      </c>
      <c r="D22" s="41">
        <v>0</v>
      </c>
      <c r="E22" s="41"/>
    </row>
    <row r="24" spans="2:5" ht="15.5" x14ac:dyDescent="0.35">
      <c r="C24" s="39" t="s">
        <v>13</v>
      </c>
      <c r="D24" s="42">
        <f>SUM(D11:D22)</f>
        <v>58</v>
      </c>
      <c r="E24" s="42">
        <f>SUM(E11:E22)</f>
        <v>35</v>
      </c>
    </row>
    <row r="25" spans="2:5" ht="22.5" customHeight="1" x14ac:dyDescent="0.35">
      <c r="C25" s="39" t="s">
        <v>15</v>
      </c>
      <c r="D25" s="43">
        <f>AVERAGE(D11:D22)</f>
        <v>4.833333333333333</v>
      </c>
      <c r="E25" s="43">
        <f>AVERAGE(E11:E22)</f>
        <v>3.1818181818181817</v>
      </c>
    </row>
  </sheetData>
  <mergeCells count="6">
    <mergeCell ref="B3:O3"/>
    <mergeCell ref="B4:O4"/>
    <mergeCell ref="B5:R5"/>
    <mergeCell ref="B8:E8"/>
    <mergeCell ref="C9:C10"/>
    <mergeCell ref="D9:E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-0.499984740745262"/>
  </sheetPr>
  <dimension ref="A1:AG75"/>
  <sheetViews>
    <sheetView showGridLines="0" topLeftCell="B55" zoomScale="60" zoomScaleNormal="60" workbookViewId="0">
      <selection activeCell="D66" sqref="D66"/>
    </sheetView>
  </sheetViews>
  <sheetFormatPr defaultColWidth="10.90625" defaultRowHeight="14.5" x14ac:dyDescent="0.35"/>
  <cols>
    <col min="1" max="1" width="3.1796875" hidden="1" customWidth="1"/>
    <col min="2" max="4" width="14.90625" customWidth="1"/>
    <col min="5" max="14" width="7.81640625" customWidth="1"/>
    <col min="15" max="15" width="9.1796875" customWidth="1"/>
    <col min="16" max="16" width="9.81640625" customWidth="1"/>
    <col min="17" max="17" width="4.1796875" customWidth="1"/>
    <col min="18" max="18" width="23.81640625" customWidth="1"/>
    <col min="19" max="32" width="8.81640625" customWidth="1"/>
  </cols>
  <sheetData>
    <row r="1" spans="1:18" ht="19.5" customHeight="1" x14ac:dyDescent="0.4">
      <c r="B1" s="11" t="s">
        <v>0</v>
      </c>
      <c r="C1" s="12"/>
      <c r="D1" s="12"/>
      <c r="E1" s="13"/>
      <c r="F1" s="13"/>
      <c r="G1" s="13"/>
      <c r="H1" s="14"/>
      <c r="I1" s="14"/>
      <c r="J1" s="15"/>
      <c r="K1" s="15"/>
      <c r="L1" s="15"/>
      <c r="M1" s="15"/>
      <c r="N1" s="15"/>
      <c r="O1" s="1"/>
      <c r="P1" s="2"/>
    </row>
    <row r="2" spans="1:18" ht="16.5" customHeight="1" x14ac:dyDescent="0.4">
      <c r="B2" s="20" t="s">
        <v>39</v>
      </c>
      <c r="C2" s="12"/>
      <c r="D2" s="12"/>
      <c r="E2" s="13"/>
      <c r="F2" s="13"/>
      <c r="G2" s="13"/>
      <c r="H2" s="14"/>
      <c r="I2" s="14"/>
      <c r="J2" s="15"/>
      <c r="K2" s="15"/>
      <c r="L2" s="15"/>
      <c r="M2" s="15"/>
      <c r="N2" s="16"/>
      <c r="O2" s="1"/>
      <c r="P2" s="2"/>
    </row>
    <row r="3" spans="1:18" x14ac:dyDescent="0.35">
      <c r="B3" s="49" t="s">
        <v>17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1"/>
      <c r="P3" s="2"/>
    </row>
    <row r="4" spans="1:18" ht="9.5" customHeight="1" x14ac:dyDescent="0.35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1"/>
      <c r="P4" s="2"/>
    </row>
    <row r="5" spans="1:18" x14ac:dyDescent="0.35">
      <c r="B5" s="56" t="s">
        <v>22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8"/>
    </row>
    <row r="6" spans="1:18" x14ac:dyDescent="0.35">
      <c r="B6" s="56" t="s">
        <v>23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8"/>
    </row>
    <row r="7" spans="1:18" x14ac:dyDescent="0.35">
      <c r="B7" s="56" t="s">
        <v>24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8"/>
    </row>
    <row r="8" spans="1:18" x14ac:dyDescent="0.35">
      <c r="B8" s="4" t="s">
        <v>14</v>
      </c>
      <c r="C8" s="3"/>
      <c r="D8" s="5"/>
      <c r="E8" s="5"/>
      <c r="F8" s="5"/>
      <c r="G8" s="5"/>
      <c r="H8" s="1"/>
      <c r="I8" s="1"/>
      <c r="J8" s="1"/>
      <c r="K8" s="1"/>
      <c r="L8" s="1"/>
      <c r="M8" s="1"/>
      <c r="N8" s="1"/>
      <c r="O8" s="1"/>
      <c r="P8" s="2"/>
    </row>
    <row r="9" spans="1:18" ht="23.5" customHeight="1" x14ac:dyDescent="0.35">
      <c r="A9" s="55" t="s">
        <v>72</v>
      </c>
      <c r="B9" s="55"/>
      <c r="C9" s="55"/>
      <c r="D9" s="55"/>
    </row>
    <row r="10" spans="1:18" ht="23.5" customHeight="1" x14ac:dyDescent="0.35">
      <c r="A10" s="44"/>
      <c r="B10" s="53" t="s">
        <v>68</v>
      </c>
      <c r="C10" s="51" t="s">
        <v>70</v>
      </c>
      <c r="D10" s="51"/>
    </row>
    <row r="11" spans="1:18" ht="23.5" customHeight="1" x14ac:dyDescent="0.35">
      <c r="A11" s="44" t="s">
        <v>69</v>
      </c>
      <c r="B11" s="54"/>
      <c r="C11" s="45">
        <v>2023</v>
      </c>
      <c r="D11" s="45">
        <v>2024</v>
      </c>
    </row>
    <row r="12" spans="1:18" ht="23.5" customHeight="1" x14ac:dyDescent="0.35">
      <c r="A12" s="44">
        <v>1</v>
      </c>
      <c r="B12" s="40" t="s">
        <v>1</v>
      </c>
      <c r="C12" s="41">
        <v>231</v>
      </c>
      <c r="D12" s="41">
        <v>204</v>
      </c>
    </row>
    <row r="13" spans="1:18" ht="23.5" customHeight="1" x14ac:dyDescent="0.35">
      <c r="A13" s="44">
        <v>2</v>
      </c>
      <c r="B13" s="40" t="s">
        <v>2</v>
      </c>
      <c r="C13" s="41">
        <v>482</v>
      </c>
      <c r="D13" s="41">
        <v>616</v>
      </c>
    </row>
    <row r="14" spans="1:18" ht="23.5" customHeight="1" x14ac:dyDescent="0.35">
      <c r="A14" s="44">
        <v>3</v>
      </c>
      <c r="B14" s="40" t="s">
        <v>3</v>
      </c>
      <c r="C14" s="41">
        <v>223</v>
      </c>
      <c r="D14" s="41">
        <v>556</v>
      </c>
    </row>
    <row r="15" spans="1:18" ht="23.5" customHeight="1" x14ac:dyDescent="0.35">
      <c r="A15" s="44">
        <v>4</v>
      </c>
      <c r="B15" s="40" t="s">
        <v>4</v>
      </c>
      <c r="C15" s="41">
        <v>198</v>
      </c>
      <c r="D15" s="41">
        <v>407</v>
      </c>
    </row>
    <row r="16" spans="1:18" ht="23.5" customHeight="1" x14ac:dyDescent="0.35">
      <c r="A16" s="44">
        <v>5</v>
      </c>
      <c r="B16" s="40" t="s">
        <v>5</v>
      </c>
      <c r="C16" s="41">
        <v>295</v>
      </c>
      <c r="D16" s="41">
        <v>314</v>
      </c>
    </row>
    <row r="17" spans="1:33" ht="23.5" customHeight="1" x14ac:dyDescent="0.35">
      <c r="A17" s="44">
        <v>6</v>
      </c>
      <c r="B17" s="40" t="s">
        <v>6</v>
      </c>
      <c r="C17" s="41">
        <v>214</v>
      </c>
      <c r="D17" s="41">
        <v>278</v>
      </c>
    </row>
    <row r="18" spans="1:33" ht="23.5" customHeight="1" x14ac:dyDescent="0.35">
      <c r="A18" s="44">
        <v>7</v>
      </c>
      <c r="B18" s="40" t="s">
        <v>7</v>
      </c>
      <c r="C18" s="41">
        <v>221</v>
      </c>
      <c r="D18" s="41">
        <v>544</v>
      </c>
      <c r="V18" t="s">
        <v>14</v>
      </c>
    </row>
    <row r="19" spans="1:33" ht="23.5" customHeight="1" x14ac:dyDescent="0.35">
      <c r="A19" s="44">
        <v>8</v>
      </c>
      <c r="B19" s="40" t="s">
        <v>8</v>
      </c>
      <c r="C19" s="41">
        <v>417</v>
      </c>
      <c r="D19" s="41">
        <v>365</v>
      </c>
    </row>
    <row r="20" spans="1:33" ht="23.5" customHeight="1" x14ac:dyDescent="0.35">
      <c r="A20" s="44">
        <v>9</v>
      </c>
      <c r="B20" s="40" t="s">
        <v>9</v>
      </c>
      <c r="C20" s="41">
        <v>247</v>
      </c>
      <c r="D20" s="41">
        <v>355</v>
      </c>
    </row>
    <row r="21" spans="1:33" ht="23.5" customHeight="1" x14ac:dyDescent="0.35">
      <c r="A21" s="44">
        <v>10</v>
      </c>
      <c r="B21" s="40" t="s">
        <v>10</v>
      </c>
      <c r="C21" s="41">
        <v>264</v>
      </c>
      <c r="D21" s="41">
        <v>651</v>
      </c>
    </row>
    <row r="22" spans="1:33" ht="23.5" customHeight="1" x14ac:dyDescent="0.35">
      <c r="A22" s="44">
        <v>11</v>
      </c>
      <c r="B22" s="40" t="s">
        <v>11</v>
      </c>
      <c r="C22" s="41">
        <v>387</v>
      </c>
      <c r="D22" s="41">
        <v>437</v>
      </c>
    </row>
    <row r="23" spans="1:33" ht="23.5" customHeight="1" x14ac:dyDescent="0.35">
      <c r="A23" s="44">
        <v>12</v>
      </c>
      <c r="B23" s="40" t="s">
        <v>12</v>
      </c>
      <c r="C23" s="41">
        <v>173</v>
      </c>
      <c r="D23" s="41"/>
    </row>
    <row r="24" spans="1:33" ht="23.5" customHeight="1" x14ac:dyDescent="0.35">
      <c r="A24" s="46"/>
      <c r="B24" s="46"/>
      <c r="C24" s="46"/>
      <c r="D24" s="46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ht="23.5" customHeight="1" x14ac:dyDescent="0.35">
      <c r="A25" s="46"/>
      <c r="B25" s="47" t="s">
        <v>13</v>
      </c>
      <c r="C25" s="42">
        <f>SUM(C12:C23)</f>
        <v>3352</v>
      </c>
      <c r="D25" s="42">
        <f>SUM(D12:D23)</f>
        <v>4727</v>
      </c>
      <c r="Q25" s="2"/>
      <c r="R25" s="2"/>
      <c r="S25" s="2"/>
    </row>
    <row r="26" spans="1:33" ht="23.5" customHeight="1" x14ac:dyDescent="0.35">
      <c r="A26" s="46"/>
      <c r="B26" s="47" t="s">
        <v>15</v>
      </c>
      <c r="C26" s="43">
        <f>AVERAGE(C12:C23)</f>
        <v>279.33333333333331</v>
      </c>
      <c r="D26" s="43">
        <f>AVERAGE(D12:D23)</f>
        <v>429.72727272727275</v>
      </c>
      <c r="Q26" s="2"/>
      <c r="R26" s="6"/>
      <c r="S26" s="7"/>
    </row>
    <row r="27" spans="1:33" ht="17.25" customHeight="1" x14ac:dyDescent="0.35">
      <c r="Q27" s="2"/>
      <c r="R27" s="5"/>
      <c r="S27" s="9"/>
    </row>
    <row r="28" spans="1:33" x14ac:dyDescent="0.35">
      <c r="Q28" s="2"/>
      <c r="R28" s="5"/>
      <c r="S28" s="9"/>
    </row>
    <row r="29" spans="1:33" x14ac:dyDescent="0.35">
      <c r="Q29" s="2"/>
      <c r="R29" s="5"/>
      <c r="S29" s="9"/>
    </row>
    <row r="30" spans="1:33" x14ac:dyDescent="0.35"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10"/>
      <c r="AF30" s="10"/>
      <c r="AG30" s="2"/>
    </row>
    <row r="31" spans="1:33" ht="22" customHeight="1" x14ac:dyDescent="0.35">
      <c r="A31" s="55" t="s">
        <v>72</v>
      </c>
      <c r="B31" s="55"/>
      <c r="C31" s="55"/>
      <c r="D31" s="55"/>
    </row>
    <row r="32" spans="1:33" ht="22" customHeight="1" x14ac:dyDescent="0.35">
      <c r="A32" s="44"/>
      <c r="B32" s="53" t="s">
        <v>68</v>
      </c>
      <c r="C32" s="51" t="s">
        <v>70</v>
      </c>
      <c r="D32" s="51"/>
    </row>
    <row r="33" spans="1:4" ht="22" customHeight="1" x14ac:dyDescent="0.35">
      <c r="A33" s="44" t="s">
        <v>69</v>
      </c>
      <c r="B33" s="54"/>
      <c r="C33" s="45">
        <v>2023</v>
      </c>
      <c r="D33" s="45">
        <v>2024</v>
      </c>
    </row>
    <row r="34" spans="1:4" ht="22" customHeight="1" x14ac:dyDescent="0.35">
      <c r="A34" s="44">
        <v>1</v>
      </c>
      <c r="B34" s="40" t="s">
        <v>1</v>
      </c>
      <c r="C34" s="41">
        <v>131</v>
      </c>
      <c r="D34" s="41">
        <v>169</v>
      </c>
    </row>
    <row r="35" spans="1:4" ht="22" customHeight="1" x14ac:dyDescent="0.35">
      <c r="A35" s="44">
        <v>2</v>
      </c>
      <c r="B35" s="40" t="s">
        <v>2</v>
      </c>
      <c r="C35" s="41">
        <v>340</v>
      </c>
      <c r="D35" s="41">
        <v>524</v>
      </c>
    </row>
    <row r="36" spans="1:4" ht="22" customHeight="1" x14ac:dyDescent="0.35">
      <c r="A36" s="44">
        <v>3</v>
      </c>
      <c r="B36" s="40" t="s">
        <v>3</v>
      </c>
      <c r="C36" s="41">
        <v>167</v>
      </c>
      <c r="D36" s="41">
        <v>409</v>
      </c>
    </row>
    <row r="37" spans="1:4" ht="22" customHeight="1" x14ac:dyDescent="0.35">
      <c r="A37" s="44">
        <v>4</v>
      </c>
      <c r="B37" s="40" t="s">
        <v>4</v>
      </c>
      <c r="C37" s="41">
        <v>165</v>
      </c>
      <c r="D37" s="41">
        <v>367</v>
      </c>
    </row>
    <row r="38" spans="1:4" ht="22" customHeight="1" x14ac:dyDescent="0.35">
      <c r="A38" s="44">
        <v>5</v>
      </c>
      <c r="B38" s="40" t="s">
        <v>5</v>
      </c>
      <c r="C38" s="41">
        <v>218</v>
      </c>
      <c r="D38" s="41">
        <v>248</v>
      </c>
    </row>
    <row r="39" spans="1:4" ht="22" customHeight="1" x14ac:dyDescent="0.35">
      <c r="A39" s="44">
        <v>6</v>
      </c>
      <c r="B39" s="40" t="s">
        <v>6</v>
      </c>
      <c r="C39" s="41">
        <v>177</v>
      </c>
      <c r="D39" s="41">
        <v>218</v>
      </c>
    </row>
    <row r="40" spans="1:4" ht="22" customHeight="1" x14ac:dyDescent="0.35">
      <c r="A40" s="44">
        <v>7</v>
      </c>
      <c r="B40" s="40" t="s">
        <v>7</v>
      </c>
      <c r="C40" s="41">
        <v>162</v>
      </c>
      <c r="D40" s="41">
        <v>568</v>
      </c>
    </row>
    <row r="41" spans="1:4" ht="22" customHeight="1" x14ac:dyDescent="0.35">
      <c r="A41" s="44">
        <v>8</v>
      </c>
      <c r="B41" s="40" t="s">
        <v>8</v>
      </c>
      <c r="C41" s="41">
        <v>298</v>
      </c>
      <c r="D41" s="41">
        <v>270</v>
      </c>
    </row>
    <row r="42" spans="1:4" ht="22" customHeight="1" x14ac:dyDescent="0.35">
      <c r="A42" s="44">
        <v>9</v>
      </c>
      <c r="B42" s="40" t="s">
        <v>9</v>
      </c>
      <c r="C42" s="41">
        <v>216</v>
      </c>
      <c r="D42" s="41">
        <v>359</v>
      </c>
    </row>
    <row r="43" spans="1:4" ht="22" customHeight="1" x14ac:dyDescent="0.35">
      <c r="A43" s="44">
        <v>10</v>
      </c>
      <c r="B43" s="40" t="s">
        <v>10</v>
      </c>
      <c r="C43" s="41">
        <v>231</v>
      </c>
      <c r="D43" s="41">
        <v>426</v>
      </c>
    </row>
    <row r="44" spans="1:4" ht="22" customHeight="1" x14ac:dyDescent="0.35">
      <c r="A44" s="44">
        <v>11</v>
      </c>
      <c r="B44" s="40" t="s">
        <v>11</v>
      </c>
      <c r="C44" s="41">
        <v>211</v>
      </c>
      <c r="D44" s="41">
        <v>339</v>
      </c>
    </row>
    <row r="45" spans="1:4" ht="22" customHeight="1" x14ac:dyDescent="0.35">
      <c r="A45" s="44">
        <v>12</v>
      </c>
      <c r="B45" s="40" t="s">
        <v>12</v>
      </c>
      <c r="C45" s="41">
        <v>137</v>
      </c>
      <c r="D45" s="41"/>
    </row>
    <row r="46" spans="1:4" ht="22" customHeight="1" x14ac:dyDescent="0.35">
      <c r="A46" s="46"/>
      <c r="B46" s="46"/>
      <c r="C46" s="46"/>
      <c r="D46" s="46"/>
    </row>
    <row r="47" spans="1:4" ht="22" customHeight="1" x14ac:dyDescent="0.35">
      <c r="A47" s="46"/>
      <c r="B47" s="47" t="s">
        <v>13</v>
      </c>
      <c r="C47" s="42">
        <f>SUM(C34:C45)</f>
        <v>2453</v>
      </c>
      <c r="D47" s="42">
        <f>SUM(D34:D45)</f>
        <v>3897</v>
      </c>
    </row>
    <row r="48" spans="1:4" ht="22" customHeight="1" x14ac:dyDescent="0.35">
      <c r="A48" s="46"/>
      <c r="B48" s="47" t="s">
        <v>15</v>
      </c>
      <c r="C48" s="43">
        <f>AVERAGE(C34:C45)</f>
        <v>204.41666666666666</v>
      </c>
      <c r="D48" s="43">
        <f>AVERAGE(D34:D45)</f>
        <v>354.27272727272725</v>
      </c>
    </row>
    <row r="50" spans="1:4" ht="23" customHeight="1" x14ac:dyDescent="0.35"/>
    <row r="53" spans="1:4" ht="24" customHeight="1" x14ac:dyDescent="0.35">
      <c r="A53" s="55" t="s">
        <v>72</v>
      </c>
      <c r="B53" s="55"/>
      <c r="C53" s="55"/>
      <c r="D53" s="55"/>
    </row>
    <row r="54" spans="1:4" ht="24" customHeight="1" x14ac:dyDescent="0.35">
      <c r="A54" s="44"/>
      <c r="B54" s="53" t="s">
        <v>68</v>
      </c>
      <c r="C54" s="51" t="s">
        <v>70</v>
      </c>
      <c r="D54" s="51"/>
    </row>
    <row r="55" spans="1:4" ht="24" customHeight="1" x14ac:dyDescent="0.35">
      <c r="A55" s="44" t="s">
        <v>69</v>
      </c>
      <c r="B55" s="54"/>
      <c r="C55" s="45">
        <v>2023</v>
      </c>
      <c r="D55" s="45">
        <v>2024</v>
      </c>
    </row>
    <row r="56" spans="1:4" ht="24" customHeight="1" x14ac:dyDescent="0.35">
      <c r="A56" s="44">
        <v>1</v>
      </c>
      <c r="B56" s="40" t="s">
        <v>1</v>
      </c>
      <c r="C56" s="41">
        <v>61</v>
      </c>
      <c r="D56" s="41">
        <v>57</v>
      </c>
    </row>
    <row r="57" spans="1:4" ht="24" customHeight="1" x14ac:dyDescent="0.35">
      <c r="A57" s="44">
        <v>2</v>
      </c>
      <c r="B57" s="40" t="s">
        <v>2</v>
      </c>
      <c r="C57" s="41">
        <v>71</v>
      </c>
      <c r="D57" s="41">
        <v>268</v>
      </c>
    </row>
    <row r="58" spans="1:4" ht="24" customHeight="1" x14ac:dyDescent="0.35">
      <c r="A58" s="44">
        <v>3</v>
      </c>
      <c r="B58" s="40" t="s">
        <v>3</v>
      </c>
      <c r="C58" s="41">
        <v>117</v>
      </c>
      <c r="D58" s="41">
        <v>173</v>
      </c>
    </row>
    <row r="59" spans="1:4" ht="24" customHeight="1" x14ac:dyDescent="0.35">
      <c r="A59" s="44">
        <v>4</v>
      </c>
      <c r="B59" s="40" t="s">
        <v>4</v>
      </c>
      <c r="C59" s="41">
        <v>106</v>
      </c>
      <c r="D59" s="41">
        <v>97</v>
      </c>
    </row>
    <row r="60" spans="1:4" ht="24" customHeight="1" x14ac:dyDescent="0.35">
      <c r="A60" s="44">
        <v>5</v>
      </c>
      <c r="B60" s="40" t="s">
        <v>5</v>
      </c>
      <c r="C60" s="41">
        <v>171</v>
      </c>
      <c r="D60" s="41">
        <v>156</v>
      </c>
    </row>
    <row r="61" spans="1:4" ht="24" customHeight="1" x14ac:dyDescent="0.35">
      <c r="A61" s="44">
        <v>6</v>
      </c>
      <c r="B61" s="40" t="s">
        <v>6</v>
      </c>
      <c r="C61" s="41">
        <v>116</v>
      </c>
      <c r="D61" s="41">
        <v>81</v>
      </c>
    </row>
    <row r="62" spans="1:4" ht="24" customHeight="1" x14ac:dyDescent="0.35">
      <c r="A62" s="44">
        <v>7</v>
      </c>
      <c r="B62" s="40" t="s">
        <v>7</v>
      </c>
      <c r="C62" s="41">
        <v>70</v>
      </c>
      <c r="D62" s="41">
        <v>251</v>
      </c>
    </row>
    <row r="63" spans="1:4" ht="24" customHeight="1" x14ac:dyDescent="0.35">
      <c r="A63" s="44">
        <v>8</v>
      </c>
      <c r="B63" s="40" t="s">
        <v>8</v>
      </c>
      <c r="C63" s="41">
        <v>183</v>
      </c>
      <c r="D63" s="41">
        <v>168</v>
      </c>
    </row>
    <row r="64" spans="1:4" ht="24" customHeight="1" x14ac:dyDescent="0.35">
      <c r="A64" s="44">
        <v>9</v>
      </c>
      <c r="B64" s="40" t="s">
        <v>9</v>
      </c>
      <c r="C64" s="41">
        <v>148</v>
      </c>
      <c r="D64" s="41">
        <v>194</v>
      </c>
    </row>
    <row r="65" spans="1:4" ht="24" customHeight="1" x14ac:dyDescent="0.35">
      <c r="A65" s="44">
        <v>10</v>
      </c>
      <c r="B65" s="40" t="s">
        <v>10</v>
      </c>
      <c r="C65" s="41">
        <v>115</v>
      </c>
      <c r="D65" s="41">
        <v>115</v>
      </c>
    </row>
    <row r="66" spans="1:4" ht="24" customHeight="1" x14ac:dyDescent="0.35">
      <c r="A66" s="44">
        <v>11</v>
      </c>
      <c r="B66" s="40" t="s">
        <v>11</v>
      </c>
      <c r="C66" s="41">
        <v>111</v>
      </c>
      <c r="D66" s="41">
        <v>203</v>
      </c>
    </row>
    <row r="67" spans="1:4" ht="24" customHeight="1" x14ac:dyDescent="0.35">
      <c r="A67" s="44">
        <v>12</v>
      </c>
      <c r="B67" s="40" t="s">
        <v>12</v>
      </c>
      <c r="C67" s="41">
        <v>32</v>
      </c>
      <c r="D67" s="41"/>
    </row>
    <row r="68" spans="1:4" ht="24" customHeight="1" x14ac:dyDescent="0.35">
      <c r="A68" s="46"/>
      <c r="B68" s="46"/>
      <c r="C68" s="46"/>
      <c r="D68" s="46"/>
    </row>
    <row r="69" spans="1:4" ht="24" customHeight="1" x14ac:dyDescent="0.35">
      <c r="A69" s="46"/>
      <c r="B69" s="47" t="s">
        <v>13</v>
      </c>
      <c r="C69" s="42">
        <f>SUM(C56:C67)</f>
        <v>1301</v>
      </c>
      <c r="D69" s="42">
        <f>SUM(D56:D67)</f>
        <v>1763</v>
      </c>
    </row>
    <row r="70" spans="1:4" ht="24" customHeight="1" x14ac:dyDescent="0.35">
      <c r="A70" s="46"/>
      <c r="B70" s="47" t="s">
        <v>15</v>
      </c>
      <c r="C70" s="43">
        <f>AVERAGE(C56:C67)</f>
        <v>108.41666666666667</v>
      </c>
      <c r="D70" s="43">
        <f>AVERAGE(D56:D67)</f>
        <v>160.27272727272728</v>
      </c>
    </row>
    <row r="75" spans="1:4" ht="23.5" customHeight="1" x14ac:dyDescent="0.35"/>
  </sheetData>
  <mergeCells count="14">
    <mergeCell ref="C32:D32"/>
    <mergeCell ref="A53:D53"/>
    <mergeCell ref="B54:B55"/>
    <mergeCell ref="C54:D54"/>
    <mergeCell ref="B3:N3"/>
    <mergeCell ref="B4:N4"/>
    <mergeCell ref="B7:R7"/>
    <mergeCell ref="B6:R6"/>
    <mergeCell ref="B5:R5"/>
    <mergeCell ref="A9:D9"/>
    <mergeCell ref="B10:B11"/>
    <mergeCell ref="C10:D10"/>
    <mergeCell ref="A31:D31"/>
    <mergeCell ref="B32:B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98F7-8AE2-4A39-ABD4-D69DD78B090B}">
  <sheetPr>
    <tabColor rgb="FF005024"/>
  </sheetPr>
  <dimension ref="A1:R49"/>
  <sheetViews>
    <sheetView showGridLines="0" topLeftCell="B27" zoomScale="70" zoomScaleNormal="70" workbookViewId="0">
      <selection activeCell="D45" sqref="D45"/>
    </sheetView>
  </sheetViews>
  <sheetFormatPr defaultColWidth="10.90625" defaultRowHeight="14.5" x14ac:dyDescent="0.35"/>
  <cols>
    <col min="1" max="1" width="9.1796875" hidden="1" customWidth="1"/>
    <col min="2" max="2" width="9.6328125" customWidth="1"/>
    <col min="3" max="4" width="9.1796875" customWidth="1"/>
    <col min="5" max="13" width="7.81640625" customWidth="1"/>
    <col min="14" max="14" width="8.54296875" customWidth="1"/>
    <col min="15" max="15" width="9.1796875" customWidth="1"/>
    <col min="16" max="16" width="9.81640625" customWidth="1"/>
    <col min="17" max="17" width="4.1796875" customWidth="1"/>
    <col min="18" max="18" width="23.26953125" customWidth="1"/>
    <col min="19" max="32" width="8.81640625" customWidth="1"/>
  </cols>
  <sheetData>
    <row r="1" spans="1:18" ht="17" x14ac:dyDescent="0.4">
      <c r="B1" s="11" t="s">
        <v>0</v>
      </c>
      <c r="C1" s="12"/>
      <c r="D1" s="12"/>
      <c r="E1" s="13"/>
      <c r="F1" s="13"/>
      <c r="G1" s="13"/>
      <c r="H1" s="14"/>
      <c r="I1" s="14"/>
      <c r="J1" s="15"/>
      <c r="K1" s="15"/>
      <c r="L1" s="15"/>
      <c r="M1" s="15"/>
      <c r="N1" s="15"/>
      <c r="O1" s="1"/>
      <c r="P1" s="2"/>
    </row>
    <row r="2" spans="1:18" ht="17" x14ac:dyDescent="0.4">
      <c r="B2" s="20" t="s">
        <v>40</v>
      </c>
      <c r="C2" s="12"/>
      <c r="D2" s="12"/>
      <c r="E2" s="13"/>
      <c r="F2" s="13"/>
      <c r="G2" s="13"/>
      <c r="H2" s="14"/>
      <c r="I2" s="14"/>
      <c r="J2" s="15"/>
      <c r="K2" s="15"/>
      <c r="L2" s="15"/>
      <c r="M2" s="15"/>
      <c r="N2" s="16"/>
      <c r="O2" s="1"/>
      <c r="P2" s="2"/>
    </row>
    <row r="3" spans="1:18" x14ac:dyDescent="0.35">
      <c r="B3" s="49" t="s">
        <v>19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1"/>
      <c r="P3" s="2"/>
    </row>
    <row r="4" spans="1:18" ht="7" customHeight="1" x14ac:dyDescent="0.35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1"/>
      <c r="P4" s="2"/>
    </row>
    <row r="5" spans="1:18" x14ac:dyDescent="0.35">
      <c r="B5" s="59" t="s">
        <v>25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</row>
    <row r="6" spans="1:18" ht="16.5" customHeight="1" x14ac:dyDescent="0.35">
      <c r="B6" s="59" t="s">
        <v>26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</row>
    <row r="7" spans="1:18" ht="9.5" customHeight="1" x14ac:dyDescent="0.35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"/>
      <c r="P7" s="2"/>
    </row>
    <row r="9" spans="1:18" ht="20" customHeight="1" x14ac:dyDescent="0.35">
      <c r="A9" s="55" t="s">
        <v>72</v>
      </c>
      <c r="B9" s="55"/>
      <c r="C9" s="55"/>
      <c r="D9" s="55"/>
    </row>
    <row r="10" spans="1:18" ht="20" customHeight="1" x14ac:dyDescent="0.35">
      <c r="A10" s="44"/>
      <c r="B10" s="53" t="s">
        <v>68</v>
      </c>
      <c r="C10" s="51" t="s">
        <v>70</v>
      </c>
      <c r="D10" s="51"/>
    </row>
    <row r="11" spans="1:18" ht="20" customHeight="1" x14ac:dyDescent="0.35">
      <c r="A11" s="44" t="s">
        <v>69</v>
      </c>
      <c r="B11" s="54"/>
      <c r="C11" s="45">
        <v>2023</v>
      </c>
      <c r="D11" s="45">
        <v>2024</v>
      </c>
    </row>
    <row r="12" spans="1:18" ht="20" customHeight="1" x14ac:dyDescent="0.35">
      <c r="A12" s="44">
        <v>1</v>
      </c>
      <c r="B12" s="40" t="s">
        <v>1</v>
      </c>
      <c r="C12" s="41">
        <v>51</v>
      </c>
      <c r="D12" s="41">
        <v>110</v>
      </c>
    </row>
    <row r="13" spans="1:18" ht="20" customHeight="1" x14ac:dyDescent="0.35">
      <c r="A13" s="44">
        <v>2</v>
      </c>
      <c r="B13" s="40" t="s">
        <v>2</v>
      </c>
      <c r="C13" s="41">
        <v>155</v>
      </c>
      <c r="D13" s="41">
        <v>195</v>
      </c>
    </row>
    <row r="14" spans="1:18" ht="20" customHeight="1" x14ac:dyDescent="0.35">
      <c r="A14" s="44">
        <v>3</v>
      </c>
      <c r="B14" s="40" t="s">
        <v>3</v>
      </c>
      <c r="C14" s="41">
        <v>75</v>
      </c>
      <c r="D14" s="41">
        <v>172</v>
      </c>
    </row>
    <row r="15" spans="1:18" ht="20" customHeight="1" x14ac:dyDescent="0.35">
      <c r="A15" s="44">
        <v>4</v>
      </c>
      <c r="B15" s="40" t="s">
        <v>4</v>
      </c>
      <c r="C15" s="41">
        <v>39</v>
      </c>
      <c r="D15" s="41">
        <v>194</v>
      </c>
    </row>
    <row r="16" spans="1:18" ht="20" customHeight="1" x14ac:dyDescent="0.35">
      <c r="A16" s="44">
        <v>5</v>
      </c>
      <c r="B16" s="40" t="s">
        <v>5</v>
      </c>
      <c r="C16" s="41">
        <v>70</v>
      </c>
      <c r="D16" s="41">
        <v>100</v>
      </c>
    </row>
    <row r="17" spans="1:4" ht="20" customHeight="1" x14ac:dyDescent="0.35">
      <c r="A17" s="44">
        <v>6</v>
      </c>
      <c r="B17" s="40" t="s">
        <v>6</v>
      </c>
      <c r="C17" s="41">
        <v>54</v>
      </c>
      <c r="D17" s="41">
        <v>75</v>
      </c>
    </row>
    <row r="18" spans="1:4" ht="20" customHeight="1" x14ac:dyDescent="0.35">
      <c r="A18" s="44">
        <v>7</v>
      </c>
      <c r="B18" s="40" t="s">
        <v>7</v>
      </c>
      <c r="C18" s="41">
        <v>60</v>
      </c>
      <c r="D18" s="41">
        <v>199</v>
      </c>
    </row>
    <row r="19" spans="1:4" ht="20" customHeight="1" x14ac:dyDescent="0.35">
      <c r="A19" s="44">
        <v>8</v>
      </c>
      <c r="B19" s="40" t="s">
        <v>8</v>
      </c>
      <c r="C19" s="41">
        <v>113</v>
      </c>
      <c r="D19" s="41">
        <v>115</v>
      </c>
    </row>
    <row r="20" spans="1:4" ht="20" customHeight="1" x14ac:dyDescent="0.35">
      <c r="A20" s="44">
        <v>9</v>
      </c>
      <c r="B20" s="40" t="s">
        <v>9</v>
      </c>
      <c r="C20" s="41">
        <v>73</v>
      </c>
      <c r="D20" s="41">
        <v>149</v>
      </c>
    </row>
    <row r="21" spans="1:4" ht="20" customHeight="1" x14ac:dyDescent="0.35">
      <c r="A21" s="44">
        <v>10</v>
      </c>
      <c r="B21" s="40" t="s">
        <v>10</v>
      </c>
      <c r="C21" s="41">
        <v>97</v>
      </c>
      <c r="D21" s="41">
        <v>171</v>
      </c>
    </row>
    <row r="22" spans="1:4" ht="20" customHeight="1" x14ac:dyDescent="0.35">
      <c r="A22" s="44">
        <v>11</v>
      </c>
      <c r="B22" s="40" t="s">
        <v>11</v>
      </c>
      <c r="C22" s="41">
        <v>80</v>
      </c>
      <c r="D22" s="41">
        <v>183</v>
      </c>
    </row>
    <row r="23" spans="1:4" ht="20" customHeight="1" x14ac:dyDescent="0.35">
      <c r="A23" s="44">
        <v>12</v>
      </c>
      <c r="B23" s="40" t="s">
        <v>12</v>
      </c>
      <c r="C23" s="41">
        <v>52</v>
      </c>
      <c r="D23" s="41"/>
    </row>
    <row r="24" spans="1:4" ht="20" customHeight="1" x14ac:dyDescent="0.35">
      <c r="A24" s="46"/>
      <c r="B24" s="46"/>
      <c r="C24" s="46"/>
      <c r="D24" s="46"/>
    </row>
    <row r="25" spans="1:4" ht="20" customHeight="1" x14ac:dyDescent="0.35">
      <c r="A25" s="46"/>
      <c r="B25" s="47" t="s">
        <v>13</v>
      </c>
      <c r="C25" s="42">
        <f>SUM(C12:C23)</f>
        <v>919</v>
      </c>
      <c r="D25" s="42">
        <f>SUM(D12:D23)</f>
        <v>1663</v>
      </c>
    </row>
    <row r="26" spans="1:4" ht="20" customHeight="1" x14ac:dyDescent="0.35">
      <c r="A26" s="46"/>
      <c r="B26" s="47" t="s">
        <v>15</v>
      </c>
      <c r="C26" s="43">
        <f>AVERAGE(C12:C23)</f>
        <v>76.583333333333329</v>
      </c>
      <c r="D26" s="43">
        <f>AVERAGE(D12:D23)</f>
        <v>151.18181818181819</v>
      </c>
    </row>
    <row r="32" spans="1:4" ht="21.5" customHeight="1" x14ac:dyDescent="0.35">
      <c r="A32" s="55" t="s">
        <v>72</v>
      </c>
      <c r="B32" s="55"/>
      <c r="C32" s="55"/>
      <c r="D32" s="55"/>
    </row>
    <row r="33" spans="1:4" ht="21.5" customHeight="1" x14ac:dyDescent="0.35">
      <c r="A33" s="44"/>
      <c r="B33" s="53" t="s">
        <v>68</v>
      </c>
      <c r="C33" s="51" t="s">
        <v>70</v>
      </c>
      <c r="D33" s="51"/>
    </row>
    <row r="34" spans="1:4" ht="21.5" customHeight="1" x14ac:dyDescent="0.35">
      <c r="A34" s="44" t="s">
        <v>69</v>
      </c>
      <c r="B34" s="54"/>
      <c r="C34" s="45">
        <v>2023</v>
      </c>
      <c r="D34" s="45">
        <v>2024</v>
      </c>
    </row>
    <row r="35" spans="1:4" ht="21.5" customHeight="1" x14ac:dyDescent="0.35">
      <c r="A35" s="44">
        <v>1</v>
      </c>
      <c r="B35" s="40" t="s">
        <v>1</v>
      </c>
      <c r="C35" s="41">
        <v>18</v>
      </c>
      <c r="D35" s="41">
        <v>17</v>
      </c>
    </row>
    <row r="36" spans="1:4" ht="21.5" customHeight="1" x14ac:dyDescent="0.35">
      <c r="A36" s="44">
        <v>2</v>
      </c>
      <c r="B36" s="40" t="s">
        <v>2</v>
      </c>
      <c r="C36" s="41">
        <v>24</v>
      </c>
      <c r="D36" s="41">
        <v>41</v>
      </c>
    </row>
    <row r="37" spans="1:4" ht="21.5" customHeight="1" x14ac:dyDescent="0.35">
      <c r="A37" s="44">
        <v>3</v>
      </c>
      <c r="B37" s="40" t="s">
        <v>3</v>
      </c>
      <c r="C37" s="41">
        <v>46</v>
      </c>
      <c r="D37" s="41">
        <v>58</v>
      </c>
    </row>
    <row r="38" spans="1:4" ht="21.5" customHeight="1" x14ac:dyDescent="0.35">
      <c r="A38" s="44">
        <v>4</v>
      </c>
      <c r="B38" s="40" t="s">
        <v>4</v>
      </c>
      <c r="C38" s="41">
        <v>24</v>
      </c>
      <c r="D38" s="41">
        <v>30</v>
      </c>
    </row>
    <row r="39" spans="1:4" ht="21.5" customHeight="1" x14ac:dyDescent="0.35">
      <c r="A39" s="44">
        <v>5</v>
      </c>
      <c r="B39" s="40" t="s">
        <v>5</v>
      </c>
      <c r="C39" s="41">
        <v>21</v>
      </c>
      <c r="D39" s="41">
        <v>43</v>
      </c>
    </row>
    <row r="40" spans="1:4" ht="21.5" customHeight="1" x14ac:dyDescent="0.35">
      <c r="A40" s="44">
        <v>6</v>
      </c>
      <c r="B40" s="40" t="s">
        <v>6</v>
      </c>
      <c r="C40" s="41">
        <v>35</v>
      </c>
      <c r="D40" s="41">
        <v>25</v>
      </c>
    </row>
    <row r="41" spans="1:4" ht="21.5" customHeight="1" x14ac:dyDescent="0.35">
      <c r="A41" s="44">
        <v>7</v>
      </c>
      <c r="B41" s="40" t="s">
        <v>7</v>
      </c>
      <c r="C41" s="41">
        <v>27</v>
      </c>
      <c r="D41" s="41">
        <v>39</v>
      </c>
    </row>
    <row r="42" spans="1:4" ht="21.5" customHeight="1" x14ac:dyDescent="0.35">
      <c r="A42" s="44">
        <v>8</v>
      </c>
      <c r="B42" s="40" t="s">
        <v>8</v>
      </c>
      <c r="C42" s="41">
        <v>34</v>
      </c>
      <c r="D42" s="41">
        <v>52</v>
      </c>
    </row>
    <row r="43" spans="1:4" ht="21.5" customHeight="1" x14ac:dyDescent="0.35">
      <c r="A43" s="44">
        <v>9</v>
      </c>
      <c r="B43" s="40" t="s">
        <v>9</v>
      </c>
      <c r="C43" s="41">
        <v>44</v>
      </c>
      <c r="D43" s="41">
        <v>65</v>
      </c>
    </row>
    <row r="44" spans="1:4" ht="21.5" customHeight="1" x14ac:dyDescent="0.35">
      <c r="A44" s="44">
        <v>10</v>
      </c>
      <c r="B44" s="40" t="s">
        <v>10</v>
      </c>
      <c r="C44" s="41">
        <v>31</v>
      </c>
      <c r="D44" s="41">
        <v>39</v>
      </c>
    </row>
    <row r="45" spans="1:4" ht="21.5" customHeight="1" x14ac:dyDescent="0.35">
      <c r="A45" s="44">
        <v>11</v>
      </c>
      <c r="B45" s="40" t="s">
        <v>11</v>
      </c>
      <c r="C45" s="41">
        <v>24</v>
      </c>
      <c r="D45" s="41">
        <v>34</v>
      </c>
    </row>
    <row r="46" spans="1:4" ht="21.5" customHeight="1" x14ac:dyDescent="0.35">
      <c r="A46" s="44">
        <v>12</v>
      </c>
      <c r="B46" s="40" t="s">
        <v>12</v>
      </c>
      <c r="C46" s="41">
        <v>16</v>
      </c>
      <c r="D46" s="41"/>
    </row>
    <row r="47" spans="1:4" ht="21.5" customHeight="1" x14ac:dyDescent="0.35">
      <c r="A47" s="46"/>
      <c r="B47" s="46"/>
      <c r="C47" s="46"/>
      <c r="D47" s="46"/>
    </row>
    <row r="48" spans="1:4" ht="21.5" customHeight="1" x14ac:dyDescent="0.35">
      <c r="A48" s="46"/>
      <c r="B48" s="47" t="s">
        <v>13</v>
      </c>
      <c r="C48" s="42">
        <f>SUM(C35:C46)</f>
        <v>344</v>
      </c>
      <c r="D48" s="42">
        <f>SUM(D35:D46)</f>
        <v>443</v>
      </c>
    </row>
    <row r="49" spans="1:4" ht="21.5" customHeight="1" x14ac:dyDescent="0.35">
      <c r="A49" s="46"/>
      <c r="B49" s="47" t="s">
        <v>15</v>
      </c>
      <c r="C49" s="43">
        <f>AVERAGE(C35:C46)</f>
        <v>28.666666666666668</v>
      </c>
      <c r="D49" s="43">
        <f>AVERAGE(D35:D46)</f>
        <v>40.272727272727273</v>
      </c>
    </row>
  </sheetData>
  <mergeCells count="10">
    <mergeCell ref="B10:B11"/>
    <mergeCell ref="C10:D10"/>
    <mergeCell ref="A32:D32"/>
    <mergeCell ref="B33:B34"/>
    <mergeCell ref="C33:D33"/>
    <mergeCell ref="B3:N3"/>
    <mergeCell ref="B4:N4"/>
    <mergeCell ref="B5:R5"/>
    <mergeCell ref="B6:R6"/>
    <mergeCell ref="A9:D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49C2-980F-4CD1-B109-135F3752F322}">
  <sheetPr>
    <tabColor theme="3" tint="-0.499984740745262"/>
  </sheetPr>
  <dimension ref="A1:R25"/>
  <sheetViews>
    <sheetView showGridLines="0" topLeftCell="B3" zoomScale="70" zoomScaleNormal="70" workbookViewId="0">
      <selection activeCell="D21" sqref="D21"/>
    </sheetView>
  </sheetViews>
  <sheetFormatPr defaultColWidth="10.90625" defaultRowHeight="14.5" x14ac:dyDescent="0.35"/>
  <cols>
    <col min="1" max="1" width="8.36328125" hidden="1" customWidth="1"/>
    <col min="2" max="2" width="8.90625" customWidth="1"/>
    <col min="3" max="3" width="10.26953125" customWidth="1"/>
    <col min="4" max="4" width="11" customWidth="1"/>
    <col min="5" max="14" width="7.81640625" customWidth="1"/>
    <col min="15" max="15" width="9.1796875" customWidth="1"/>
    <col min="16" max="16" width="9.81640625" customWidth="1"/>
    <col min="17" max="17" width="27.08984375" customWidth="1"/>
    <col min="19" max="32" width="8.81640625" customWidth="1"/>
  </cols>
  <sheetData>
    <row r="1" spans="1:18" ht="17" x14ac:dyDescent="0.4">
      <c r="B1" s="11" t="s">
        <v>0</v>
      </c>
      <c r="C1" s="12"/>
      <c r="D1" s="12"/>
      <c r="E1" s="13"/>
      <c r="F1" s="13"/>
      <c r="G1" s="13"/>
      <c r="H1" s="14"/>
      <c r="I1" s="14"/>
      <c r="J1" s="15"/>
      <c r="K1" s="15"/>
      <c r="L1" s="15"/>
      <c r="M1" s="15"/>
      <c r="N1" s="15"/>
      <c r="O1" s="15"/>
      <c r="P1" s="2"/>
    </row>
    <row r="2" spans="1:18" ht="17" x14ac:dyDescent="0.4">
      <c r="B2" s="20" t="s">
        <v>41</v>
      </c>
      <c r="C2" s="12"/>
      <c r="D2" s="12"/>
      <c r="E2" s="13"/>
      <c r="F2" s="13"/>
      <c r="G2" s="13"/>
      <c r="H2" s="14"/>
      <c r="I2" s="14"/>
      <c r="J2" s="15"/>
      <c r="K2" s="15"/>
      <c r="L2" s="15"/>
      <c r="M2" s="15"/>
      <c r="N2" s="16"/>
      <c r="O2" s="15"/>
      <c r="P2" s="2"/>
    </row>
    <row r="3" spans="1:18" ht="17" customHeight="1" x14ac:dyDescent="0.35">
      <c r="B3" s="49" t="s">
        <v>27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19"/>
    </row>
    <row r="4" spans="1:18" ht="11.5" customHeight="1" x14ac:dyDescent="0.4"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15"/>
      <c r="P4" s="2"/>
    </row>
    <row r="5" spans="1:18" ht="17" customHeight="1" x14ac:dyDescent="0.35">
      <c r="B5" s="59" t="s">
        <v>28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</row>
    <row r="6" spans="1:18" ht="10" customHeight="1" x14ac:dyDescent="0.35"/>
    <row r="8" spans="1:18" ht="22.5" customHeight="1" x14ac:dyDescent="0.35">
      <c r="A8" s="55" t="s">
        <v>72</v>
      </c>
      <c r="B8" s="55"/>
      <c r="C8" s="55"/>
      <c r="D8" s="55"/>
    </row>
    <row r="9" spans="1:18" ht="22.5" customHeight="1" x14ac:dyDescent="0.35">
      <c r="A9" s="44"/>
      <c r="B9" s="53" t="s">
        <v>68</v>
      </c>
      <c r="C9" s="51" t="s">
        <v>70</v>
      </c>
      <c r="D9" s="51"/>
    </row>
    <row r="10" spans="1:18" ht="22.5" customHeight="1" x14ac:dyDescent="0.35">
      <c r="A10" s="44" t="s">
        <v>69</v>
      </c>
      <c r="B10" s="54"/>
      <c r="C10" s="45">
        <v>2023</v>
      </c>
      <c r="D10" s="45">
        <v>2024</v>
      </c>
    </row>
    <row r="11" spans="1:18" ht="22.5" customHeight="1" x14ac:dyDescent="0.35">
      <c r="A11" s="44">
        <v>1</v>
      </c>
      <c r="B11" s="40" t="s">
        <v>1</v>
      </c>
      <c r="C11" s="41">
        <v>0</v>
      </c>
      <c r="D11" s="41">
        <v>0</v>
      </c>
    </row>
    <row r="12" spans="1:18" ht="22.5" customHeight="1" x14ac:dyDescent="0.35">
      <c r="A12" s="44">
        <v>2</v>
      </c>
      <c r="B12" s="40" t="s">
        <v>2</v>
      </c>
      <c r="C12" s="41">
        <v>2</v>
      </c>
      <c r="D12" s="41">
        <v>1</v>
      </c>
    </row>
    <row r="13" spans="1:18" ht="22.5" customHeight="1" x14ac:dyDescent="0.35">
      <c r="A13" s="44">
        <v>3</v>
      </c>
      <c r="B13" s="40" t="s">
        <v>3</v>
      </c>
      <c r="C13" s="41">
        <v>0</v>
      </c>
      <c r="D13" s="41">
        <v>5</v>
      </c>
    </row>
    <row r="14" spans="1:18" ht="22.5" customHeight="1" x14ac:dyDescent="0.35">
      <c r="A14" s="44">
        <v>4</v>
      </c>
      <c r="B14" s="40" t="s">
        <v>4</v>
      </c>
      <c r="C14" s="41">
        <v>0</v>
      </c>
      <c r="D14" s="41">
        <v>2</v>
      </c>
    </row>
    <row r="15" spans="1:18" ht="22.5" customHeight="1" x14ac:dyDescent="0.35">
      <c r="A15" s="44">
        <v>5</v>
      </c>
      <c r="B15" s="40" t="s">
        <v>5</v>
      </c>
      <c r="C15" s="41">
        <v>0</v>
      </c>
      <c r="D15" s="41">
        <v>0</v>
      </c>
    </row>
    <row r="16" spans="1:18" ht="22.5" customHeight="1" x14ac:dyDescent="0.35">
      <c r="A16" s="44">
        <v>6</v>
      </c>
      <c r="B16" s="40" t="s">
        <v>6</v>
      </c>
      <c r="C16" s="41">
        <v>0</v>
      </c>
      <c r="D16" s="41">
        <v>0</v>
      </c>
    </row>
    <row r="17" spans="1:4" ht="22.5" customHeight="1" x14ac:dyDescent="0.35">
      <c r="A17" s="44">
        <v>7</v>
      </c>
      <c r="B17" s="40" t="s">
        <v>7</v>
      </c>
      <c r="C17" s="41">
        <v>0</v>
      </c>
      <c r="D17" s="41">
        <v>2</v>
      </c>
    </row>
    <row r="18" spans="1:4" ht="22.5" customHeight="1" x14ac:dyDescent="0.35">
      <c r="A18" s="44">
        <v>8</v>
      </c>
      <c r="B18" s="40" t="s">
        <v>8</v>
      </c>
      <c r="C18" s="41">
        <v>1</v>
      </c>
      <c r="D18" s="41">
        <v>0</v>
      </c>
    </row>
    <row r="19" spans="1:4" ht="22.5" customHeight="1" x14ac:dyDescent="0.35">
      <c r="A19" s="44">
        <v>9</v>
      </c>
      <c r="B19" s="40" t="s">
        <v>9</v>
      </c>
      <c r="C19" s="41">
        <v>0</v>
      </c>
      <c r="D19" s="41">
        <v>0</v>
      </c>
    </row>
    <row r="20" spans="1:4" ht="22.5" customHeight="1" x14ac:dyDescent="0.35">
      <c r="A20" s="44">
        <v>10</v>
      </c>
      <c r="B20" s="40" t="s">
        <v>10</v>
      </c>
      <c r="C20" s="41">
        <v>0</v>
      </c>
      <c r="D20" s="41">
        <v>0</v>
      </c>
    </row>
    <row r="21" spans="1:4" ht="22.5" customHeight="1" x14ac:dyDescent="0.35">
      <c r="A21" s="44">
        <v>11</v>
      </c>
      <c r="B21" s="40" t="s">
        <v>11</v>
      </c>
      <c r="C21" s="41">
        <v>0</v>
      </c>
      <c r="D21" s="41">
        <v>0</v>
      </c>
    </row>
    <row r="22" spans="1:4" ht="22.5" customHeight="1" x14ac:dyDescent="0.35">
      <c r="A22" s="44">
        <v>12</v>
      </c>
      <c r="B22" s="40" t="s">
        <v>12</v>
      </c>
      <c r="C22" s="41">
        <v>4</v>
      </c>
      <c r="D22" s="41"/>
    </row>
    <row r="23" spans="1:4" ht="22.5" customHeight="1" x14ac:dyDescent="0.35">
      <c r="A23" s="46"/>
      <c r="B23" s="46"/>
      <c r="C23" s="46"/>
      <c r="D23" s="46"/>
    </row>
    <row r="24" spans="1:4" ht="22.5" customHeight="1" x14ac:dyDescent="0.35">
      <c r="A24" s="46"/>
      <c r="B24" s="47" t="s">
        <v>13</v>
      </c>
      <c r="C24" s="42">
        <f>SUM(C11:C22)</f>
        <v>7</v>
      </c>
      <c r="D24" s="42">
        <f>SUM(D11:D22)</f>
        <v>10</v>
      </c>
    </row>
    <row r="25" spans="1:4" ht="22.5" customHeight="1" x14ac:dyDescent="0.35">
      <c r="A25" s="46"/>
      <c r="B25" s="47" t="s">
        <v>15</v>
      </c>
      <c r="C25" s="43">
        <f>AVERAGE(C11:C22)</f>
        <v>0.58333333333333337</v>
      </c>
      <c r="D25" s="43">
        <f>AVERAGE(D11:D22)</f>
        <v>0.90909090909090906</v>
      </c>
    </row>
  </sheetData>
  <mergeCells count="6">
    <mergeCell ref="B4:N4"/>
    <mergeCell ref="B5:Q5"/>
    <mergeCell ref="B3:Q3"/>
    <mergeCell ref="A8:D8"/>
    <mergeCell ref="B9:B10"/>
    <mergeCell ref="C9:D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8DC3-5759-4408-9A2F-9A1AEC6B5A6A}">
  <sheetPr>
    <tabColor rgb="FF00B050"/>
  </sheetPr>
  <dimension ref="B1:R29"/>
  <sheetViews>
    <sheetView showGridLines="0" zoomScale="70" zoomScaleNormal="70" workbookViewId="0">
      <selection activeCell="P26" sqref="P26"/>
    </sheetView>
  </sheetViews>
  <sheetFormatPr defaultColWidth="10.90625" defaultRowHeight="14.5" x14ac:dyDescent="0.35"/>
  <cols>
    <col min="1" max="1" width="3.6328125" customWidth="1"/>
    <col min="2" max="2" width="22.7265625" style="28" customWidth="1"/>
    <col min="3" max="3" width="8.36328125" style="28" customWidth="1"/>
    <col min="4" max="18" width="10.90625" style="28"/>
  </cols>
  <sheetData>
    <row r="1" spans="2:18" x14ac:dyDescent="0.35">
      <c r="B1" s="21" t="s">
        <v>0</v>
      </c>
      <c r="C1" s="22"/>
      <c r="D1" s="22"/>
      <c r="E1" s="23"/>
      <c r="F1" s="23"/>
      <c r="G1" s="23"/>
      <c r="H1" s="24"/>
      <c r="I1" s="24"/>
      <c r="J1" s="26"/>
      <c r="K1" s="26"/>
      <c r="L1" s="26"/>
      <c r="M1" s="26"/>
      <c r="N1" s="26"/>
      <c r="O1" s="26"/>
      <c r="P1" s="27"/>
    </row>
    <row r="2" spans="2:18" x14ac:dyDescent="0.35">
      <c r="B2" s="25" t="s">
        <v>42</v>
      </c>
      <c r="C2" s="22"/>
      <c r="D2" s="22"/>
      <c r="E2" s="23"/>
      <c r="F2" s="23"/>
      <c r="G2" s="23"/>
      <c r="H2" s="24"/>
      <c r="I2" s="24"/>
      <c r="J2" s="26"/>
      <c r="K2" s="26"/>
      <c r="L2" s="26"/>
      <c r="M2" s="26"/>
      <c r="O2" s="26"/>
      <c r="P2" s="27"/>
    </row>
    <row r="3" spans="2:18" x14ac:dyDescent="0.35">
      <c r="B3" s="60" t="s">
        <v>29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26"/>
      <c r="P3" s="27"/>
    </row>
    <row r="4" spans="2:18" ht="16" customHeight="1" x14ac:dyDescent="0.35">
      <c r="B4" s="61" t="s">
        <v>50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</row>
    <row r="5" spans="2:18" x14ac:dyDescent="0.35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2:18" x14ac:dyDescent="0.35">
      <c r="B6" s="35" t="s">
        <v>51</v>
      </c>
      <c r="C6" s="35">
        <v>2024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</row>
    <row r="7" spans="2:18" x14ac:dyDescent="0.35">
      <c r="B7" s="30" t="s">
        <v>66</v>
      </c>
      <c r="C7" s="31">
        <v>2</v>
      </c>
    </row>
    <row r="8" spans="2:18" x14ac:dyDescent="0.35">
      <c r="B8" s="30" t="s">
        <v>43</v>
      </c>
      <c r="C8" s="31">
        <v>2</v>
      </c>
    </row>
    <row r="9" spans="2:18" x14ac:dyDescent="0.35">
      <c r="B9" s="30" t="s">
        <v>61</v>
      </c>
      <c r="C9" s="31">
        <v>2</v>
      </c>
    </row>
    <row r="10" spans="2:18" x14ac:dyDescent="0.35">
      <c r="B10" s="30" t="s">
        <v>35</v>
      </c>
      <c r="C10" s="31">
        <v>2</v>
      </c>
    </row>
    <row r="11" spans="2:18" x14ac:dyDescent="0.35">
      <c r="B11" s="30" t="s">
        <v>73</v>
      </c>
      <c r="C11" s="31">
        <v>3</v>
      </c>
    </row>
    <row r="12" spans="2:18" x14ac:dyDescent="0.35">
      <c r="B12" s="30" t="s">
        <v>63</v>
      </c>
      <c r="C12" s="31">
        <v>4</v>
      </c>
    </row>
    <row r="13" spans="2:18" x14ac:dyDescent="0.35">
      <c r="B13" s="30" t="s">
        <v>65</v>
      </c>
      <c r="C13" s="31">
        <v>6</v>
      </c>
    </row>
    <row r="14" spans="2:18" x14ac:dyDescent="0.35">
      <c r="B14" s="30" t="s">
        <v>34</v>
      </c>
      <c r="C14" s="31">
        <v>6</v>
      </c>
      <c r="N14" s="28" t="s">
        <v>14</v>
      </c>
    </row>
    <row r="15" spans="2:18" x14ac:dyDescent="0.35">
      <c r="B15" s="30" t="s">
        <v>45</v>
      </c>
      <c r="C15" s="31">
        <v>6</v>
      </c>
    </row>
    <row r="16" spans="2:18" x14ac:dyDescent="0.35">
      <c r="B16" s="30" t="s">
        <v>30</v>
      </c>
      <c r="C16" s="31">
        <v>7</v>
      </c>
    </row>
    <row r="17" spans="2:3" x14ac:dyDescent="0.35">
      <c r="B17" s="30" t="s">
        <v>47</v>
      </c>
      <c r="C17" s="31">
        <v>8</v>
      </c>
    </row>
    <row r="18" spans="2:3" x14ac:dyDescent="0.35">
      <c r="B18" s="30" t="s">
        <v>62</v>
      </c>
      <c r="C18" s="31">
        <v>8</v>
      </c>
    </row>
    <row r="19" spans="2:3" x14ac:dyDescent="0.35">
      <c r="B19" s="30" t="s">
        <v>67</v>
      </c>
      <c r="C19" s="31">
        <v>10</v>
      </c>
    </row>
    <row r="20" spans="2:3" x14ac:dyDescent="0.35">
      <c r="B20" s="30" t="s">
        <v>49</v>
      </c>
      <c r="C20" s="31">
        <v>11</v>
      </c>
    </row>
    <row r="21" spans="2:3" x14ac:dyDescent="0.35">
      <c r="B21" s="30" t="s">
        <v>49</v>
      </c>
      <c r="C21" s="31">
        <v>11</v>
      </c>
    </row>
    <row r="22" spans="2:3" x14ac:dyDescent="0.35">
      <c r="B22" s="30" t="s">
        <v>46</v>
      </c>
      <c r="C22" s="31">
        <v>13</v>
      </c>
    </row>
    <row r="23" spans="2:3" x14ac:dyDescent="0.35">
      <c r="B23" s="30" t="s">
        <v>64</v>
      </c>
      <c r="C23" s="31">
        <v>17</v>
      </c>
    </row>
    <row r="24" spans="2:3" x14ac:dyDescent="0.35">
      <c r="B24" s="30" t="s">
        <v>36</v>
      </c>
      <c r="C24" s="31">
        <v>17</v>
      </c>
    </row>
    <row r="25" spans="2:3" x14ac:dyDescent="0.35">
      <c r="B25" s="30" t="s">
        <v>32</v>
      </c>
      <c r="C25" s="31">
        <v>18</v>
      </c>
    </row>
    <row r="26" spans="2:3" x14ac:dyDescent="0.35">
      <c r="B26" s="30" t="s">
        <v>48</v>
      </c>
      <c r="C26" s="31">
        <v>23</v>
      </c>
    </row>
    <row r="27" spans="2:3" x14ac:dyDescent="0.35">
      <c r="B27" s="30" t="s">
        <v>44</v>
      </c>
      <c r="C27" s="31">
        <v>31</v>
      </c>
    </row>
    <row r="28" spans="2:3" x14ac:dyDescent="0.35">
      <c r="B28" s="30" t="s">
        <v>31</v>
      </c>
      <c r="C28" s="31">
        <v>123</v>
      </c>
    </row>
    <row r="29" spans="2:3" x14ac:dyDescent="0.35">
      <c r="B29" s="34" t="s">
        <v>33</v>
      </c>
      <c r="C29" s="32">
        <f>SUM(C23:C28)</f>
        <v>229</v>
      </c>
    </row>
  </sheetData>
  <sortState xmlns:xlrd2="http://schemas.microsoft.com/office/spreadsheetml/2017/richdata2" ref="B7:C29">
    <sortCondition ref="C6:C29"/>
  </sortState>
  <mergeCells count="2">
    <mergeCell ref="B3:N3"/>
    <mergeCell ref="B4:R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B193-45B6-478F-B185-0344E6F79759}">
  <sheetPr>
    <tabColor theme="3" tint="-0.499984740745262"/>
  </sheetPr>
  <dimension ref="B1:S19"/>
  <sheetViews>
    <sheetView showGridLines="0" tabSelected="1" zoomScale="55" zoomScaleNormal="55" workbookViewId="0">
      <selection activeCell="S21" sqref="S21"/>
    </sheetView>
  </sheetViews>
  <sheetFormatPr defaultColWidth="10.90625" defaultRowHeight="14.5" x14ac:dyDescent="0.35"/>
  <cols>
    <col min="1" max="1" width="1.81640625" customWidth="1"/>
    <col min="2" max="2" width="14.36328125" customWidth="1"/>
    <col min="3" max="3" width="13.90625" customWidth="1"/>
    <col min="4" max="4" width="8.7265625" customWidth="1"/>
  </cols>
  <sheetData>
    <row r="1" spans="2:19" x14ac:dyDescent="0.35">
      <c r="B1" s="21" t="s">
        <v>0</v>
      </c>
      <c r="C1" s="21"/>
      <c r="D1" s="22"/>
      <c r="E1" s="22"/>
      <c r="F1" s="23"/>
      <c r="G1" s="23"/>
      <c r="H1" s="23"/>
      <c r="I1" s="24"/>
      <c r="J1" s="24"/>
      <c r="K1" s="26"/>
      <c r="L1" s="26"/>
      <c r="M1" s="26"/>
      <c r="N1" s="26"/>
      <c r="O1" s="26"/>
      <c r="P1" s="26"/>
      <c r="Q1" s="27"/>
      <c r="R1" s="28"/>
      <c r="S1" s="28"/>
    </row>
    <row r="2" spans="2:19" x14ac:dyDescent="0.35">
      <c r="B2" s="25" t="s">
        <v>42</v>
      </c>
      <c r="C2" s="21"/>
      <c r="D2" s="22"/>
      <c r="E2" s="22"/>
      <c r="F2" s="23"/>
      <c r="G2" s="23"/>
      <c r="H2" s="23"/>
      <c r="I2" s="24"/>
      <c r="J2" s="24"/>
      <c r="K2" s="26"/>
      <c r="L2" s="26"/>
      <c r="M2" s="26"/>
      <c r="N2" s="26"/>
      <c r="O2" s="28"/>
      <c r="P2" s="26"/>
      <c r="Q2" s="27"/>
      <c r="R2" s="28"/>
      <c r="S2" s="28"/>
    </row>
    <row r="3" spans="2:19" x14ac:dyDescent="0.35">
      <c r="B3" s="60" t="s">
        <v>60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26"/>
      <c r="Q3" s="27"/>
      <c r="R3" s="28"/>
      <c r="S3" s="28"/>
    </row>
    <row r="4" spans="2:19" x14ac:dyDescent="0.35">
      <c r="B4" s="61" t="s">
        <v>52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</row>
    <row r="7" spans="2:19" ht="29" customHeight="1" x14ac:dyDescent="0.35">
      <c r="B7" s="48" t="s">
        <v>59</v>
      </c>
      <c r="C7" s="48" t="s">
        <v>58</v>
      </c>
    </row>
    <row r="8" spans="2:19" x14ac:dyDescent="0.35">
      <c r="B8" s="33" t="s">
        <v>54</v>
      </c>
      <c r="C8" s="36">
        <v>53202</v>
      </c>
    </row>
    <row r="9" spans="2:19" x14ac:dyDescent="0.35">
      <c r="B9" s="33" t="s">
        <v>55</v>
      </c>
      <c r="C9" s="36">
        <v>1236</v>
      </c>
    </row>
    <row r="10" spans="2:19" x14ac:dyDescent="0.35">
      <c r="B10" s="33" t="s">
        <v>53</v>
      </c>
      <c r="C10" s="36">
        <v>189</v>
      </c>
    </row>
    <row r="11" spans="2:19" x14ac:dyDescent="0.35">
      <c r="B11" s="33" t="s">
        <v>56</v>
      </c>
      <c r="C11" s="36">
        <v>2157</v>
      </c>
    </row>
    <row r="12" spans="2:19" x14ac:dyDescent="0.35">
      <c r="B12" s="33" t="s">
        <v>74</v>
      </c>
      <c r="C12" s="36">
        <v>64</v>
      </c>
    </row>
    <row r="13" spans="2:19" x14ac:dyDescent="0.35">
      <c r="B13" s="33" t="s">
        <v>75</v>
      </c>
      <c r="C13" s="36">
        <v>14180</v>
      </c>
    </row>
    <row r="14" spans="2:19" ht="14" customHeight="1" x14ac:dyDescent="0.35">
      <c r="B14" s="33" t="s">
        <v>57</v>
      </c>
      <c r="C14" s="36">
        <v>150</v>
      </c>
    </row>
    <row r="15" spans="2:19" ht="14" customHeight="1" x14ac:dyDescent="0.35">
      <c r="B15" s="33" t="s">
        <v>33</v>
      </c>
      <c r="C15" s="36">
        <f>SUM(C8:C14)</f>
        <v>71178</v>
      </c>
    </row>
    <row r="16" spans="2:19" ht="14" customHeight="1" x14ac:dyDescent="0.35"/>
    <row r="17" ht="14" customHeight="1" x14ac:dyDescent="0.35"/>
    <row r="19" ht="19.5" customHeight="1" x14ac:dyDescent="0.35"/>
  </sheetData>
  <mergeCells count="2">
    <mergeCell ref="B3:O3"/>
    <mergeCell ref="B4:S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Check out</vt:lpstr>
      <vt:lpstr> Check out de Emergencia</vt:lpstr>
      <vt:lpstr>Promociones</vt:lpstr>
      <vt:lpstr>Distribuciones</vt:lpstr>
      <vt:lpstr>Back out </vt:lpstr>
      <vt:lpstr>Top Desarrolladores</vt:lpstr>
      <vt:lpstr>Total Programas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Garcia</dc:creator>
  <cp:lastModifiedBy>María José Pacheco</cp:lastModifiedBy>
  <cp:lastPrinted>2023-05-02T21:23:04Z</cp:lastPrinted>
  <dcterms:created xsi:type="dcterms:W3CDTF">2014-06-01T16:17:31Z</dcterms:created>
  <dcterms:modified xsi:type="dcterms:W3CDTF">2024-12-02T21:05:54Z</dcterms:modified>
</cp:coreProperties>
</file>