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13_ncr:1_{61AD486B-7D84-4FAC-A1BB-1595A903D18C}" xr6:coauthVersionLast="47" xr6:coauthVersionMax="47" xr10:uidLastSave="{00000000-0000-0000-0000-000000000000}"/>
  <bookViews>
    <workbookView xWindow="-110" yWindow="-110" windowWidth="19420" windowHeight="10300" firstSheet="6" activeTab="8" xr2:uid="{00000000-000D-0000-FFFF-FFFF00000000}"/>
  </bookViews>
  <sheets>
    <sheet name="CoverPage" sheetId="11" r:id="rId1"/>
    <sheet name="All Sales" sheetId="6" r:id="rId2"/>
    <sheet name="North" sheetId="2" r:id="rId3"/>
    <sheet name="South" sheetId="3" r:id="rId4"/>
    <sheet name="East" sheetId="4" r:id="rId5"/>
    <sheet name="West" sheetId="5" r:id="rId6"/>
    <sheet name="Copy Of All Sales" sheetId="1" r:id="rId7"/>
    <sheet name="Chart" sheetId="7" r:id="rId8"/>
    <sheet name="Sales Analysis" sheetId="8" r:id="rId9"/>
    <sheet name="New-Staff" sheetId="12" r:id="rId10"/>
  </sheets>
  <externalReferences>
    <externalReference r:id="rId11"/>
  </externalReferences>
  <definedNames>
    <definedName name="_xlnm._FilterDatabase" localSheetId="1" hidden="1">'All Sales'!$A$2:$I$391</definedName>
    <definedName name="_xlnm._FilterDatabase" localSheetId="6" hidden="1">'Copy Of All Sales'!$A$1:$I$390</definedName>
    <definedName name="_xlnm._FilterDatabase" localSheetId="2" hidden="1">North!$A$1:$I$97</definedName>
    <definedName name="AllSales">'All Sales'!$A$2:$I$391</definedName>
    <definedName name="bev">[1]Sheet2!$H$7:$H$12</definedName>
    <definedName name="bg">[1]Sheet2!$H$2:$H$6</definedName>
    <definedName name="candy">[1]Sheet2!$H$13:$H$17</definedName>
    <definedName name="Chart">Chart!$A$1:$C$5</definedName>
    <definedName name="cmeat">[1]Sheet2!$H$22:$H$23</definedName>
    <definedName name="Co_List">[1]Sheet2!$A$2:$A$27</definedName>
    <definedName name="commission">'Copy Of All Sales'!$M$3</definedName>
    <definedName name="condiment">[1]Sheet2!$H$24:$H$27</definedName>
    <definedName name="CopyOfAllSales">'Copy Of All Sales'!$1:$1048576</definedName>
    <definedName name="CoverSheet">CoverPage!$1:$1048576</definedName>
    <definedName name="dairyp">[1]Sheet2!$H$28:$H$32</definedName>
    <definedName name="e">[1]Sheet3!$D$6:$D$10</definedName>
    <definedName name="East">East!$A$1:$J$98</definedName>
    <definedName name="fandv">[1]Sheet2!$H$18:$H$21</definedName>
    <definedName name="grains">[1]Sheet2!$H$37:$H$40</definedName>
    <definedName name="Headers">'Copy Of All Sales'!$A$1:$G$1</definedName>
    <definedName name="jams">[1]Sheet2!$H$41:$H$43</definedName>
    <definedName name="n">[1]Sheet3!$E$6:$E$10</definedName>
    <definedName name="ne">[1]Sheet3!$G$6:$G$10</definedName>
    <definedName name="NewStaff">#REF!</definedName>
    <definedName name="North">North!$A$1:$I$97</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alesAnalysis">'Sales Analysis'!$1:$1048576</definedName>
    <definedName name="se">[1]Sheet3!$J$6:$J$10</definedName>
    <definedName name="Slicer_Employee">#N/A</definedName>
    <definedName name="Slicer_Sales_Area">#N/A</definedName>
    <definedName name="soup">[1]Sheet2!$H$55:$H$58</definedName>
    <definedName name="South">South!$A$1:$I$100</definedName>
    <definedName name="sw">[1]Sheet3!$I$6:$I$10</definedName>
    <definedName name="team">[1]Sheet2!$C$2:$C$9</definedName>
    <definedName name="w">[1]Sheet3!$C$6:$C$10</definedName>
    <definedName name="West">West!$A$3:$I$101</definedName>
  </definedNames>
  <calcPr calcId="191028"/>
  <pivotCaches>
    <pivotCache cacheId="6"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5" l="1"/>
  <c r="M2" i="5"/>
  <c r="N2" i="5"/>
  <c r="O2" i="5"/>
  <c r="K2" i="5"/>
  <c r="N4" i="4"/>
  <c r="O4" i="4"/>
  <c r="P4" i="4"/>
  <c r="Q4" i="4"/>
  <c r="M4" i="4"/>
  <c r="N4" i="3"/>
  <c r="O4" i="3"/>
  <c r="P4" i="3"/>
  <c r="Q4" i="3"/>
  <c r="M4" i="3"/>
  <c r="P3" i="2"/>
  <c r="Q3" i="2"/>
  <c r="R3" i="2"/>
  <c r="S3" i="2"/>
  <c r="O3" i="2"/>
  <c r="F98" i="4"/>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F391" i="1"/>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15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2" i="1"/>
  <c r="B17" i="8"/>
  <c r="I98" i="4" l="1"/>
  <c r="I391" i="1"/>
</calcChain>
</file>

<file path=xl/sharedStrings.xml><?xml version="1.0" encoding="utf-8"?>
<sst xmlns="http://schemas.openxmlformats.org/spreadsheetml/2006/main" count="6407" uniqueCount="182">
  <si>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</si>
  <si>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</si>
  <si>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</si>
  <si>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</si>
  <si>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</si>
  <si>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</si>
  <si>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</si>
  <si>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</si>
  <si>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</si>
  <si>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</si>
  <si>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</si>
  <si>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</si>
  <si>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</si>
  <si>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</si>
  <si>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</si>
  <si>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</si>
  <si>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</si>
  <si>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</si>
  <si>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</si>
  <si>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</si>
  <si>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</si>
  <si>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</si>
  <si>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</si>
  <si>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</si>
  <si>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</si>
  <si>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</si>
  <si>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</si>
  <si>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</si>
  <si>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</si>
  <si>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</si>
  <si>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</si>
  <si>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</si>
  <si>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</si>
  <si>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</si>
  <si>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</si>
  <si>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</si>
  <si>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</si>
  <si>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</si>
  <si>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</si>
  <si>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</si>
  <si>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</si>
  <si>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</si>
  <si>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</si>
  <si>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</si>
  <si>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</si>
  <si>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</si>
  <si>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</si>
  <si>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</si>
  <si>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</si>
  <si>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</si>
  <si>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</si>
  <si>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</si>
  <si>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</si>
  <si>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</si>
  <si>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</si>
  <si>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</si>
  <si>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</si>
  <si>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</si>
  <si>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</si>
  <si>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</si>
  <si>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</si>
  <si>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</si>
  <si>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</si>
  <si>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</si>
  <si>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</si>
  <si>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</si>
  <si>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</si>
  <si>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</si>
  <si>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</si>
  <si>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</si>
  <si>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</si>
  <si>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</si>
  <si>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</si>
  <si>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</si>
  <si>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</si>
  <si>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</si>
  <si>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</si>
  <si>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</si>
  <si>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</si>
  <si>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</si>
  <si>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</si>
  <si>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</si>
  <si>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</si>
  <si>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</si>
  <si>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</si>
  <si>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</si>
  <si>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Targets</t>
  </si>
  <si>
    <t>Commission</t>
  </si>
  <si>
    <t>Total</t>
  </si>
  <si>
    <t>Over/Under</t>
  </si>
  <si>
    <t>Area</t>
  </si>
  <si>
    <t>Area Totals</t>
  </si>
  <si>
    <t>Commission Total</t>
  </si>
  <si>
    <t>Grand Total</t>
  </si>
  <si>
    <t>Jan</t>
  </si>
  <si>
    <t>Feb</t>
  </si>
  <si>
    <t>Mar</t>
  </si>
  <si>
    <t>Apr</t>
  </si>
  <si>
    <t>Jun</t>
  </si>
  <si>
    <t>Jul</t>
  </si>
  <si>
    <t>Sep</t>
  </si>
  <si>
    <t>Oct</t>
  </si>
  <si>
    <t>Nov</t>
  </si>
  <si>
    <t>Dec</t>
  </si>
  <si>
    <t>Sum of Sales Amount</t>
  </si>
  <si>
    <t>Months</t>
  </si>
  <si>
    <t>(All)</t>
  </si>
  <si>
    <t>Chart</t>
  </si>
  <si>
    <t>SalesAnalysis</t>
  </si>
  <si>
    <t>Contents</t>
  </si>
  <si>
    <t>Team Results</t>
  </si>
  <si>
    <t xml:space="preserve"> 2022 SALES REPORT</t>
  </si>
  <si>
    <t>`</t>
  </si>
  <si>
    <t>2022 SALES - WEST</t>
  </si>
  <si>
    <t>Column1</t>
  </si>
  <si>
    <t>Column2</t>
  </si>
  <si>
    <t>Column3</t>
  </si>
  <si>
    <t>Name</t>
  </si>
  <si>
    <t/>
  </si>
  <si>
    <t>Payroll Code</t>
  </si>
  <si>
    <t>BRITTANY</t>
  </si>
  <si>
    <t>GAULT</t>
  </si>
  <si>
    <t>NE12192</t>
  </si>
  <si>
    <t>NICOLE</t>
  </si>
  <si>
    <t>MAIER</t>
  </si>
  <si>
    <t>NE11021</t>
  </si>
  <si>
    <t>CLAY</t>
  </si>
  <si>
    <t>CORBIN</t>
  </si>
  <si>
    <t>NE10264</t>
  </si>
  <si>
    <t>ASHLEY</t>
  </si>
  <si>
    <t>DELANGE</t>
  </si>
  <si>
    <t>NE10305</t>
  </si>
  <si>
    <t>JENNIFER</t>
  </si>
  <si>
    <t>VAZQUEZ</t>
  </si>
  <si>
    <t>NE11114</t>
  </si>
  <si>
    <t>MANNY</t>
  </si>
  <si>
    <t>WEBSTER</t>
  </si>
  <si>
    <t>NW10414</t>
  </si>
  <si>
    <t>LUKE</t>
  </si>
  <si>
    <t>REDENBAUGH</t>
  </si>
  <si>
    <t>NW12041</t>
  </si>
  <si>
    <t>DEBBIE</t>
  </si>
  <si>
    <t>GODOY</t>
  </si>
  <si>
    <t>NW11115</t>
  </si>
  <si>
    <t>ELIZABETH</t>
  </si>
  <si>
    <t>LAMBERT</t>
  </si>
  <si>
    <t>NW11651</t>
  </si>
  <si>
    <t>JOEL</t>
  </si>
  <si>
    <t>JONES</t>
  </si>
  <si>
    <t>NW11838</t>
  </si>
  <si>
    <t>EBONY</t>
  </si>
  <si>
    <t>PANE</t>
  </si>
  <si>
    <t>SE11625</t>
  </si>
  <si>
    <t>RILEY</t>
  </si>
  <si>
    <t>SWEENY</t>
  </si>
  <si>
    <t>SE12053</t>
  </si>
  <si>
    <t>ALEX</t>
  </si>
  <si>
    <t>WARD</t>
  </si>
  <si>
    <t>SE10902</t>
  </si>
  <si>
    <t>PAT</t>
  </si>
  <si>
    <t>HANKS</t>
  </si>
  <si>
    <t>SE10360</t>
  </si>
  <si>
    <t>JESSICA</t>
  </si>
  <si>
    <t>CRAIG</t>
  </si>
  <si>
    <t>SE12143</t>
  </si>
  <si>
    <t>JAMIE</t>
  </si>
  <si>
    <t>WELCH</t>
  </si>
  <si>
    <t>SW10859</t>
  </si>
  <si>
    <t>DREW</t>
  </si>
  <si>
    <t>WOMACK</t>
  </si>
  <si>
    <t>SW10377</t>
  </si>
  <si>
    <t>ANGELA</t>
  </si>
  <si>
    <t>MACLEOD</t>
  </si>
  <si>
    <t>SW10649</t>
  </si>
  <si>
    <t>KAREN</t>
  </si>
  <si>
    <t>D'AGUILAR</t>
  </si>
  <si>
    <t>SW10604</t>
  </si>
  <si>
    <t>SAM</t>
  </si>
  <si>
    <t>JESSUP</t>
  </si>
  <si>
    <t>SW10730</t>
  </si>
  <si>
    <t>New-Staff'!A1</t>
  </si>
  <si>
    <t>All Sales'!A1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</si>
</sst>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GH₵&quot;* #,##0_-;\-&quot;GH₵&quot;* #,##0_-;_-&quot;GH₵&quot;* &quot;-&quot;_-;_-@_-"/>
    <numFmt numFmtId="44" formatCode="_-&quot;GH₵&quot;* #,##0.00_-;\-&quot;GH₵&quot;* #,##0.00_-;_-&quot;GH₵&quot;* &quot;-&quot;??_-;_-@_-"/>
    <numFmt numFmtId="164" formatCode="&quot;GH₵&quot;#,##0.00"/>
    <numFmt numFmtId="165" formatCode="_-&quot;GH₵&quot;* #,##0.00_-;\-&quot;GH₵&quot;* #,##0.00_-;_-&quot;GH₵&quot;* &quot;-&quot;_-;_-@_-"/>
    <numFmt numFmtId="166" formatCode="[$$-409]#,##0.00_ ;\-[$$-409]#,##0.00\ "/>
    <numFmt numFmtId="167" formatCode="[$$-409]#,##0.00"/>
  </numFmts>
  <fonts count="32"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u/>
      <sz val="19"/>
      <color theme="10"/>
      <name val="Times New Roman"/>
      <family val="1"/>
    </font>
    <font>
      <sz val="19"/>
      <color theme="1"/>
      <name val="Times New Roman"/>
      <family val="1"/>
    </font>
    <font>
      <sz val="19"/>
      <color theme="0"/>
      <name val="Times New Roman"/>
      <family val="1"/>
    </font>
    <font>
      <sz val="14"/>
      <color theme="1"/>
      <name val="Cambria"/>
      <family val="1"/>
    </font>
    <font>
      <b/>
      <sz val="14"/>
      <color theme="1"/>
      <name val="Cambria"/>
      <family val="1"/>
    </font>
    <font>
      <b/>
      <sz val="14"/>
      <color theme="9" tint="-0.249977111117893"/>
      <name val="Cambria"/>
      <family val="1"/>
    </font>
    <font>
      <sz val="19"/>
      <color rgb="FFFF0000"/>
      <name val="Times New Roman"/>
      <family val="1"/>
    </font>
    <font>
      <sz val="19"/>
      <color theme="4" tint="-0.499984740745262"/>
      <name val="Times New Roman"/>
      <family val="1"/>
    </font>
    <font>
      <u/>
      <sz val="19"/>
      <color theme="9" tint="-0.249977111117893"/>
      <name val="Times New Roman"/>
      <family val="1"/>
    </font>
    <font>
      <sz val="19"/>
      <color theme="9" tint="-0.249977111117893"/>
      <name val="Times New Roman"/>
      <family val="1"/>
    </font>
    <font>
      <sz val="13"/>
      <color theme="1"/>
      <name val="Cambria"/>
      <family val="1"/>
    </font>
    <font>
      <b/>
      <sz val="13"/>
      <color theme="1"/>
      <name val="Cambria"/>
      <family val="1"/>
    </font>
    <font>
      <b/>
      <sz val="14"/>
      <color theme="8"/>
      <name val="Cambria"/>
      <family val="1"/>
    </font>
    <font>
      <sz val="14"/>
      <color theme="8"/>
      <name val="Cambria"/>
      <family val="1"/>
    </font>
    <font>
      <b/>
      <sz val="48"/>
      <color rgb="FFFF0000"/>
      <name val="Tahoma"/>
      <family val="2"/>
    </font>
    <font>
      <sz val="19"/>
      <color theme="1"/>
      <name val="Tahoma"/>
      <family val="2"/>
    </font>
    <font>
      <sz val="19"/>
      <color rgb="FFFFC000"/>
      <name val="Tahoma"/>
      <family val="2"/>
    </font>
    <font>
      <u/>
      <sz val="19"/>
      <color theme="10"/>
      <name val="Tahoma"/>
      <family val="2"/>
    </font>
    <font>
      <sz val="16"/>
      <color theme="1"/>
      <name val="Tahoma"/>
      <family val="2"/>
    </font>
    <font>
      <u/>
      <sz val="16"/>
      <color theme="10"/>
      <name val="Tahoma"/>
      <family val="2"/>
    </font>
    <font>
      <sz val="16"/>
      <color theme="4" tint="-0.249977111117893"/>
      <name val="Tahoma"/>
      <family val="2"/>
    </font>
    <font>
      <u/>
      <sz val="16"/>
      <color rgb="FFFF0000"/>
      <name val="Tahoma"/>
      <family val="2"/>
    </font>
    <font>
      <sz val="16"/>
      <color rgb="FFFF0000"/>
      <name val="Tahoma"/>
      <family val="2"/>
    </font>
    <font>
      <u/>
      <sz val="16"/>
      <color theme="5" tint="-0.249977111117893"/>
      <name val="Tahoma"/>
      <family val="2"/>
    </font>
    <font>
      <u/>
      <sz val="16"/>
      <color theme="8" tint="-0.249977111117893"/>
      <name val="Tahoma"/>
      <family val="2"/>
    </font>
    <font>
      <u/>
      <sz val="16"/>
      <color rgb="FFFFFF00"/>
      <name val="Tahoma"/>
      <family val="2"/>
    </font>
    <font>
      <u/>
      <sz val="16"/>
      <color theme="4"/>
      <name val="Tahoma"/>
      <family val="2"/>
    </font>
    <font>
      <u/>
      <sz val="16"/>
      <color rgb="FF002060"/>
      <name val="Tahoma"/>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
      <patternFill patternType="solid">
        <fgColor theme="0" tint="-0.34998626667073579"/>
        <bgColor indexed="64"/>
      </patternFill>
    </fill>
    <fill>
      <patternFill patternType="solid">
        <fgColor theme="7" tint="0.39997558519241921"/>
        <bgColor indexed="64"/>
      </patternFill>
    </fill>
  </fills>
  <borders count="5">
    <border>
      <left/>
      <right/>
      <top/>
      <bottom/>
      <diagonal/>
    </border>
    <border>
      <left/>
      <right/>
      <top style="thin">
        <color theme="4" tint="0.39997558519241921"/>
      </top>
      <bottom/>
      <diagonal/>
    </border>
    <border>
      <left/>
      <right/>
      <top/>
      <bottom style="medium">
        <color rgb="FF0070C0"/>
      </bottom>
      <diagonal/>
    </border>
    <border>
      <left style="medium">
        <color rgb="FF0070C0"/>
      </left>
      <right style="thin">
        <color rgb="FF0070C0"/>
      </right>
      <top/>
      <bottom style="medium">
        <color rgb="FF0070C0"/>
      </bottom>
      <diagonal/>
    </border>
    <border>
      <left/>
      <right/>
      <top style="medium">
        <color rgb="FF0070C0"/>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cellStyleXfs>
  <cellXfs count="64">
    <xf numFmtId="0" fontId="0" fillId="0" borderId="0" xfId="0"/>
    <xf numFmtId="164" fontId="0" fillId="0" borderId="0" xfId="0" applyNumberFormat="1"/>
    <xf numFmtId="0" fontId="4" fillId="0" borderId="0" xfId="2" applyFont="1"/>
    <xf numFmtId="0" fontId="5" fillId="0" borderId="0" xfId="0" applyFont="1"/>
    <xf numFmtId="0" fontId="5" fillId="0" borderId="2" xfId="0" applyFont="1" applyBorder="1"/>
    <xf numFmtId="0" fontId="7" fillId="0" borderId="0" xfId="0" applyFont="1"/>
    <xf numFmtId="17" fontId="7" fillId="0" borderId="0" xfId="0" applyNumberFormat="1" applyFont="1"/>
    <xf numFmtId="42" fontId="7" fillId="0" borderId="0" xfId="0" applyNumberFormat="1" applyFont="1"/>
    <xf numFmtId="44" fontId="7" fillId="0" borderId="0" xfId="1" applyFont="1"/>
    <xf numFmtId="9" fontId="7" fillId="0" borderId="0" xfId="3" applyFont="1"/>
    <xf numFmtId="0" fontId="7" fillId="4" borderId="0" xfId="0" applyFont="1" applyFill="1"/>
    <xf numFmtId="42" fontId="7" fillId="4" borderId="0" xfId="0" applyNumberFormat="1" applyFont="1" applyFill="1"/>
    <xf numFmtId="44" fontId="7" fillId="4" borderId="0" xfId="1" applyFont="1" applyFill="1"/>
    <xf numFmtId="14" fontId="7" fillId="0" borderId="0" xfId="0" applyNumberFormat="1" applyFont="1"/>
    <xf numFmtId="165" fontId="7" fillId="0" borderId="0" xfId="0" applyNumberFormat="1" applyFont="1"/>
    <xf numFmtId="164" fontId="7" fillId="0" borderId="0" xfId="0" applyNumberFormat="1" applyFont="1"/>
    <xf numFmtId="0" fontId="8" fillId="0" borderId="0" xfId="0" applyFont="1" applyAlignment="1">
      <alignment horizontal="center"/>
    </xf>
    <xf numFmtId="0" fontId="9" fillId="0" borderId="3" xfId="0" applyFont="1" applyBorder="1" applyAlignment="1">
      <alignment horizontal="center" vertical="center"/>
    </xf>
    <xf numFmtId="0" fontId="10" fillId="0" borderId="0" xfId="0" applyFont="1"/>
    <xf numFmtId="0" fontId="11" fillId="0" borderId="0" xfId="0" applyFont="1"/>
    <xf numFmtId="0" fontId="12" fillId="0" borderId="0" xfId="2" applyFont="1"/>
    <xf numFmtId="0" fontId="13" fillId="0" borderId="0" xfId="0" applyFont="1"/>
    <xf numFmtId="0" fontId="14" fillId="0" borderId="0" xfId="0" pivotButton="1" applyFont="1"/>
    <xf numFmtId="0" fontId="14" fillId="0" borderId="0" xfId="0" applyFont="1"/>
    <xf numFmtId="164" fontId="14" fillId="0" borderId="0" xfId="0" applyNumberFormat="1" applyFont="1"/>
    <xf numFmtId="0" fontId="14" fillId="0" borderId="0" xfId="0" applyFont="1" applyAlignment="1">
      <alignment horizontal="left"/>
    </xf>
    <xf numFmtId="0" fontId="15" fillId="2" borderId="1" xfId="0" applyFont="1" applyFill="1" applyBorder="1" applyAlignment="1">
      <alignment horizontal="left"/>
    </xf>
    <xf numFmtId="9" fontId="15" fillId="2" borderId="1" xfId="0" applyNumberFormat="1" applyFont="1" applyFill="1" applyBorder="1"/>
    <xf numFmtId="0" fontId="8" fillId="0" borderId="0" xfId="0" applyFont="1"/>
    <xf numFmtId="42" fontId="8" fillId="0" borderId="0" xfId="0" applyNumberFormat="1" applyFont="1"/>
    <xf numFmtId="165" fontId="8" fillId="0" borderId="0" xfId="0" applyNumberFormat="1" applyFont="1"/>
    <xf numFmtId="42" fontId="8" fillId="0" borderId="0" xfId="1" applyNumberFormat="1" applyFont="1"/>
    <xf numFmtId="42" fontId="7" fillId="0" borderId="0" xfId="1" applyNumberFormat="1" applyFont="1"/>
    <xf numFmtId="44" fontId="7" fillId="0" borderId="0" xfId="0" applyNumberFormat="1" applyFont="1"/>
    <xf numFmtId="0" fontId="16" fillId="0" borderId="3" xfId="0" applyFont="1" applyBorder="1" applyAlignment="1">
      <alignment horizontal="center" vertical="center"/>
    </xf>
    <xf numFmtId="42" fontId="16" fillId="0" borderId="3" xfId="0" applyNumberFormat="1" applyFont="1" applyBorder="1" applyAlignment="1">
      <alignment horizontal="center" vertical="center"/>
    </xf>
    <xf numFmtId="164" fontId="16" fillId="0" borderId="3" xfId="0" applyNumberFormat="1" applyFont="1" applyBorder="1" applyAlignment="1">
      <alignment horizontal="center" vertical="center"/>
    </xf>
    <xf numFmtId="0" fontId="17" fillId="0" borderId="0" xfId="0" applyFont="1"/>
    <xf numFmtId="166" fontId="9" fillId="0" borderId="3" xfId="0" applyNumberFormat="1" applyFont="1" applyBorder="1" applyAlignment="1">
      <alignment horizontal="left" vertical="center"/>
    </xf>
    <xf numFmtId="166" fontId="7" fillId="0" borderId="0" xfId="0" applyNumberFormat="1" applyFont="1" applyAlignment="1">
      <alignment horizontal="left"/>
    </xf>
    <xf numFmtId="167" fontId="8" fillId="0" borderId="0" xfId="0" applyNumberFormat="1" applyFont="1" applyAlignment="1">
      <alignment horizontal="left"/>
    </xf>
    <xf numFmtId="167" fontId="7" fillId="0" borderId="0" xfId="0" applyNumberFormat="1" applyFont="1" applyAlignment="1">
      <alignment horizontal="left"/>
    </xf>
    <xf numFmtId="166" fontId="8" fillId="0" borderId="0" xfId="0" applyNumberFormat="1" applyFont="1" applyAlignment="1">
      <alignment horizontal="left"/>
    </xf>
    <xf numFmtId="0" fontId="7" fillId="5" borderId="0" xfId="0" applyFont="1" applyFill="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2" xfId="0" applyFont="1" applyBorder="1" applyAlignment="1">
      <alignment horizontal="center" vertical="center"/>
    </xf>
    <xf numFmtId="0" fontId="0" fillId="0" borderId="0" xfId="0" applyNumberFormat="1"/>
    <xf numFmtId="0" fontId="19" fillId="0" borderId="0" xfId="0" applyFont="1"/>
    <xf numFmtId="0" fontId="19" fillId="0" borderId="0" xfId="0" applyFont="1" applyAlignment="1">
      <alignment horizontal="center"/>
    </xf>
    <xf numFmtId="0" fontId="20" fillId="0" borderId="0" xfId="0" applyFont="1"/>
    <xf numFmtId="0" fontId="21" fillId="0" borderId="0" xfId="2" applyFont="1"/>
    <xf numFmtId="0" fontId="6" fillId="3" borderId="0" xfId="0" applyFont="1" applyFill="1" applyAlignment="1">
      <alignment horizontal="center"/>
    </xf>
    <xf numFmtId="0" fontId="22" fillId="0" borderId="0" xfId="0" applyFont="1"/>
    <xf numFmtId="0" fontId="23" fillId="0" borderId="0" xfId="2" applyFont="1"/>
    <xf numFmtId="0" fontId="23" fillId="0" borderId="0" xfId="2" quotePrefix="1" applyFont="1"/>
    <xf numFmtId="0" fontId="24" fillId="0" borderId="0" xfId="0" applyFont="1"/>
    <xf numFmtId="0" fontId="25" fillId="0" borderId="0" xfId="2" applyFont="1"/>
    <xf numFmtId="0" fontId="26" fillId="0" borderId="0" xfId="0" applyFont="1"/>
    <xf numFmtId="0" fontId="27" fillId="0" borderId="0" xfId="2" applyFont="1"/>
    <xf numFmtId="0" fontId="28" fillId="0" borderId="0" xfId="2" applyFont="1"/>
    <xf numFmtId="0" fontId="29" fillId="0" borderId="0" xfId="2" applyFont="1"/>
    <xf numFmtId="0" fontId="30" fillId="0" borderId="0" xfId="2" applyFont="1"/>
    <xf numFmtId="0" fontId="31" fillId="0" borderId="0" xfId="2" quotePrefix="1" applyFont="1"/>
  </cellXfs>
  <cellStyles count="4">
    <cellStyle name="Currency" xfId="1" builtinId="4"/>
    <cellStyle name="Hyperlink" xfId="2" builtinId="8"/>
    <cellStyle name="Normal" xfId="0" builtinId="0"/>
    <cellStyle name="Percent" xfId="3" builtinId="5"/>
  </cellStyles>
  <dxfs count="60">
    <dxf>
      <numFmt numFmtId="164" formatCode="&quot;GH₵&quot;#,##0.00"/>
    </dxf>
    <dxf>
      <numFmt numFmtId="164" formatCode="&quot;GH₵&quot;#,##0.00"/>
    </dxf>
    <dxf>
      <font>
        <color rgb="FF9C0006"/>
      </font>
    </dxf>
    <dxf>
      <font>
        <color rgb="FF9C0006"/>
      </font>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0" formatCode="General"/>
    </dxf>
    <dxf>
      <numFmt numFmtId="0" formatCode="General"/>
    </dxf>
    <dxf>
      <numFmt numFmtId="0" formatCode="General"/>
    </dxf>
    <dxf>
      <font>
        <b/>
        <i val="0"/>
        <strike val="0"/>
        <condense val="0"/>
        <extend val="0"/>
        <outline val="0"/>
        <shadow val="0"/>
        <u val="none"/>
        <vertAlign val="baseline"/>
        <sz val="14"/>
        <color theme="9" tint="-0.249977111117893"/>
        <name val="Cambria"/>
        <family val="1"/>
        <scheme val="none"/>
      </font>
      <numFmt numFmtId="166" formatCode="[$$-409]#,##0.00_ ;\-[$$-409]#,##0.00\ "/>
      <alignment horizontal="left" vertical="center" textRotation="0" wrapText="0" indent="0" justifyLastLine="0" shrinkToFit="0" readingOrder="0"/>
    </dxf>
    <dxf>
      <font>
        <b val="0"/>
        <i val="0"/>
        <strike val="0"/>
        <condense val="0"/>
        <extend val="0"/>
        <outline val="0"/>
        <shadow val="0"/>
        <u val="none"/>
        <vertAlign val="baseline"/>
        <sz val="14"/>
        <color theme="1"/>
        <name val="Cambria"/>
        <family val="1"/>
        <scheme val="none"/>
      </font>
      <alignment horizontal="left" vertical="bottom" textRotation="0" wrapText="0" indent="0" justifyLastLine="0" shrinkToFit="0" readingOrder="0"/>
    </dxf>
    <dxf>
      <font>
        <b val="0"/>
        <i val="0"/>
        <strike val="0"/>
        <condense val="0"/>
        <extend val="0"/>
        <outline val="0"/>
        <shadow val="0"/>
        <u val="none"/>
        <vertAlign val="baseline"/>
        <sz val="14"/>
        <color theme="1"/>
        <name val="Cambria"/>
        <family val="1"/>
        <scheme val="none"/>
      </font>
      <numFmt numFmtId="166" formatCode="[$$-409]#,##0.00_ ;\-[$$-409]#,##0.00\ "/>
      <alignment horizontal="left" vertical="bottom" textRotation="0" wrapText="0" indent="0" justifyLastLine="0" shrinkToFit="0" readingOrder="0"/>
    </dxf>
    <dxf>
      <font>
        <b val="0"/>
        <i val="0"/>
        <strike val="0"/>
        <condense val="0"/>
        <extend val="0"/>
        <outline val="0"/>
        <shadow val="0"/>
        <u val="none"/>
        <vertAlign val="baseline"/>
        <sz val="14"/>
        <color theme="1"/>
        <name val="Cambria"/>
        <family val="1"/>
        <scheme val="none"/>
      </font>
      <numFmt numFmtId="166" formatCode="[$$-409]#,##0.00_ ;\-[$$-409]#,##0.00\ "/>
      <alignment horizontal="left" vertical="bottom" textRotation="0" wrapText="0" indent="0" justifyLastLine="0" shrinkToFit="0" readingOrder="0"/>
    </dxf>
    <dxf>
      <font>
        <b val="0"/>
        <i val="0"/>
        <strike val="0"/>
        <condense val="0"/>
        <extend val="0"/>
        <outline val="0"/>
        <shadow val="0"/>
        <u val="none"/>
        <vertAlign val="baseline"/>
        <sz val="14"/>
        <color theme="1"/>
        <name val="Cambria"/>
        <family val="1"/>
        <scheme val="none"/>
      </font>
    </dxf>
    <dxf>
      <font>
        <b val="0"/>
        <i val="0"/>
        <strike val="0"/>
        <condense val="0"/>
        <extend val="0"/>
        <outline val="0"/>
        <shadow val="0"/>
        <u val="none"/>
        <vertAlign val="baseline"/>
        <sz val="14"/>
        <color theme="1"/>
        <name val="Cambria"/>
        <family val="1"/>
        <scheme val="none"/>
      </font>
      <numFmt numFmtId="166" formatCode="[$$-409]#,##0.00_ ;\-[$$-409]#,##0.00\ "/>
      <alignment horizontal="left" vertical="bottom" textRotation="0" wrapText="0" indent="0" justifyLastLine="0" shrinkToFit="0" readingOrder="0"/>
    </dxf>
    <dxf>
      <font>
        <b val="0"/>
        <i val="0"/>
        <strike val="0"/>
        <condense val="0"/>
        <extend val="0"/>
        <outline val="0"/>
        <shadow val="0"/>
        <u val="none"/>
        <vertAlign val="baseline"/>
        <sz val="14"/>
        <color theme="1"/>
        <name val="Cambria"/>
        <family val="1"/>
        <scheme val="none"/>
      </font>
    </dxf>
    <dxf>
      <font>
        <b val="0"/>
        <i val="0"/>
        <strike val="0"/>
        <condense val="0"/>
        <extend val="0"/>
        <outline val="0"/>
        <shadow val="0"/>
        <u val="none"/>
        <vertAlign val="baseline"/>
        <sz val="14"/>
        <color theme="1"/>
        <name val="Cambria"/>
        <family val="1"/>
        <scheme val="none"/>
      </font>
    </dxf>
    <dxf>
      <font>
        <b val="0"/>
        <i val="0"/>
        <strike val="0"/>
        <condense val="0"/>
        <extend val="0"/>
        <outline val="0"/>
        <shadow val="0"/>
        <u val="none"/>
        <vertAlign val="baseline"/>
        <sz val="14"/>
        <color theme="1"/>
        <name val="Cambria"/>
        <family val="1"/>
        <scheme val="none"/>
      </font>
    </dxf>
    <dxf>
      <font>
        <b val="0"/>
        <i val="0"/>
        <strike val="0"/>
        <condense val="0"/>
        <extend val="0"/>
        <outline val="0"/>
        <shadow val="0"/>
        <u val="none"/>
        <vertAlign val="baseline"/>
        <sz val="14"/>
        <color theme="1"/>
        <name val="Cambria"/>
        <family val="1"/>
        <scheme val="none"/>
      </font>
    </dxf>
    <dxf>
      <font>
        <b val="0"/>
        <i val="0"/>
        <strike val="0"/>
        <condense val="0"/>
        <extend val="0"/>
        <outline val="0"/>
        <shadow val="0"/>
        <u val="none"/>
        <vertAlign val="baseline"/>
        <sz val="14"/>
        <color theme="1"/>
        <name val="Cambria"/>
        <family val="1"/>
        <scheme val="none"/>
      </font>
      <numFmt numFmtId="22" formatCode="mmm\-yy"/>
    </dxf>
    <dxf>
      <border outline="0">
        <bottom style="medium">
          <color rgb="FF0070C0"/>
        </bottom>
      </border>
    </dxf>
    <dxf>
      <font>
        <sz val="13"/>
      </font>
    </dxf>
    <dxf>
      <font>
        <sz val="13"/>
      </font>
    </dxf>
    <dxf>
      <font>
        <sz val="13"/>
      </font>
    </dxf>
    <dxf>
      <font>
        <sz val="13"/>
      </font>
    </dxf>
    <dxf>
      <font>
        <sz val="13"/>
      </font>
    </dxf>
    <dxf>
      <font>
        <sz val="13"/>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4" formatCode="&quot;GH₵&quot;#,##0.00"/>
    </dxf>
    <dxf>
      <numFmt numFmtId="164" formatCode="&quot;GH₵&quot;#,##0.00"/>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numFmt numFmtId="32" formatCode="_-&quot;GH₵&quot;* #,##0_-;\-&quot;GH₵&quot;* #,##0_-;_-&quot;GH₵&quot;* &quot;-&quot;_-;_-@_-"/>
      <fill>
        <patternFill patternType="solid">
          <fgColor indexed="64"/>
          <bgColor theme="0" tint="-0.34998626667073579"/>
        </patternFill>
      </fill>
    </dxf>
    <dxf>
      <font>
        <strike val="0"/>
        <outline val="0"/>
        <shadow val="0"/>
        <u val="none"/>
        <vertAlign val="baseline"/>
        <sz val="14"/>
        <color theme="1"/>
        <name val="Cambria"/>
        <family val="1"/>
        <scheme val="none"/>
      </font>
      <numFmt numFmtId="32" formatCode="_-&quot;GH₵&quot;* #,##0_-;\-&quot;GH₵&quot;* #,##0_-;_-&quot;GH₵&quot;* &quot;-&quot;_-;_-@_-"/>
    </dxf>
    <dxf>
      <font>
        <strike val="0"/>
        <outline val="0"/>
        <shadow val="0"/>
        <u val="none"/>
        <vertAlign val="baseline"/>
        <sz val="14"/>
        <color theme="1"/>
        <name val="Cambria"/>
        <family val="1"/>
        <scheme val="none"/>
      </font>
      <numFmt numFmtId="32" formatCode="_-&quot;GH₵&quot;* #,##0_-;\-&quot;GH₵&quot;* #,##0_-;_-&quot;GH₵&quot;* &quot;-&quot;_-;_-@_-"/>
      <fill>
        <patternFill patternType="solid">
          <fgColor indexed="64"/>
          <bgColor theme="0" tint="-0.34998626667073579"/>
        </patternFill>
      </fill>
    </dxf>
    <dxf>
      <font>
        <strike val="0"/>
        <outline val="0"/>
        <shadow val="0"/>
        <u val="none"/>
        <vertAlign val="baseline"/>
        <sz val="14"/>
        <color theme="1"/>
        <name val="Cambria"/>
        <family val="1"/>
        <scheme val="none"/>
      </font>
      <numFmt numFmtId="32" formatCode="_-&quot;GH₵&quot;* #,##0_-;\-&quot;GH₵&quot;* #,##0_-;_-&quot;GH₵&quot;* &quot;-&quot;_-;_-@_-"/>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numFmt numFmtId="22" formatCode="mmm\-yy"/>
    </dxf>
    <dxf>
      <font>
        <strike val="0"/>
        <outline val="0"/>
        <shadow val="0"/>
        <u val="none"/>
        <vertAlign val="baseline"/>
        <sz val="14"/>
        <color theme="1"/>
        <name val="Cambria"/>
        <family val="1"/>
        <scheme val="none"/>
      </font>
      <fill>
        <patternFill patternType="solid">
          <fgColor indexed="64"/>
          <bgColor theme="0" tint="-0.34998626667073579"/>
        </patternFill>
      </fill>
    </dxf>
    <dxf>
      <font>
        <strike val="0"/>
        <outline val="0"/>
        <shadow val="0"/>
        <u val="none"/>
        <vertAlign val="baseline"/>
        <sz val="14"/>
        <color theme="1"/>
        <name val="Cambria"/>
        <family val="1"/>
        <scheme val="none"/>
      </font>
    </dxf>
    <dxf>
      <font>
        <strike val="0"/>
        <outline val="0"/>
        <shadow val="0"/>
        <u val="none"/>
        <vertAlign val="baseline"/>
        <sz val="14"/>
        <color theme="1"/>
        <name val="Cambria"/>
        <family val="1"/>
        <scheme val="none"/>
      </font>
    </dxf>
  </dxfs>
  <tableStyles count="0" defaultTableStyle="TableStyleMedium2" defaultPivotStyle="PivotStyleLight16"/>
  <colors>
    <mruColors>
      <color rgb="FFD0EAB4"/>
      <color rgb="FFB4DE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Sales 2022</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H"/>
        </a:p>
      </c:txPr>
    </c:title>
    <c:autoTitleDeleted val="0"/>
    <c:plotArea>
      <c:layout/>
      <c:barChart>
        <c:barDir val="col"/>
        <c:grouping val="clustered"/>
        <c:varyColors val="0"/>
        <c:ser>
          <c:idx val="0"/>
          <c:order val="0"/>
          <c:tx>
            <c:strRef>
              <c:f>Chart!$B$1</c:f>
              <c:strCache>
                <c:ptCount val="1"/>
                <c:pt idx="0">
                  <c:v>Area Totals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Chart!$A$2:$A$5</c:f>
              <c:strCache>
                <c:ptCount val="4"/>
                <c:pt idx="0">
                  <c:v>North</c:v>
                </c:pt>
                <c:pt idx="1">
                  <c:v>South</c:v>
                </c:pt>
                <c:pt idx="2">
                  <c:v>East</c:v>
                </c:pt>
                <c:pt idx="3">
                  <c:v>West</c:v>
                </c:pt>
              </c:strCache>
            </c:strRef>
          </c:cat>
          <c:val>
            <c:numRef>
              <c:f>Chart!$B$2:$B$5</c:f>
              <c:numCache>
                <c:formatCode>"GH₵"#,##0.00</c:formatCode>
                <c:ptCount val="4"/>
                <c:pt idx="0">
                  <c:v>1945833.2</c:v>
                </c:pt>
                <c:pt idx="1">
                  <c:v>1812496.3</c:v>
                </c:pt>
                <c:pt idx="2">
                  <c:v>1722387.9</c:v>
                </c:pt>
                <c:pt idx="3">
                  <c:v>1805833.6</c:v>
                </c:pt>
              </c:numCache>
            </c:numRef>
          </c:val>
          <c:extLst>
            <c:ext xmlns:c16="http://schemas.microsoft.com/office/drawing/2014/chart" uri="{C3380CC4-5D6E-409C-BE32-E72D297353CC}">
              <c16:uniqueId val="{00000000-9FDD-4F0D-AA4E-92ED9C9B04F1}"/>
            </c:ext>
          </c:extLst>
        </c:ser>
        <c:ser>
          <c:idx val="1"/>
          <c:order val="1"/>
          <c:tx>
            <c:strRef>
              <c:f>Chart!$C$1</c:f>
              <c:strCache>
                <c:ptCount val="1"/>
                <c:pt idx="0">
                  <c:v>Commission 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Chart!$A$2:$A$5</c:f>
              <c:strCache>
                <c:ptCount val="4"/>
                <c:pt idx="0">
                  <c:v>North</c:v>
                </c:pt>
                <c:pt idx="1">
                  <c:v>South</c:v>
                </c:pt>
                <c:pt idx="2">
                  <c:v>East</c:v>
                </c:pt>
                <c:pt idx="3">
                  <c:v>West</c:v>
                </c:pt>
              </c:strCache>
            </c:strRef>
          </c:cat>
          <c:val>
            <c:numRef>
              <c:f>Chart!$C$2:$C$5</c:f>
              <c:numCache>
                <c:formatCode>"GH₵"#,##0.00</c:formatCode>
                <c:ptCount val="4"/>
                <c:pt idx="0">
                  <c:v>157168.13</c:v>
                </c:pt>
                <c:pt idx="1">
                  <c:v>138552.42000000001</c:v>
                </c:pt>
                <c:pt idx="2">
                  <c:v>147698.53</c:v>
                </c:pt>
                <c:pt idx="3">
                  <c:v>128660.96</c:v>
                </c:pt>
              </c:numCache>
            </c:numRef>
          </c:val>
          <c:extLst>
            <c:ext xmlns:c16="http://schemas.microsoft.com/office/drawing/2014/chart" uri="{C3380CC4-5D6E-409C-BE32-E72D297353CC}">
              <c16:uniqueId val="{00000001-9FDD-4F0D-AA4E-92ED9C9B04F1}"/>
            </c:ext>
          </c:extLst>
        </c:ser>
        <c:dLbls>
          <c:showLegendKey val="0"/>
          <c:showVal val="0"/>
          <c:showCatName val="0"/>
          <c:showSerName val="0"/>
          <c:showPercent val="0"/>
          <c:showBubbleSize val="0"/>
        </c:dLbls>
        <c:gapWidth val="164"/>
        <c:overlap val="-22"/>
        <c:axId val="1634459887"/>
        <c:axId val="134855871"/>
      </c:barChart>
      <c:catAx>
        <c:axId val="16344598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4855871"/>
        <c:crosses val="autoZero"/>
        <c:auto val="1"/>
        <c:lblAlgn val="ctr"/>
        <c:lblOffset val="100"/>
        <c:noMultiLvlLbl val="0"/>
      </c:catAx>
      <c:valAx>
        <c:axId val="134855871"/>
        <c:scaling>
          <c:orientation val="minMax"/>
        </c:scaling>
        <c:delete val="0"/>
        <c:axPos val="l"/>
        <c:numFmt formatCode="&quot;G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3445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91440</xdr:colOff>
      <xdr:row>1</xdr:row>
      <xdr:rowOff>81280</xdr:rowOff>
    </xdr:from>
    <xdr:to>
      <xdr:col>13</xdr:col>
      <xdr:colOff>396240</xdr:colOff>
      <xdr:row>16</xdr:row>
      <xdr:rowOff>81280</xdr:rowOff>
    </xdr:to>
    <xdr:graphicFrame macro="">
      <xdr:nvGraphicFramePr>
        <xdr:cNvPr id="2" name="Chart 1">
          <a:extLst>
            <a:ext uri="{FF2B5EF4-FFF2-40B4-BE49-F238E27FC236}">
              <a16:creationId xmlns:a16="http://schemas.microsoft.com/office/drawing/2014/main" id="{98A4C891-6D6E-A452-2146-109E83AA6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318477</xdr:colOff>
      <xdr:row>0</xdr:row>
      <xdr:rowOff>123092</xdr:rowOff>
    </xdr:from>
    <xdr:to>
      <xdr:col>6</xdr:col>
      <xdr:colOff>318477</xdr:colOff>
      <xdr:row>14</xdr:row>
      <xdr:rowOff>196850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24B07EE7-59B5-0E1F-4F05-8D663D74FA6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3633177" y="123092"/>
              <a:ext cx="1828800" cy="296935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13286</xdr:colOff>
      <xdr:row>0</xdr:row>
      <xdr:rowOff>105410</xdr:rowOff>
    </xdr:from>
    <xdr:to>
      <xdr:col>11</xdr:col>
      <xdr:colOff>13286</xdr:colOff>
      <xdr:row>14</xdr:row>
      <xdr:rowOff>190500</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0784FEDC-FD7E-1C72-A2C7-0BE98FD7F7F2}"/>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6375986" y="105410"/>
              <a:ext cx="1828800" cy="298069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6.401335069444" createdVersion="8" refreshedVersion="8" minRefreshableVersion="3" recordCount="389" xr:uid="{A83181BD-C7BD-4250-B76D-4C6303944EB6}">
  <cacheSource type="worksheet">
    <worksheetSource name="Sales_Data"/>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1"/>
        </groupItems>
      </fieldGroup>
    </cacheField>
    <cacheField name="Employee" numFmtId="0">
      <sharedItems count="20">
        <s v="Reza Jafari"/>
        <s v="Bryan Maldonado"/>
        <s v="Ashley Almanza"/>
        <s v="Derek Godwin"/>
        <s v="Gordon Beswick"/>
        <s v="Chloe Fusaro"/>
        <s v="David Wilkinson"/>
        <s v="Sarah Gibbs"/>
        <s v="Charlotte Edwards"/>
        <s v="Jonah Seitz"/>
        <s v="Olivia Cheung"/>
        <s v="Jason Jackaki"/>
        <s v="Annabel Mettick"/>
        <s v="Emily Whelan"/>
        <s v="Cory Goodwin"/>
        <s v="Nina McDonald"/>
        <s v="Ally Bryant"/>
        <s v="Josh Sutherland"/>
        <s v="Spencer Cruz"/>
        <s v="Tia Cruise"/>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0">
      <sharedItems containsSemiMixedTypes="0" containsString="0" containsNumber="1" minValue="2070.2999999999997" maxValue="51531.199999999997"/>
    </cacheField>
    <cacheField name="Payment Type" numFmtId="0">
      <sharedItems count="3">
        <s v="Cash"/>
        <s v="Credit Card"/>
        <s v="On Account"/>
      </sharedItems>
    </cacheField>
    <cacheField name="Targets" numFmtId="42">
      <sharedItems containsSemiMixedTypes="0" containsString="0" containsNumber="1" containsInteger="1" minValue="15000" maxValue="15000"/>
    </cacheField>
    <cacheField name="Commission" numFmtId="42">
      <sharedItems containsSemiMixedTypes="0" containsString="0" containsNumber="1" minValue="0" maxValue="5153.12"/>
    </cacheField>
    <cacheField name="Over/Under" numFmtId="44">
      <sharedItems containsSemiMixedTypes="0" containsString="0" containsNumber="1" minValue="-12929.7" maxValue="36531.199999999997"/>
    </cacheField>
    <cacheField name="Months" numFmtId="0" databaseField="0">
      <fieldGroup base="0">
        <rangePr groupBy="months" startDate="2021-01-01T00:00:00" endDate="2021-12-02T00:00:00"/>
        <groupItems count="14">
          <s v="&lt;01/01/2021"/>
          <s v="Jan"/>
          <s v="Feb"/>
          <s v="Mar"/>
          <s v="Apr"/>
          <s v="May"/>
          <s v="Jun"/>
          <s v="Jul"/>
          <s v="Aug"/>
          <s v="Sep"/>
          <s v="Oct"/>
          <s v="Nov"/>
          <s v="Dec"/>
          <s v="&gt;02/12/2021"/>
        </groupItems>
      </fieldGroup>
    </cacheField>
  </cacheFields>
  <extLst>
    <ext xmlns:x14="http://schemas.microsoft.com/office/spreadsheetml/2009/9/main" uri="{725AE2AE-9491-48be-B2B4-4EB974FC3084}">
      <x14:pivotCacheDefinition pivotCacheId="626859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x v="0"/>
    <n v="15000"/>
    <n v="0"/>
    <n v="-12045.3"/>
  </r>
  <r>
    <x v="0"/>
    <x v="1"/>
    <s v="Bryan"/>
    <s v="Maldonado"/>
    <x v="0"/>
    <n v="6796.7999999999993"/>
    <x v="1"/>
    <n v="15000"/>
    <n v="0"/>
    <n v="-8203.2000000000007"/>
  </r>
  <r>
    <x v="0"/>
    <x v="1"/>
    <s v="Bryan"/>
    <s v="Maldonado"/>
    <x v="0"/>
    <n v="8188"/>
    <x v="2"/>
    <n v="15000"/>
    <n v="0"/>
    <n v="-6812"/>
  </r>
  <r>
    <x v="0"/>
    <x v="0"/>
    <s v="Reza"/>
    <s v="Jafari"/>
    <x v="0"/>
    <n v="9058.4"/>
    <x v="1"/>
    <n v="15000"/>
    <n v="0"/>
    <n v="-5941.6"/>
  </r>
  <r>
    <x v="0"/>
    <x v="1"/>
    <s v="Bryan"/>
    <s v="Maldonado"/>
    <x v="0"/>
    <n v="12096"/>
    <x v="2"/>
    <n v="15000"/>
    <n v="0"/>
    <n v="-2904"/>
  </r>
  <r>
    <x v="0"/>
    <x v="2"/>
    <s v="Ashley"/>
    <s v="Almanza"/>
    <x v="0"/>
    <n v="15029"/>
    <x v="0"/>
    <n v="15000"/>
    <n v="1502.9"/>
    <n v="29"/>
  </r>
  <r>
    <x v="0"/>
    <x v="2"/>
    <s v="Ashley"/>
    <s v="Almanza"/>
    <x v="0"/>
    <n v="15264"/>
    <x v="0"/>
    <n v="15000"/>
    <n v="1526.4"/>
    <n v="264"/>
  </r>
  <r>
    <x v="0"/>
    <x v="2"/>
    <s v="Ashley"/>
    <s v="Almanza"/>
    <x v="0"/>
    <n v="17353.599999999999"/>
    <x v="1"/>
    <n v="15000"/>
    <n v="1735.36"/>
    <n v="2353.5999999999985"/>
  </r>
  <r>
    <x v="0"/>
    <x v="3"/>
    <s v="Derek"/>
    <s v="Godwin"/>
    <x v="0"/>
    <n v="20140"/>
    <x v="2"/>
    <n v="15000"/>
    <n v="2014"/>
    <n v="5140"/>
  </r>
  <r>
    <x v="0"/>
    <x v="3"/>
    <s v="Derek"/>
    <s v="Godwin"/>
    <x v="0"/>
    <n v="35649"/>
    <x v="1"/>
    <n v="15000"/>
    <n v="3564.9"/>
    <n v="20649"/>
  </r>
  <r>
    <x v="1"/>
    <x v="4"/>
    <s v="Gordon"/>
    <s v="Beswick"/>
    <x v="0"/>
    <n v="7717.5"/>
    <x v="2"/>
    <n v="15000"/>
    <n v="0"/>
    <n v="-7282.5"/>
  </r>
  <r>
    <x v="1"/>
    <x v="4"/>
    <s v="Gordon"/>
    <s v="Beswick"/>
    <x v="0"/>
    <n v="11617.6"/>
    <x v="0"/>
    <n v="15000"/>
    <n v="0"/>
    <n v="-3382.3999999999996"/>
  </r>
  <r>
    <x v="1"/>
    <x v="3"/>
    <s v="Derek"/>
    <s v="Godwin"/>
    <x v="0"/>
    <n v="19431"/>
    <x v="0"/>
    <n v="15000"/>
    <n v="1943.1000000000001"/>
    <n v="4431"/>
  </r>
  <r>
    <x v="1"/>
    <x v="2"/>
    <s v="Ashley"/>
    <s v="Almanza"/>
    <x v="0"/>
    <n v="21169.599999999999"/>
    <x v="0"/>
    <n v="15000"/>
    <n v="2116.96"/>
    <n v="6169.5999999999985"/>
  </r>
  <r>
    <x v="1"/>
    <x v="0"/>
    <s v="Reza"/>
    <s v="Jafari"/>
    <x v="0"/>
    <n v="29158.400000000001"/>
    <x v="0"/>
    <n v="15000"/>
    <n v="2915.84"/>
    <n v="14158.400000000001"/>
  </r>
  <r>
    <x v="1"/>
    <x v="3"/>
    <s v="Derek"/>
    <s v="Godwin"/>
    <x v="0"/>
    <n v="30305"/>
    <x v="1"/>
    <n v="15000"/>
    <n v="3030.5"/>
    <n v="15305"/>
  </r>
  <r>
    <x v="1"/>
    <x v="4"/>
    <s v="Gordon"/>
    <s v="Beswick"/>
    <x v="0"/>
    <n v="43184.399999999994"/>
    <x v="2"/>
    <n v="15000"/>
    <n v="4318.4399999999996"/>
    <n v="28184.399999999994"/>
  </r>
  <r>
    <x v="2"/>
    <x v="3"/>
    <s v="Derek"/>
    <s v="Godwin"/>
    <x v="0"/>
    <n v="2311.5"/>
    <x v="0"/>
    <n v="15000"/>
    <n v="0"/>
    <n v="-12688.5"/>
  </r>
  <r>
    <x v="2"/>
    <x v="4"/>
    <s v="Gordon"/>
    <s v="Beswick"/>
    <x v="0"/>
    <n v="3013.5"/>
    <x v="0"/>
    <n v="15000"/>
    <n v="0"/>
    <n v="-11986.5"/>
  </r>
  <r>
    <x v="2"/>
    <x v="4"/>
    <s v="Gordon"/>
    <s v="Beswick"/>
    <x v="0"/>
    <n v="5287.5"/>
    <x v="0"/>
    <n v="15000"/>
    <n v="0"/>
    <n v="-9712.5"/>
  </r>
  <r>
    <x v="2"/>
    <x v="0"/>
    <s v="Reza"/>
    <s v="Jafari"/>
    <x v="0"/>
    <n v="13797"/>
    <x v="1"/>
    <n v="15000"/>
    <n v="0"/>
    <n v="-1203"/>
  </r>
  <r>
    <x v="2"/>
    <x v="1"/>
    <s v="Bryan"/>
    <s v="Maldonado"/>
    <x v="0"/>
    <n v="14063"/>
    <x v="0"/>
    <n v="15000"/>
    <n v="0"/>
    <n v="-937"/>
  </r>
  <r>
    <x v="2"/>
    <x v="0"/>
    <s v="Reza"/>
    <s v="Jafari"/>
    <x v="0"/>
    <n v="14608.300000000001"/>
    <x v="1"/>
    <n v="15000"/>
    <n v="0"/>
    <n v="-391.69999999999891"/>
  </r>
  <r>
    <x v="2"/>
    <x v="4"/>
    <s v="Gordon"/>
    <s v="Beswick"/>
    <x v="0"/>
    <n v="16063.199999999999"/>
    <x v="0"/>
    <n v="15000"/>
    <n v="1606.32"/>
    <n v="1063.1999999999989"/>
  </r>
  <r>
    <x v="2"/>
    <x v="3"/>
    <s v="Derek"/>
    <s v="Godwin"/>
    <x v="0"/>
    <n v="16836"/>
    <x v="1"/>
    <n v="15000"/>
    <n v="1683.6000000000001"/>
    <n v="1836"/>
  </r>
  <r>
    <x v="2"/>
    <x v="4"/>
    <s v="Gordon"/>
    <s v="Beswick"/>
    <x v="0"/>
    <n v="19594"/>
    <x v="2"/>
    <n v="15000"/>
    <n v="1959.4"/>
    <n v="4594"/>
  </r>
  <r>
    <x v="2"/>
    <x v="3"/>
    <s v="Derek"/>
    <s v="Godwin"/>
    <x v="0"/>
    <n v="21654.400000000001"/>
    <x v="0"/>
    <n v="15000"/>
    <n v="2165.44"/>
    <n v="6654.4000000000015"/>
  </r>
  <r>
    <x v="2"/>
    <x v="1"/>
    <s v="Bryan"/>
    <s v="Maldonado"/>
    <x v="0"/>
    <n v="27930"/>
    <x v="1"/>
    <n v="15000"/>
    <n v="2793"/>
    <n v="12930"/>
  </r>
  <r>
    <x v="2"/>
    <x v="2"/>
    <s v="Ashley"/>
    <s v="Almanza"/>
    <x v="0"/>
    <n v="39065.899999999994"/>
    <x v="0"/>
    <n v="15000"/>
    <n v="3906.5899999999997"/>
    <n v="24065.899999999994"/>
  </r>
  <r>
    <x v="2"/>
    <x v="4"/>
    <s v="Gordon"/>
    <s v="Beswick"/>
    <x v="0"/>
    <n v="44422"/>
    <x v="2"/>
    <n v="15000"/>
    <n v="4442.2"/>
    <n v="29422"/>
  </r>
  <r>
    <x v="3"/>
    <x v="1"/>
    <s v="Bryan"/>
    <s v="Maldonado"/>
    <x v="0"/>
    <n v="7029.9"/>
    <x v="2"/>
    <n v="15000"/>
    <n v="0"/>
    <n v="-7970.1"/>
  </r>
  <r>
    <x v="3"/>
    <x v="1"/>
    <s v="Bryan"/>
    <s v="Maldonado"/>
    <x v="0"/>
    <n v="11914.400000000001"/>
    <x v="0"/>
    <n v="15000"/>
    <n v="0"/>
    <n v="-3085.5999999999985"/>
  </r>
  <r>
    <x v="3"/>
    <x v="2"/>
    <s v="Ashley"/>
    <s v="Almanza"/>
    <x v="0"/>
    <n v="15919.7"/>
    <x v="1"/>
    <n v="15000"/>
    <n v="1591.9700000000003"/>
    <n v="919.70000000000073"/>
  </r>
  <r>
    <x v="3"/>
    <x v="0"/>
    <s v="Reza"/>
    <s v="Jafari"/>
    <x v="0"/>
    <n v="17776"/>
    <x v="2"/>
    <n v="15000"/>
    <n v="1777.6000000000001"/>
    <n v="2776"/>
  </r>
  <r>
    <x v="3"/>
    <x v="4"/>
    <s v="Gordon"/>
    <s v="Beswick"/>
    <x v="0"/>
    <n v="36666"/>
    <x v="0"/>
    <n v="15000"/>
    <n v="3666.6000000000004"/>
    <n v="21666"/>
  </r>
  <r>
    <x v="3"/>
    <x v="0"/>
    <s v="Reza"/>
    <s v="Jafari"/>
    <x v="0"/>
    <n v="38227.699999999997"/>
    <x v="1"/>
    <n v="15000"/>
    <n v="3822.77"/>
    <n v="23227.699999999997"/>
  </r>
  <r>
    <x v="3"/>
    <x v="0"/>
    <s v="Reza"/>
    <s v="Jafari"/>
    <x v="0"/>
    <n v="51531.199999999997"/>
    <x v="2"/>
    <n v="15000"/>
    <n v="5153.12"/>
    <n v="36531.199999999997"/>
  </r>
  <r>
    <x v="4"/>
    <x v="3"/>
    <s v="Derek"/>
    <s v="Godwin"/>
    <x v="0"/>
    <n v="8686.6"/>
    <x v="0"/>
    <n v="15000"/>
    <n v="0"/>
    <n v="-6313.4"/>
  </r>
  <r>
    <x v="4"/>
    <x v="0"/>
    <s v="Reza"/>
    <s v="Jafari"/>
    <x v="0"/>
    <n v="12422.2"/>
    <x v="2"/>
    <n v="15000"/>
    <n v="0"/>
    <n v="-2577.7999999999993"/>
  </r>
  <r>
    <x v="4"/>
    <x v="4"/>
    <s v="Gordon"/>
    <s v="Beswick"/>
    <x v="0"/>
    <n v="15120"/>
    <x v="0"/>
    <n v="15000"/>
    <n v="1512"/>
    <n v="120"/>
  </r>
  <r>
    <x v="4"/>
    <x v="3"/>
    <s v="Derek"/>
    <s v="Godwin"/>
    <x v="0"/>
    <n v="16604.400000000001"/>
    <x v="2"/>
    <n v="15000"/>
    <n v="1660.4400000000003"/>
    <n v="1604.4000000000015"/>
  </r>
  <r>
    <x v="4"/>
    <x v="0"/>
    <s v="Reza"/>
    <s v="Jafari"/>
    <x v="0"/>
    <n v="19584"/>
    <x v="0"/>
    <n v="15000"/>
    <n v="1958.4"/>
    <n v="4584"/>
  </r>
  <r>
    <x v="4"/>
    <x v="2"/>
    <s v="Ashley"/>
    <s v="Almanza"/>
    <x v="0"/>
    <n v="26546.6"/>
    <x v="0"/>
    <n v="15000"/>
    <n v="2654.66"/>
    <n v="11546.599999999999"/>
  </r>
  <r>
    <x v="4"/>
    <x v="2"/>
    <s v="Ashley"/>
    <s v="Almanza"/>
    <x v="0"/>
    <n v="31200"/>
    <x v="0"/>
    <n v="15000"/>
    <n v="3120"/>
    <n v="16200"/>
  </r>
  <r>
    <x v="5"/>
    <x v="2"/>
    <s v="Ashley"/>
    <s v="Almanza"/>
    <x v="0"/>
    <n v="2070.2999999999997"/>
    <x v="1"/>
    <n v="15000"/>
    <n v="0"/>
    <n v="-12929.7"/>
  </r>
  <r>
    <x v="5"/>
    <x v="0"/>
    <s v="Reza"/>
    <s v="Jafari"/>
    <x v="0"/>
    <n v="9499"/>
    <x v="0"/>
    <n v="15000"/>
    <n v="0"/>
    <n v="-5501"/>
  </r>
  <r>
    <x v="5"/>
    <x v="0"/>
    <s v="Reza"/>
    <s v="Jafari"/>
    <x v="0"/>
    <n v="17904.7"/>
    <x v="2"/>
    <n v="15000"/>
    <n v="1790.4700000000003"/>
    <n v="2904.7000000000007"/>
  </r>
  <r>
    <x v="5"/>
    <x v="0"/>
    <s v="Reza"/>
    <s v="Jafari"/>
    <x v="0"/>
    <n v="18878.399999999998"/>
    <x v="0"/>
    <n v="15000"/>
    <n v="1887.84"/>
    <n v="3878.3999999999978"/>
  </r>
  <r>
    <x v="5"/>
    <x v="0"/>
    <s v="Reza"/>
    <s v="Jafari"/>
    <x v="0"/>
    <n v="23445"/>
    <x v="0"/>
    <n v="15000"/>
    <n v="2344.5"/>
    <n v="8445"/>
  </r>
  <r>
    <x v="5"/>
    <x v="0"/>
    <s v="Reza"/>
    <s v="Jafari"/>
    <x v="0"/>
    <n v="34162"/>
    <x v="0"/>
    <n v="15000"/>
    <n v="3416.2000000000003"/>
    <n v="19162"/>
  </r>
  <r>
    <x v="6"/>
    <x v="0"/>
    <s v="Reza"/>
    <s v="Jafari"/>
    <x v="0"/>
    <n v="3055.2"/>
    <x v="1"/>
    <n v="15000"/>
    <n v="0"/>
    <n v="-11944.8"/>
  </r>
  <r>
    <x v="6"/>
    <x v="2"/>
    <s v="Ashley"/>
    <s v="Almanza"/>
    <x v="0"/>
    <n v="4843.4000000000005"/>
    <x v="2"/>
    <n v="15000"/>
    <n v="0"/>
    <n v="-10156.599999999999"/>
  </r>
  <r>
    <x v="6"/>
    <x v="3"/>
    <s v="Derek"/>
    <s v="Godwin"/>
    <x v="0"/>
    <n v="5215.2"/>
    <x v="2"/>
    <n v="15000"/>
    <n v="0"/>
    <n v="-9784.7999999999993"/>
  </r>
  <r>
    <x v="6"/>
    <x v="0"/>
    <s v="Reza"/>
    <s v="Jafari"/>
    <x v="0"/>
    <n v="7199.7000000000007"/>
    <x v="2"/>
    <n v="15000"/>
    <n v="0"/>
    <n v="-7800.2999999999993"/>
  </r>
  <r>
    <x v="6"/>
    <x v="1"/>
    <s v="Bryan"/>
    <s v="Maldonado"/>
    <x v="0"/>
    <n v="14670"/>
    <x v="1"/>
    <n v="15000"/>
    <n v="0"/>
    <n v="-330"/>
  </r>
  <r>
    <x v="6"/>
    <x v="2"/>
    <s v="Ashley"/>
    <s v="Almanza"/>
    <x v="0"/>
    <n v="16614.400000000001"/>
    <x v="1"/>
    <n v="15000"/>
    <n v="1661.4400000000003"/>
    <n v="1614.4000000000015"/>
  </r>
  <r>
    <x v="6"/>
    <x v="1"/>
    <s v="Bryan"/>
    <s v="Maldonado"/>
    <x v="0"/>
    <n v="20076.7"/>
    <x v="2"/>
    <n v="15000"/>
    <n v="2007.67"/>
    <n v="5076.7000000000007"/>
  </r>
  <r>
    <x v="6"/>
    <x v="0"/>
    <s v="Reza"/>
    <s v="Jafari"/>
    <x v="0"/>
    <n v="21482.999999999996"/>
    <x v="2"/>
    <n v="15000"/>
    <n v="2148.2999999999997"/>
    <n v="6482.9999999999964"/>
  </r>
  <r>
    <x v="6"/>
    <x v="4"/>
    <s v="Gordon"/>
    <s v="Beswick"/>
    <x v="0"/>
    <n v="30776.799999999999"/>
    <x v="1"/>
    <n v="15000"/>
    <n v="3077.6800000000003"/>
    <n v="15776.8"/>
  </r>
  <r>
    <x v="7"/>
    <x v="1"/>
    <s v="Bryan"/>
    <s v="Maldonado"/>
    <x v="0"/>
    <n v="8625"/>
    <x v="0"/>
    <n v="15000"/>
    <n v="0"/>
    <n v="-6375"/>
  </r>
  <r>
    <x v="7"/>
    <x v="0"/>
    <s v="Reza"/>
    <s v="Jafari"/>
    <x v="0"/>
    <n v="9794"/>
    <x v="0"/>
    <n v="15000"/>
    <n v="0"/>
    <n v="-5206"/>
  </r>
  <r>
    <x v="7"/>
    <x v="1"/>
    <s v="Bryan"/>
    <s v="Maldonado"/>
    <x v="0"/>
    <n v="16321.6"/>
    <x v="1"/>
    <n v="15000"/>
    <n v="1632.16"/>
    <n v="1321.6000000000004"/>
  </r>
  <r>
    <x v="7"/>
    <x v="0"/>
    <s v="Reza"/>
    <s v="Jafari"/>
    <x v="0"/>
    <n v="19678.8"/>
    <x v="0"/>
    <n v="15000"/>
    <n v="1967.88"/>
    <n v="4678.7999999999993"/>
  </r>
  <r>
    <x v="7"/>
    <x v="1"/>
    <s v="Bryan"/>
    <s v="Maldonado"/>
    <x v="0"/>
    <n v="33694.800000000003"/>
    <x v="0"/>
    <n v="15000"/>
    <n v="3369.4800000000005"/>
    <n v="18694.800000000003"/>
  </r>
  <r>
    <x v="7"/>
    <x v="3"/>
    <s v="Derek"/>
    <s v="Godwin"/>
    <x v="0"/>
    <n v="39236"/>
    <x v="2"/>
    <n v="15000"/>
    <n v="3923.6000000000004"/>
    <n v="24236"/>
  </r>
  <r>
    <x v="7"/>
    <x v="0"/>
    <s v="Reza"/>
    <s v="Jafari"/>
    <x v="0"/>
    <n v="43088.2"/>
    <x v="1"/>
    <n v="15000"/>
    <n v="4308.82"/>
    <n v="28088.199999999997"/>
  </r>
  <r>
    <x v="8"/>
    <x v="2"/>
    <s v="Ashley"/>
    <s v="Almanza"/>
    <x v="0"/>
    <n v="5572.3"/>
    <x v="1"/>
    <n v="15000"/>
    <n v="0"/>
    <n v="-9427.7000000000007"/>
  </r>
  <r>
    <x v="8"/>
    <x v="0"/>
    <s v="Reza"/>
    <s v="Jafari"/>
    <x v="0"/>
    <n v="7496.9999999999991"/>
    <x v="0"/>
    <n v="15000"/>
    <n v="0"/>
    <n v="-7503.0000000000009"/>
  </r>
  <r>
    <x v="8"/>
    <x v="3"/>
    <s v="Derek"/>
    <s v="Godwin"/>
    <x v="0"/>
    <n v="9651.1999999999989"/>
    <x v="1"/>
    <n v="15000"/>
    <n v="0"/>
    <n v="-5348.8000000000011"/>
  </r>
  <r>
    <x v="8"/>
    <x v="2"/>
    <s v="Ashley"/>
    <s v="Almanza"/>
    <x v="0"/>
    <n v="10492.199999999997"/>
    <x v="2"/>
    <n v="15000"/>
    <n v="0"/>
    <n v="-4507.8000000000029"/>
  </r>
  <r>
    <x v="8"/>
    <x v="2"/>
    <s v="Ashley"/>
    <s v="Almanza"/>
    <x v="0"/>
    <n v="18396.7"/>
    <x v="1"/>
    <n v="15000"/>
    <n v="1839.67"/>
    <n v="3396.7000000000007"/>
  </r>
  <r>
    <x v="8"/>
    <x v="3"/>
    <s v="Derek"/>
    <s v="Godwin"/>
    <x v="0"/>
    <n v="23849.599999999999"/>
    <x v="1"/>
    <n v="15000"/>
    <n v="2384.96"/>
    <n v="8849.5999999999985"/>
  </r>
  <r>
    <x v="8"/>
    <x v="1"/>
    <s v="Bryan"/>
    <s v="Maldonado"/>
    <x v="0"/>
    <n v="23882.399999999998"/>
    <x v="2"/>
    <n v="15000"/>
    <n v="2388.2399999999998"/>
    <n v="8882.3999999999978"/>
  </r>
  <r>
    <x v="8"/>
    <x v="3"/>
    <s v="Derek"/>
    <s v="Godwin"/>
    <x v="0"/>
    <n v="34041.300000000003"/>
    <x v="2"/>
    <n v="15000"/>
    <n v="3404.1300000000006"/>
    <n v="19041.300000000003"/>
  </r>
  <r>
    <x v="9"/>
    <x v="4"/>
    <s v="Gordon"/>
    <s v="Beswick"/>
    <x v="0"/>
    <n v="3243.6000000000004"/>
    <x v="1"/>
    <n v="15000"/>
    <n v="0"/>
    <n v="-11756.4"/>
  </r>
  <r>
    <x v="9"/>
    <x v="0"/>
    <s v="Reza"/>
    <s v="Jafari"/>
    <x v="0"/>
    <n v="12633.599999999999"/>
    <x v="0"/>
    <n v="15000"/>
    <n v="0"/>
    <n v="-2366.4000000000015"/>
  </r>
  <r>
    <x v="9"/>
    <x v="4"/>
    <s v="Gordon"/>
    <s v="Beswick"/>
    <x v="0"/>
    <n v="12806.399999999998"/>
    <x v="2"/>
    <n v="15000"/>
    <n v="0"/>
    <n v="-2193.6000000000022"/>
  </r>
  <r>
    <x v="9"/>
    <x v="3"/>
    <s v="Derek"/>
    <s v="Godwin"/>
    <x v="0"/>
    <n v="20031.199999999997"/>
    <x v="2"/>
    <n v="15000"/>
    <n v="2003.12"/>
    <n v="5031.1999999999971"/>
  </r>
  <r>
    <x v="9"/>
    <x v="2"/>
    <s v="Ashley"/>
    <s v="Almanza"/>
    <x v="0"/>
    <n v="21485.200000000001"/>
    <x v="0"/>
    <n v="15000"/>
    <n v="2148.52"/>
    <n v="6485.2000000000007"/>
  </r>
  <r>
    <x v="9"/>
    <x v="1"/>
    <s v="Bryan"/>
    <s v="Maldonado"/>
    <x v="0"/>
    <n v="22607.200000000004"/>
    <x v="1"/>
    <n v="15000"/>
    <n v="2260.7200000000007"/>
    <n v="7607.2000000000044"/>
  </r>
  <r>
    <x v="10"/>
    <x v="3"/>
    <s v="Derek"/>
    <s v="Godwin"/>
    <x v="0"/>
    <n v="5130"/>
    <x v="0"/>
    <n v="15000"/>
    <n v="0"/>
    <n v="-9870"/>
  </r>
  <r>
    <x v="10"/>
    <x v="2"/>
    <s v="Ashley"/>
    <s v="Almanza"/>
    <x v="0"/>
    <n v="8810.9"/>
    <x v="1"/>
    <n v="15000"/>
    <n v="0"/>
    <n v="-6189.1"/>
  </r>
  <r>
    <x v="10"/>
    <x v="4"/>
    <s v="Gordon"/>
    <s v="Beswick"/>
    <x v="0"/>
    <n v="16606"/>
    <x v="1"/>
    <n v="15000"/>
    <n v="1660.6000000000001"/>
    <n v="1606"/>
  </r>
  <r>
    <x v="10"/>
    <x v="3"/>
    <s v="Derek"/>
    <s v="Godwin"/>
    <x v="0"/>
    <n v="17766"/>
    <x v="1"/>
    <n v="15000"/>
    <n v="1776.6000000000001"/>
    <n v="2766"/>
  </r>
  <r>
    <x v="10"/>
    <x v="0"/>
    <s v="Reza"/>
    <s v="Jafari"/>
    <x v="0"/>
    <n v="20916"/>
    <x v="1"/>
    <n v="15000"/>
    <n v="2091.6"/>
    <n v="5916"/>
  </r>
  <r>
    <x v="10"/>
    <x v="0"/>
    <s v="Reza"/>
    <s v="Jafari"/>
    <x v="0"/>
    <n v="22396.5"/>
    <x v="2"/>
    <n v="15000"/>
    <n v="2239.65"/>
    <n v="7396.5"/>
  </r>
  <r>
    <x v="10"/>
    <x v="3"/>
    <s v="Derek"/>
    <s v="Godwin"/>
    <x v="0"/>
    <n v="25633.5"/>
    <x v="0"/>
    <n v="15000"/>
    <n v="2563.3500000000004"/>
    <n v="10633.5"/>
  </r>
  <r>
    <x v="10"/>
    <x v="0"/>
    <s v="Reza"/>
    <s v="Jafari"/>
    <x v="0"/>
    <n v="37374.399999999994"/>
    <x v="2"/>
    <n v="15000"/>
    <n v="3737.4399999999996"/>
    <n v="22374.399999999994"/>
  </r>
  <r>
    <x v="11"/>
    <x v="3"/>
    <s v="Derek"/>
    <s v="Godwin"/>
    <x v="0"/>
    <n v="3817.9999999999995"/>
    <x v="1"/>
    <n v="15000"/>
    <n v="0"/>
    <n v="-11182"/>
  </r>
  <r>
    <x v="11"/>
    <x v="0"/>
    <s v="Reza"/>
    <s v="Jafari"/>
    <x v="0"/>
    <n v="8683.1999999999989"/>
    <x v="0"/>
    <n v="15000"/>
    <n v="0"/>
    <n v="-6316.8000000000011"/>
  </r>
  <r>
    <x v="11"/>
    <x v="2"/>
    <s v="Ashley"/>
    <s v="Almanza"/>
    <x v="0"/>
    <n v="11210"/>
    <x v="2"/>
    <n v="15000"/>
    <n v="0"/>
    <n v="-3790"/>
  </r>
  <r>
    <x v="11"/>
    <x v="4"/>
    <s v="Gordon"/>
    <s v="Beswick"/>
    <x v="0"/>
    <n v="12765.2"/>
    <x v="2"/>
    <n v="15000"/>
    <n v="0"/>
    <n v="-2234.7999999999993"/>
  </r>
  <r>
    <x v="11"/>
    <x v="3"/>
    <s v="Derek"/>
    <s v="Godwin"/>
    <x v="0"/>
    <n v="15921.999999999998"/>
    <x v="2"/>
    <n v="15000"/>
    <n v="1592.1999999999998"/>
    <n v="921.99999999999818"/>
  </r>
  <r>
    <x v="11"/>
    <x v="4"/>
    <s v="Gordon"/>
    <s v="Beswick"/>
    <x v="0"/>
    <n v="31970.799999999999"/>
    <x v="1"/>
    <n v="15000"/>
    <n v="3197.08"/>
    <n v="16970.8"/>
  </r>
  <r>
    <x v="11"/>
    <x v="2"/>
    <s v="Ashley"/>
    <s v="Almanza"/>
    <x v="0"/>
    <n v="41520"/>
    <x v="1"/>
    <n v="15000"/>
    <n v="4152"/>
    <n v="26520"/>
  </r>
  <r>
    <x v="11"/>
    <x v="2"/>
    <s v="Ashley"/>
    <s v="Almanza"/>
    <x v="0"/>
    <n v="45800.999999999993"/>
    <x v="0"/>
    <n v="15000"/>
    <n v="4580.0999999999995"/>
    <n v="30800.999999999993"/>
  </r>
  <r>
    <x v="0"/>
    <x v="5"/>
    <s v="Chloe"/>
    <s v="Fusaro"/>
    <x v="1"/>
    <n v="13310.4"/>
    <x v="1"/>
    <n v="15000"/>
    <n v="0"/>
    <n v="-1689.6000000000004"/>
  </r>
  <r>
    <x v="0"/>
    <x v="6"/>
    <s v="David"/>
    <s v="Wilkinson"/>
    <x v="1"/>
    <n v="20366.100000000002"/>
    <x v="2"/>
    <n v="15000"/>
    <n v="2036.6100000000004"/>
    <n v="5366.1000000000022"/>
  </r>
  <r>
    <x v="0"/>
    <x v="6"/>
    <s v="David"/>
    <s v="Wilkinson"/>
    <x v="1"/>
    <n v="20880"/>
    <x v="1"/>
    <n v="15000"/>
    <n v="2088"/>
    <n v="5880"/>
  </r>
  <r>
    <x v="0"/>
    <x v="5"/>
    <s v="Chloe"/>
    <s v="Fusaro"/>
    <x v="1"/>
    <n v="23076.199999999997"/>
    <x v="1"/>
    <n v="15000"/>
    <n v="2307.62"/>
    <n v="8076.1999999999971"/>
  </r>
  <r>
    <x v="0"/>
    <x v="5"/>
    <s v="Chloe"/>
    <s v="Fusaro"/>
    <x v="1"/>
    <n v="25560"/>
    <x v="1"/>
    <n v="15000"/>
    <n v="2556"/>
    <n v="10560"/>
  </r>
  <r>
    <x v="1"/>
    <x v="6"/>
    <s v="David"/>
    <s v="Wilkinson"/>
    <x v="1"/>
    <n v="13479.400000000001"/>
    <x v="2"/>
    <n v="15000"/>
    <n v="0"/>
    <n v="-1520.5999999999985"/>
  </r>
  <r>
    <x v="1"/>
    <x v="5"/>
    <s v="Chloe"/>
    <s v="Fusaro"/>
    <x v="1"/>
    <n v="16604.400000000001"/>
    <x v="0"/>
    <n v="15000"/>
    <n v="1660.4400000000003"/>
    <n v="1604.4000000000015"/>
  </r>
  <r>
    <x v="1"/>
    <x v="7"/>
    <s v="Sarah"/>
    <s v="Gibbs"/>
    <x v="1"/>
    <n v="22176"/>
    <x v="0"/>
    <n v="15000"/>
    <n v="2217.6"/>
    <n v="7176"/>
  </r>
  <r>
    <x v="1"/>
    <x v="6"/>
    <s v="David"/>
    <s v="Wilkinson"/>
    <x v="1"/>
    <n v="24131.000000000004"/>
    <x v="0"/>
    <n v="15000"/>
    <n v="2413.1000000000004"/>
    <n v="9131.0000000000036"/>
  </r>
  <r>
    <x v="1"/>
    <x v="5"/>
    <s v="Chloe"/>
    <s v="Fusaro"/>
    <x v="1"/>
    <n v="34353.5"/>
    <x v="0"/>
    <n v="15000"/>
    <n v="3435.3500000000004"/>
    <n v="19353.5"/>
  </r>
  <r>
    <x v="2"/>
    <x v="8"/>
    <s v="Charlotte"/>
    <s v="Edwards"/>
    <x v="1"/>
    <n v="7416.9"/>
    <x v="2"/>
    <n v="15000"/>
    <n v="0"/>
    <n v="-7583.1"/>
  </r>
  <r>
    <x v="2"/>
    <x v="9"/>
    <s v="Jonah"/>
    <s v="Seitz"/>
    <x v="1"/>
    <n v="8284.5"/>
    <x v="0"/>
    <n v="15000"/>
    <n v="0"/>
    <n v="-6715.5"/>
  </r>
  <r>
    <x v="2"/>
    <x v="5"/>
    <s v="Chloe"/>
    <s v="Fusaro"/>
    <x v="1"/>
    <n v="10758.7"/>
    <x v="0"/>
    <n v="15000"/>
    <n v="0"/>
    <n v="-4241.2999999999993"/>
  </r>
  <r>
    <x v="2"/>
    <x v="6"/>
    <s v="David"/>
    <s v="Wilkinson"/>
    <x v="1"/>
    <n v="12124.2"/>
    <x v="2"/>
    <n v="15000"/>
    <n v="0"/>
    <n v="-2875.7999999999993"/>
  </r>
  <r>
    <x v="2"/>
    <x v="8"/>
    <s v="Charlotte"/>
    <s v="Edwards"/>
    <x v="1"/>
    <n v="14391.999999999998"/>
    <x v="1"/>
    <n v="15000"/>
    <n v="0"/>
    <n v="-608.00000000000182"/>
  </r>
  <r>
    <x v="2"/>
    <x v="9"/>
    <s v="Jonah"/>
    <s v="Seitz"/>
    <x v="1"/>
    <n v="15246"/>
    <x v="1"/>
    <n v="15000"/>
    <n v="1524.6000000000001"/>
    <n v="246"/>
  </r>
  <r>
    <x v="2"/>
    <x v="8"/>
    <s v="Charlotte"/>
    <s v="Edwards"/>
    <x v="1"/>
    <n v="17335.2"/>
    <x v="2"/>
    <n v="15000"/>
    <n v="1733.5200000000002"/>
    <n v="2335.2000000000007"/>
  </r>
  <r>
    <x v="2"/>
    <x v="9"/>
    <s v="Jonah"/>
    <s v="Seitz"/>
    <x v="1"/>
    <n v="40831"/>
    <x v="1"/>
    <n v="15000"/>
    <n v="4083.1000000000004"/>
    <n v="25831"/>
  </r>
  <r>
    <x v="3"/>
    <x v="5"/>
    <s v="Chloe"/>
    <s v="Fusaro"/>
    <x v="1"/>
    <n v="8520"/>
    <x v="2"/>
    <n v="15000"/>
    <n v="0"/>
    <n v="-6480"/>
  </r>
  <r>
    <x v="3"/>
    <x v="8"/>
    <s v="Charlotte"/>
    <s v="Edwards"/>
    <x v="1"/>
    <n v="14301.599999999999"/>
    <x v="2"/>
    <n v="15000"/>
    <n v="0"/>
    <n v="-698.40000000000146"/>
  </r>
  <r>
    <x v="3"/>
    <x v="8"/>
    <s v="Charlotte"/>
    <s v="Edwards"/>
    <x v="1"/>
    <n v="17204.399999999998"/>
    <x v="1"/>
    <n v="15000"/>
    <n v="1720.4399999999998"/>
    <n v="2204.3999999999978"/>
  </r>
  <r>
    <x v="3"/>
    <x v="9"/>
    <s v="Jonah"/>
    <s v="Seitz"/>
    <x v="1"/>
    <n v="19080"/>
    <x v="0"/>
    <n v="15000"/>
    <n v="1908"/>
    <n v="4080"/>
  </r>
  <r>
    <x v="3"/>
    <x v="5"/>
    <s v="Chloe"/>
    <s v="Fusaro"/>
    <x v="1"/>
    <n v="19210.400000000001"/>
    <x v="1"/>
    <n v="15000"/>
    <n v="1921.0400000000002"/>
    <n v="4210.4000000000015"/>
  </r>
  <r>
    <x v="3"/>
    <x v="5"/>
    <s v="Chloe"/>
    <s v="Fusaro"/>
    <x v="1"/>
    <n v="32282.799999999996"/>
    <x v="0"/>
    <n v="15000"/>
    <n v="3228.2799999999997"/>
    <n v="17282.799999999996"/>
  </r>
  <r>
    <x v="3"/>
    <x v="7"/>
    <s v="Sarah"/>
    <s v="Gibbs"/>
    <x v="1"/>
    <n v="32524.1"/>
    <x v="1"/>
    <n v="15000"/>
    <n v="3252.41"/>
    <n v="17524.099999999999"/>
  </r>
  <r>
    <x v="3"/>
    <x v="5"/>
    <s v="Chloe"/>
    <s v="Fusaro"/>
    <x v="1"/>
    <n v="35153.799999999996"/>
    <x v="1"/>
    <n v="15000"/>
    <n v="3515.3799999999997"/>
    <n v="20153.799999999996"/>
  </r>
  <r>
    <x v="3"/>
    <x v="5"/>
    <s v="Chloe"/>
    <s v="Fusaro"/>
    <x v="1"/>
    <n v="35820"/>
    <x v="2"/>
    <n v="15000"/>
    <n v="3582"/>
    <n v="20820"/>
  </r>
  <r>
    <x v="3"/>
    <x v="6"/>
    <s v="David"/>
    <s v="Wilkinson"/>
    <x v="1"/>
    <n v="42690.400000000001"/>
    <x v="2"/>
    <n v="15000"/>
    <n v="4269.04"/>
    <n v="27690.400000000001"/>
  </r>
  <r>
    <x v="4"/>
    <x v="6"/>
    <s v="David"/>
    <s v="Wilkinson"/>
    <x v="1"/>
    <n v="9270.1"/>
    <x v="1"/>
    <n v="15000"/>
    <n v="0"/>
    <n v="-5729.9"/>
  </r>
  <r>
    <x v="4"/>
    <x v="6"/>
    <s v="David"/>
    <s v="Wilkinson"/>
    <x v="1"/>
    <n v="11235"/>
    <x v="2"/>
    <n v="15000"/>
    <n v="0"/>
    <n v="-3765"/>
  </r>
  <r>
    <x v="4"/>
    <x v="7"/>
    <s v="Sarah"/>
    <s v="Gibbs"/>
    <x v="1"/>
    <n v="12019.799999999997"/>
    <x v="1"/>
    <n v="15000"/>
    <n v="0"/>
    <n v="-2980.2000000000025"/>
  </r>
  <r>
    <x v="4"/>
    <x v="5"/>
    <s v="Chloe"/>
    <s v="Fusaro"/>
    <x v="1"/>
    <n v="27930"/>
    <x v="0"/>
    <n v="15000"/>
    <n v="2793"/>
    <n v="12930"/>
  </r>
  <r>
    <x v="5"/>
    <x v="9"/>
    <s v="Jonah"/>
    <s v="Seitz"/>
    <x v="1"/>
    <n v="7581.9999999999991"/>
    <x v="1"/>
    <n v="15000"/>
    <n v="0"/>
    <n v="-7418.0000000000009"/>
  </r>
  <r>
    <x v="5"/>
    <x v="5"/>
    <s v="Chloe"/>
    <s v="Fusaro"/>
    <x v="1"/>
    <n v="8721.6"/>
    <x v="2"/>
    <n v="15000"/>
    <n v="0"/>
    <n v="-6278.4"/>
  </r>
  <r>
    <x v="5"/>
    <x v="9"/>
    <s v="Jonah"/>
    <s v="Seitz"/>
    <x v="1"/>
    <n v="10500"/>
    <x v="0"/>
    <n v="15000"/>
    <n v="0"/>
    <n v="-4500"/>
  </r>
  <r>
    <x v="5"/>
    <x v="6"/>
    <s v="David"/>
    <s v="Wilkinson"/>
    <x v="1"/>
    <n v="13466.999999999998"/>
    <x v="2"/>
    <n v="15000"/>
    <n v="0"/>
    <n v="-1533.0000000000018"/>
  </r>
  <r>
    <x v="5"/>
    <x v="9"/>
    <s v="Jonah"/>
    <s v="Seitz"/>
    <x v="1"/>
    <n v="16036.8"/>
    <x v="0"/>
    <n v="15000"/>
    <n v="1603.68"/>
    <n v="1036.7999999999993"/>
  </r>
  <r>
    <x v="5"/>
    <x v="8"/>
    <s v="Charlotte"/>
    <s v="Edwards"/>
    <x v="1"/>
    <n v="16846.8"/>
    <x v="0"/>
    <n v="15000"/>
    <n v="1684.68"/>
    <n v="1846.7999999999993"/>
  </r>
  <r>
    <x v="6"/>
    <x v="6"/>
    <s v="David"/>
    <s v="Wilkinson"/>
    <x v="1"/>
    <n v="15957.2"/>
    <x v="2"/>
    <n v="15000"/>
    <n v="1595.7200000000003"/>
    <n v="957.20000000000073"/>
  </r>
  <r>
    <x v="6"/>
    <x v="7"/>
    <s v="Sarah"/>
    <s v="Gibbs"/>
    <x v="1"/>
    <n v="16492"/>
    <x v="1"/>
    <n v="15000"/>
    <n v="1649.2"/>
    <n v="1492"/>
  </r>
  <r>
    <x v="6"/>
    <x v="8"/>
    <s v="Charlotte"/>
    <s v="Edwards"/>
    <x v="1"/>
    <n v="21295.4"/>
    <x v="1"/>
    <n v="15000"/>
    <n v="2129.5400000000004"/>
    <n v="6295.4000000000015"/>
  </r>
  <r>
    <x v="6"/>
    <x v="5"/>
    <s v="Chloe"/>
    <s v="Fusaro"/>
    <x v="1"/>
    <n v="25518.800000000003"/>
    <x v="1"/>
    <n v="15000"/>
    <n v="2551.8800000000006"/>
    <n v="10518.800000000003"/>
  </r>
  <r>
    <x v="6"/>
    <x v="5"/>
    <s v="Chloe"/>
    <s v="Fusaro"/>
    <x v="1"/>
    <n v="27676.6"/>
    <x v="0"/>
    <n v="15000"/>
    <n v="2767.66"/>
    <n v="12676.599999999999"/>
  </r>
  <r>
    <x v="6"/>
    <x v="8"/>
    <s v="Charlotte"/>
    <s v="Edwards"/>
    <x v="1"/>
    <n v="28395"/>
    <x v="2"/>
    <n v="15000"/>
    <n v="2839.5"/>
    <n v="13395"/>
  </r>
  <r>
    <x v="6"/>
    <x v="7"/>
    <s v="Sarah"/>
    <s v="Gibbs"/>
    <x v="1"/>
    <n v="41826.400000000001"/>
    <x v="2"/>
    <n v="15000"/>
    <n v="4182.6400000000003"/>
    <n v="26826.400000000001"/>
  </r>
  <r>
    <x v="6"/>
    <x v="7"/>
    <s v="Sarah"/>
    <s v="Gibbs"/>
    <x v="1"/>
    <n v="49055.999999999993"/>
    <x v="1"/>
    <n v="15000"/>
    <n v="4905.5999999999995"/>
    <n v="34055.999999999993"/>
  </r>
  <r>
    <x v="7"/>
    <x v="5"/>
    <s v="Chloe"/>
    <s v="Fusaro"/>
    <x v="1"/>
    <n v="6201"/>
    <x v="2"/>
    <n v="15000"/>
    <n v="0"/>
    <n v="-8799"/>
  </r>
  <r>
    <x v="7"/>
    <x v="6"/>
    <s v="David"/>
    <s v="Wilkinson"/>
    <x v="1"/>
    <n v="6311.4"/>
    <x v="2"/>
    <n v="15000"/>
    <n v="0"/>
    <n v="-8688.6"/>
  </r>
  <r>
    <x v="7"/>
    <x v="9"/>
    <s v="Jonah"/>
    <s v="Seitz"/>
    <x v="1"/>
    <n v="7289.6"/>
    <x v="1"/>
    <n v="15000"/>
    <n v="0"/>
    <n v="-7710.4"/>
  </r>
  <r>
    <x v="7"/>
    <x v="9"/>
    <s v="Jonah"/>
    <s v="Seitz"/>
    <x v="1"/>
    <n v="8322.4"/>
    <x v="1"/>
    <n v="15000"/>
    <n v="0"/>
    <n v="-6677.6"/>
  </r>
  <r>
    <x v="7"/>
    <x v="8"/>
    <s v="Charlotte"/>
    <s v="Edwards"/>
    <x v="1"/>
    <n v="8501.9000000000015"/>
    <x v="0"/>
    <n v="15000"/>
    <n v="0"/>
    <n v="-6498.0999999999985"/>
  </r>
  <r>
    <x v="7"/>
    <x v="5"/>
    <s v="Chloe"/>
    <s v="Fusaro"/>
    <x v="1"/>
    <n v="9708.2999999999993"/>
    <x v="0"/>
    <n v="15000"/>
    <n v="0"/>
    <n v="-5291.7000000000007"/>
  </r>
  <r>
    <x v="7"/>
    <x v="9"/>
    <s v="Jonah"/>
    <s v="Seitz"/>
    <x v="1"/>
    <n v="12944.399999999998"/>
    <x v="0"/>
    <n v="15000"/>
    <n v="0"/>
    <n v="-2055.6000000000022"/>
  </r>
  <r>
    <x v="7"/>
    <x v="5"/>
    <s v="Chloe"/>
    <s v="Fusaro"/>
    <x v="1"/>
    <n v="14248"/>
    <x v="0"/>
    <n v="15000"/>
    <n v="0"/>
    <n v="-752"/>
  </r>
  <r>
    <x v="7"/>
    <x v="9"/>
    <s v="Jonah"/>
    <s v="Seitz"/>
    <x v="1"/>
    <n v="18298.399999999998"/>
    <x v="2"/>
    <n v="15000"/>
    <n v="1829.84"/>
    <n v="3298.3999999999978"/>
  </r>
  <r>
    <x v="7"/>
    <x v="9"/>
    <s v="Jonah"/>
    <s v="Seitz"/>
    <x v="1"/>
    <n v="18838.399999999998"/>
    <x v="2"/>
    <n v="15000"/>
    <n v="1883.84"/>
    <n v="3838.3999999999978"/>
  </r>
  <r>
    <x v="7"/>
    <x v="7"/>
    <s v="Sarah"/>
    <s v="Gibbs"/>
    <x v="1"/>
    <n v="24469.599999999999"/>
    <x v="0"/>
    <n v="15000"/>
    <n v="2446.96"/>
    <n v="9469.5999999999985"/>
  </r>
  <r>
    <x v="7"/>
    <x v="7"/>
    <s v="Sarah"/>
    <s v="Gibbs"/>
    <x v="1"/>
    <n v="31053.4"/>
    <x v="1"/>
    <n v="15000"/>
    <n v="3105.34"/>
    <n v="16053.400000000001"/>
  </r>
  <r>
    <x v="8"/>
    <x v="9"/>
    <s v="Jonah"/>
    <s v="Seitz"/>
    <x v="1"/>
    <n v="3710"/>
    <x v="2"/>
    <n v="15000"/>
    <n v="0"/>
    <n v="-11290"/>
  </r>
  <r>
    <x v="8"/>
    <x v="8"/>
    <s v="Charlotte"/>
    <s v="Edwards"/>
    <x v="1"/>
    <n v="6600"/>
    <x v="1"/>
    <n v="15000"/>
    <n v="0"/>
    <n v="-8400"/>
  </r>
  <r>
    <x v="8"/>
    <x v="7"/>
    <s v="Sarah"/>
    <s v="Gibbs"/>
    <x v="1"/>
    <n v="8001"/>
    <x v="1"/>
    <n v="15000"/>
    <n v="0"/>
    <n v="-6999"/>
  </r>
  <r>
    <x v="8"/>
    <x v="9"/>
    <s v="Jonah"/>
    <s v="Seitz"/>
    <x v="1"/>
    <n v="8772"/>
    <x v="0"/>
    <n v="15000"/>
    <n v="0"/>
    <n v="-6228"/>
  </r>
  <r>
    <x v="8"/>
    <x v="9"/>
    <s v="Jonah"/>
    <s v="Seitz"/>
    <x v="1"/>
    <n v="14089.199999999999"/>
    <x v="0"/>
    <n v="15000"/>
    <n v="0"/>
    <n v="-910.80000000000109"/>
  </r>
  <r>
    <x v="8"/>
    <x v="5"/>
    <s v="Chloe"/>
    <s v="Fusaro"/>
    <x v="1"/>
    <n v="16702.400000000001"/>
    <x v="0"/>
    <n v="15000"/>
    <n v="1670.2400000000002"/>
    <n v="1702.4000000000015"/>
  </r>
  <r>
    <x v="8"/>
    <x v="5"/>
    <s v="Chloe"/>
    <s v="Fusaro"/>
    <x v="1"/>
    <n v="21216"/>
    <x v="0"/>
    <n v="15000"/>
    <n v="2121.6"/>
    <n v="6216"/>
  </r>
  <r>
    <x v="8"/>
    <x v="8"/>
    <s v="Charlotte"/>
    <s v="Edwards"/>
    <x v="1"/>
    <n v="21546"/>
    <x v="1"/>
    <n v="15000"/>
    <n v="2154.6"/>
    <n v="6546"/>
  </r>
  <r>
    <x v="8"/>
    <x v="8"/>
    <s v="Charlotte"/>
    <s v="Edwards"/>
    <x v="1"/>
    <n v="31186.6"/>
    <x v="1"/>
    <n v="15000"/>
    <n v="3118.66"/>
    <n v="16186.599999999999"/>
  </r>
  <r>
    <x v="8"/>
    <x v="5"/>
    <s v="Chloe"/>
    <s v="Fusaro"/>
    <x v="1"/>
    <n v="31999.200000000001"/>
    <x v="0"/>
    <n v="15000"/>
    <n v="3199.92"/>
    <n v="16999.2"/>
  </r>
  <r>
    <x v="8"/>
    <x v="8"/>
    <s v="Charlotte"/>
    <s v="Edwards"/>
    <x v="1"/>
    <n v="37520"/>
    <x v="0"/>
    <n v="15000"/>
    <n v="3752"/>
    <n v="22520"/>
  </r>
  <r>
    <x v="8"/>
    <x v="8"/>
    <s v="Charlotte"/>
    <s v="Edwards"/>
    <x v="1"/>
    <n v="41215.299999999996"/>
    <x v="2"/>
    <n v="15000"/>
    <n v="4121.53"/>
    <n v="26215.299999999996"/>
  </r>
  <r>
    <x v="9"/>
    <x v="5"/>
    <s v="Chloe"/>
    <s v="Fusaro"/>
    <x v="1"/>
    <n v="3035.1"/>
    <x v="0"/>
    <n v="15000"/>
    <n v="0"/>
    <n v="-11964.9"/>
  </r>
  <r>
    <x v="9"/>
    <x v="8"/>
    <s v="Charlotte"/>
    <s v="Edwards"/>
    <x v="1"/>
    <n v="6688"/>
    <x v="0"/>
    <n v="15000"/>
    <n v="0"/>
    <n v="-8312"/>
  </r>
  <r>
    <x v="9"/>
    <x v="5"/>
    <s v="Chloe"/>
    <s v="Fusaro"/>
    <x v="1"/>
    <n v="7024.2"/>
    <x v="2"/>
    <n v="15000"/>
    <n v="0"/>
    <n v="-7975.8"/>
  </r>
  <r>
    <x v="9"/>
    <x v="8"/>
    <s v="Charlotte"/>
    <s v="Edwards"/>
    <x v="1"/>
    <n v="7139.0000000000009"/>
    <x v="1"/>
    <n v="15000"/>
    <n v="0"/>
    <n v="-7860.9999999999991"/>
  </r>
  <r>
    <x v="9"/>
    <x v="9"/>
    <s v="Jonah"/>
    <s v="Seitz"/>
    <x v="1"/>
    <n v="10948"/>
    <x v="0"/>
    <n v="15000"/>
    <n v="0"/>
    <n v="-4052"/>
  </r>
  <r>
    <x v="9"/>
    <x v="9"/>
    <s v="Jonah"/>
    <s v="Seitz"/>
    <x v="1"/>
    <n v="10988.800000000001"/>
    <x v="1"/>
    <n v="15000"/>
    <n v="0"/>
    <n v="-4011.1999999999989"/>
  </r>
  <r>
    <x v="9"/>
    <x v="9"/>
    <s v="Jonah"/>
    <s v="Seitz"/>
    <x v="1"/>
    <n v="12306.6"/>
    <x v="0"/>
    <n v="15000"/>
    <n v="0"/>
    <n v="-2693.3999999999996"/>
  </r>
  <r>
    <x v="9"/>
    <x v="9"/>
    <s v="Jonah"/>
    <s v="Seitz"/>
    <x v="1"/>
    <n v="16077"/>
    <x v="0"/>
    <n v="15000"/>
    <n v="1607.7"/>
    <n v="1077"/>
  </r>
  <r>
    <x v="9"/>
    <x v="6"/>
    <s v="David"/>
    <s v="Wilkinson"/>
    <x v="1"/>
    <n v="19594"/>
    <x v="0"/>
    <n v="15000"/>
    <n v="1959.4"/>
    <n v="4594"/>
  </r>
  <r>
    <x v="9"/>
    <x v="5"/>
    <s v="Chloe"/>
    <s v="Fusaro"/>
    <x v="1"/>
    <n v="19946.199999999997"/>
    <x v="2"/>
    <n v="15000"/>
    <n v="1994.62"/>
    <n v="4946.1999999999971"/>
  </r>
  <r>
    <x v="9"/>
    <x v="7"/>
    <s v="Sarah"/>
    <s v="Gibbs"/>
    <x v="1"/>
    <n v="26773.4"/>
    <x v="2"/>
    <n v="15000"/>
    <n v="2677.34"/>
    <n v="11773.400000000001"/>
  </r>
  <r>
    <x v="9"/>
    <x v="9"/>
    <s v="Jonah"/>
    <s v="Seitz"/>
    <x v="1"/>
    <n v="28464.9"/>
    <x v="2"/>
    <n v="15000"/>
    <n v="2846.4900000000002"/>
    <n v="13464.900000000001"/>
  </r>
  <r>
    <x v="9"/>
    <x v="8"/>
    <s v="Charlotte"/>
    <s v="Edwards"/>
    <x v="1"/>
    <n v="37544.800000000003"/>
    <x v="1"/>
    <n v="15000"/>
    <n v="3754.4800000000005"/>
    <n v="22544.800000000003"/>
  </r>
  <r>
    <x v="9"/>
    <x v="9"/>
    <s v="Jonah"/>
    <s v="Seitz"/>
    <x v="1"/>
    <n v="40224.800000000003"/>
    <x v="1"/>
    <n v="15000"/>
    <n v="4022.4800000000005"/>
    <n v="25224.800000000003"/>
  </r>
  <r>
    <x v="9"/>
    <x v="6"/>
    <s v="David"/>
    <s v="Wilkinson"/>
    <x v="1"/>
    <n v="43591.8"/>
    <x v="1"/>
    <n v="15000"/>
    <n v="4359.18"/>
    <n v="28591.800000000003"/>
  </r>
  <r>
    <x v="10"/>
    <x v="7"/>
    <s v="Sarah"/>
    <s v="Gibbs"/>
    <x v="1"/>
    <n v="9292.5"/>
    <x v="0"/>
    <n v="15000"/>
    <n v="0"/>
    <n v="-5707.5"/>
  </r>
  <r>
    <x v="10"/>
    <x v="6"/>
    <s v="David"/>
    <s v="Wilkinson"/>
    <x v="1"/>
    <n v="28761.599999999999"/>
    <x v="2"/>
    <n v="15000"/>
    <n v="2876.16"/>
    <n v="13761.599999999999"/>
  </r>
  <r>
    <x v="10"/>
    <x v="9"/>
    <s v="Jonah"/>
    <s v="Seitz"/>
    <x v="1"/>
    <n v="41932.799999999996"/>
    <x v="1"/>
    <n v="15000"/>
    <n v="4193.28"/>
    <n v="26932.799999999996"/>
  </r>
  <r>
    <x v="10"/>
    <x v="5"/>
    <s v="Chloe"/>
    <s v="Fusaro"/>
    <x v="1"/>
    <n v="42427"/>
    <x v="0"/>
    <n v="15000"/>
    <n v="4242.7"/>
    <n v="27427"/>
  </r>
  <r>
    <x v="10"/>
    <x v="7"/>
    <s v="Sarah"/>
    <s v="Gibbs"/>
    <x v="1"/>
    <n v="47510.400000000001"/>
    <x v="0"/>
    <n v="15000"/>
    <n v="4751.04"/>
    <n v="32510.400000000001"/>
  </r>
  <r>
    <x v="11"/>
    <x v="6"/>
    <s v="David"/>
    <s v="Wilkinson"/>
    <x v="1"/>
    <n v="7721.5999999999995"/>
    <x v="1"/>
    <n v="15000"/>
    <n v="0"/>
    <n v="-7278.4000000000005"/>
  </r>
  <r>
    <x v="11"/>
    <x v="9"/>
    <s v="Jonah"/>
    <s v="Seitz"/>
    <x v="1"/>
    <n v="8925.7000000000007"/>
    <x v="1"/>
    <n v="15000"/>
    <n v="0"/>
    <n v="-6074.2999999999993"/>
  </r>
  <r>
    <x v="11"/>
    <x v="9"/>
    <s v="Jonah"/>
    <s v="Seitz"/>
    <x v="1"/>
    <n v="15802.6"/>
    <x v="2"/>
    <n v="15000"/>
    <n v="1580.2600000000002"/>
    <n v="802.60000000000036"/>
  </r>
  <r>
    <x v="11"/>
    <x v="7"/>
    <s v="Sarah"/>
    <s v="Gibbs"/>
    <x v="1"/>
    <n v="21103.3"/>
    <x v="2"/>
    <n v="15000"/>
    <n v="2110.33"/>
    <n v="6103.2999999999993"/>
  </r>
  <r>
    <x v="11"/>
    <x v="7"/>
    <s v="Sarah"/>
    <s v="Gibbs"/>
    <x v="1"/>
    <n v="22351.100000000002"/>
    <x v="2"/>
    <n v="15000"/>
    <n v="2235.11"/>
    <n v="7351.1000000000022"/>
  </r>
  <r>
    <x v="11"/>
    <x v="9"/>
    <s v="Jonah"/>
    <s v="Seitz"/>
    <x v="1"/>
    <n v="43974"/>
    <x v="1"/>
    <n v="15000"/>
    <n v="4397.4000000000005"/>
    <n v="28974"/>
  </r>
  <r>
    <x v="0"/>
    <x v="10"/>
    <s v="Olivia"/>
    <s v="Cheung"/>
    <x v="2"/>
    <n v="3008.3999999999996"/>
    <x v="0"/>
    <n v="15000"/>
    <n v="0"/>
    <n v="-11991.6"/>
  </r>
  <r>
    <x v="0"/>
    <x v="11"/>
    <s v="Jason"/>
    <s v="Jackaki"/>
    <x v="2"/>
    <n v="7221.5999999999995"/>
    <x v="2"/>
    <n v="15000"/>
    <n v="0"/>
    <n v="-7778.4000000000005"/>
  </r>
  <r>
    <x v="0"/>
    <x v="10"/>
    <s v="Olivia"/>
    <s v="Cheung"/>
    <x v="2"/>
    <n v="10903.199999999999"/>
    <x v="0"/>
    <n v="15000"/>
    <n v="0"/>
    <n v="-4096.8000000000011"/>
  </r>
  <r>
    <x v="0"/>
    <x v="12"/>
    <s v="Annabel"/>
    <s v="Mettick"/>
    <x v="2"/>
    <n v="14616"/>
    <x v="0"/>
    <n v="15000"/>
    <n v="0"/>
    <n v="-384"/>
  </r>
  <r>
    <x v="0"/>
    <x v="13"/>
    <s v="Emily"/>
    <s v="Whelan"/>
    <x v="2"/>
    <n v="18885.900000000001"/>
    <x v="2"/>
    <n v="15000"/>
    <n v="1888.5900000000001"/>
    <n v="3885.9000000000015"/>
  </r>
  <r>
    <x v="0"/>
    <x v="13"/>
    <s v="Emily"/>
    <s v="Whelan"/>
    <x v="2"/>
    <n v="24236"/>
    <x v="1"/>
    <n v="15000"/>
    <n v="2423.6"/>
    <n v="9236"/>
  </r>
  <r>
    <x v="1"/>
    <x v="12"/>
    <s v="Annabel"/>
    <s v="Mettick"/>
    <x v="2"/>
    <n v="3596"/>
    <x v="0"/>
    <n v="15000"/>
    <n v="0"/>
    <n v="-11404"/>
  </r>
  <r>
    <x v="1"/>
    <x v="14"/>
    <s v="Cory"/>
    <s v="Goodwin"/>
    <x v="2"/>
    <n v="6300"/>
    <x v="2"/>
    <n v="15000"/>
    <n v="0"/>
    <n v="-8700"/>
  </r>
  <r>
    <x v="1"/>
    <x v="12"/>
    <s v="Annabel"/>
    <s v="Mettick"/>
    <x v="2"/>
    <n v="6804"/>
    <x v="1"/>
    <n v="15000"/>
    <n v="0"/>
    <n v="-8196"/>
  </r>
  <r>
    <x v="1"/>
    <x v="11"/>
    <s v="Jason"/>
    <s v="Jackaki"/>
    <x v="2"/>
    <n v="8524.4000000000015"/>
    <x v="2"/>
    <n v="15000"/>
    <n v="0"/>
    <n v="-6475.5999999999985"/>
  </r>
  <r>
    <x v="1"/>
    <x v="12"/>
    <s v="Annabel"/>
    <s v="Mettick"/>
    <x v="2"/>
    <n v="8772"/>
    <x v="2"/>
    <n v="15000"/>
    <n v="0"/>
    <n v="-6228"/>
  </r>
  <r>
    <x v="1"/>
    <x v="12"/>
    <s v="Annabel"/>
    <s v="Mettick"/>
    <x v="2"/>
    <n v="17328.300000000003"/>
    <x v="2"/>
    <n v="15000"/>
    <n v="1732.8300000000004"/>
    <n v="2328.3000000000029"/>
  </r>
  <r>
    <x v="1"/>
    <x v="14"/>
    <s v="Cory"/>
    <s v="Goodwin"/>
    <x v="2"/>
    <n v="21438.899999999998"/>
    <x v="1"/>
    <n v="15000"/>
    <n v="2143.89"/>
    <n v="6438.8999999999978"/>
  </r>
  <r>
    <x v="1"/>
    <x v="11"/>
    <s v="Jason"/>
    <s v="Jackaki"/>
    <x v="2"/>
    <n v="26556.799999999999"/>
    <x v="0"/>
    <n v="15000"/>
    <n v="2655.6800000000003"/>
    <n v="11556.8"/>
  </r>
  <r>
    <x v="1"/>
    <x v="11"/>
    <s v="Jason"/>
    <s v="Jackaki"/>
    <x v="2"/>
    <n v="33132.600000000006"/>
    <x v="2"/>
    <n v="15000"/>
    <n v="3313.2600000000007"/>
    <n v="18132.600000000006"/>
  </r>
  <r>
    <x v="2"/>
    <x v="12"/>
    <s v="Annabel"/>
    <s v="Mettick"/>
    <x v="2"/>
    <n v="6544.8"/>
    <x v="1"/>
    <n v="15000"/>
    <n v="0"/>
    <n v="-8455.2000000000007"/>
  </r>
  <r>
    <x v="2"/>
    <x v="11"/>
    <s v="Jason"/>
    <s v="Jackaki"/>
    <x v="2"/>
    <n v="11166.300000000001"/>
    <x v="0"/>
    <n v="15000"/>
    <n v="0"/>
    <n v="-3833.6999999999989"/>
  </r>
  <r>
    <x v="2"/>
    <x v="12"/>
    <s v="Annabel"/>
    <s v="Mettick"/>
    <x v="2"/>
    <n v="11403"/>
    <x v="0"/>
    <n v="15000"/>
    <n v="0"/>
    <n v="-3597"/>
  </r>
  <r>
    <x v="2"/>
    <x v="12"/>
    <s v="Annabel"/>
    <s v="Mettick"/>
    <x v="2"/>
    <n v="11554.400000000001"/>
    <x v="0"/>
    <n v="15000"/>
    <n v="0"/>
    <n v="-3445.5999999999985"/>
  </r>
  <r>
    <x v="2"/>
    <x v="10"/>
    <s v="Olivia"/>
    <s v="Cheung"/>
    <x v="2"/>
    <n v="12143.999999999998"/>
    <x v="0"/>
    <n v="15000"/>
    <n v="0"/>
    <n v="-2856.0000000000018"/>
  </r>
  <r>
    <x v="2"/>
    <x v="10"/>
    <s v="Olivia"/>
    <s v="Cheung"/>
    <x v="2"/>
    <n v="13244.7"/>
    <x v="1"/>
    <n v="15000"/>
    <n v="0"/>
    <n v="-1755.2999999999993"/>
  </r>
  <r>
    <x v="2"/>
    <x v="13"/>
    <s v="Emily"/>
    <s v="Whelan"/>
    <x v="2"/>
    <n v="23014.400000000001"/>
    <x v="1"/>
    <n v="15000"/>
    <n v="2301.44"/>
    <n v="8014.4000000000015"/>
  </r>
  <r>
    <x v="2"/>
    <x v="10"/>
    <s v="Olivia"/>
    <s v="Cheung"/>
    <x v="2"/>
    <n v="26200"/>
    <x v="0"/>
    <n v="15000"/>
    <n v="2620"/>
    <n v="11200"/>
  </r>
  <r>
    <x v="2"/>
    <x v="11"/>
    <s v="Jason"/>
    <s v="Jackaki"/>
    <x v="2"/>
    <n v="28286.399999999998"/>
    <x v="1"/>
    <n v="15000"/>
    <n v="2828.64"/>
    <n v="13286.399999999998"/>
  </r>
  <r>
    <x v="2"/>
    <x v="10"/>
    <s v="Olivia"/>
    <s v="Cheung"/>
    <x v="2"/>
    <n v="35715.4"/>
    <x v="0"/>
    <n v="15000"/>
    <n v="3571.5400000000004"/>
    <n v="20715.400000000001"/>
  </r>
  <r>
    <x v="3"/>
    <x v="14"/>
    <s v="Cory"/>
    <s v="Goodwin"/>
    <x v="2"/>
    <n v="6960"/>
    <x v="2"/>
    <n v="15000"/>
    <n v="0"/>
    <n v="-8040"/>
  </r>
  <r>
    <x v="3"/>
    <x v="13"/>
    <s v="Emily"/>
    <s v="Whelan"/>
    <x v="2"/>
    <n v="9627.8999999999978"/>
    <x v="1"/>
    <n v="15000"/>
    <n v="0"/>
    <n v="-5372.1000000000022"/>
  </r>
  <r>
    <x v="3"/>
    <x v="12"/>
    <s v="Annabel"/>
    <s v="Mettick"/>
    <x v="2"/>
    <n v="13725.600000000002"/>
    <x v="2"/>
    <n v="15000"/>
    <n v="0"/>
    <n v="-1274.3999999999978"/>
  </r>
  <r>
    <x v="3"/>
    <x v="13"/>
    <s v="Emily"/>
    <s v="Whelan"/>
    <x v="2"/>
    <n v="15353.2"/>
    <x v="1"/>
    <n v="15000"/>
    <n v="1535.3200000000002"/>
    <n v="353.20000000000073"/>
  </r>
  <r>
    <x v="3"/>
    <x v="10"/>
    <s v="Olivia"/>
    <s v="Cheung"/>
    <x v="2"/>
    <n v="18994.5"/>
    <x v="0"/>
    <n v="15000"/>
    <n v="1899.45"/>
    <n v="3994.5"/>
  </r>
  <r>
    <x v="3"/>
    <x v="10"/>
    <s v="Olivia"/>
    <s v="Cheung"/>
    <x v="2"/>
    <n v="28628.799999999996"/>
    <x v="2"/>
    <n v="15000"/>
    <n v="2862.8799999999997"/>
    <n v="13628.799999999996"/>
  </r>
  <r>
    <x v="4"/>
    <x v="14"/>
    <s v="Cory"/>
    <s v="Goodwin"/>
    <x v="2"/>
    <n v="10948"/>
    <x v="1"/>
    <n v="15000"/>
    <n v="0"/>
    <n v="-4052"/>
  </r>
  <r>
    <x v="4"/>
    <x v="11"/>
    <s v="Jason"/>
    <s v="Jackaki"/>
    <x v="2"/>
    <n v="13044.899999999998"/>
    <x v="1"/>
    <n v="15000"/>
    <n v="0"/>
    <n v="-1955.1000000000022"/>
  </r>
  <r>
    <x v="4"/>
    <x v="13"/>
    <s v="Emily"/>
    <s v="Whelan"/>
    <x v="2"/>
    <n v="28616"/>
    <x v="2"/>
    <n v="15000"/>
    <n v="2861.6000000000004"/>
    <n v="13616"/>
  </r>
  <r>
    <x v="4"/>
    <x v="12"/>
    <s v="Annabel"/>
    <s v="Mettick"/>
    <x v="2"/>
    <n v="30377.399999999998"/>
    <x v="2"/>
    <n v="15000"/>
    <n v="3037.74"/>
    <n v="15377.399999999998"/>
  </r>
  <r>
    <x v="4"/>
    <x v="13"/>
    <s v="Emily"/>
    <s v="Whelan"/>
    <x v="2"/>
    <n v="35351"/>
    <x v="0"/>
    <n v="15000"/>
    <n v="3535.1000000000004"/>
    <n v="20351"/>
  </r>
  <r>
    <x v="5"/>
    <x v="13"/>
    <s v="Emily"/>
    <s v="Whelan"/>
    <x v="2"/>
    <n v="6872.7999999999993"/>
    <x v="1"/>
    <n v="15000"/>
    <n v="0"/>
    <n v="-8127.2000000000007"/>
  </r>
  <r>
    <x v="5"/>
    <x v="12"/>
    <s v="Annabel"/>
    <s v="Mettick"/>
    <x v="2"/>
    <n v="8827"/>
    <x v="2"/>
    <n v="15000"/>
    <n v="0"/>
    <n v="-6173"/>
  </r>
  <r>
    <x v="5"/>
    <x v="14"/>
    <s v="Cory"/>
    <s v="Goodwin"/>
    <x v="2"/>
    <n v="9836.8000000000011"/>
    <x v="1"/>
    <n v="15000"/>
    <n v="0"/>
    <n v="-5163.1999999999989"/>
  </r>
  <r>
    <x v="5"/>
    <x v="12"/>
    <s v="Annabel"/>
    <s v="Mettick"/>
    <x v="2"/>
    <n v="10032"/>
    <x v="1"/>
    <n v="15000"/>
    <n v="0"/>
    <n v="-4968"/>
  </r>
  <r>
    <x v="5"/>
    <x v="12"/>
    <s v="Annabel"/>
    <s v="Mettick"/>
    <x v="2"/>
    <n v="15953.599999999999"/>
    <x v="0"/>
    <n v="15000"/>
    <n v="1595.36"/>
    <n v="953.59999999999854"/>
  </r>
  <r>
    <x v="5"/>
    <x v="13"/>
    <s v="Emily"/>
    <s v="Whelan"/>
    <x v="2"/>
    <n v="25560"/>
    <x v="1"/>
    <n v="15000"/>
    <n v="2556"/>
    <n v="10560"/>
  </r>
  <r>
    <x v="5"/>
    <x v="12"/>
    <s v="Annabel"/>
    <s v="Mettick"/>
    <x v="2"/>
    <n v="35695"/>
    <x v="0"/>
    <n v="15000"/>
    <n v="3569.5"/>
    <n v="20695"/>
  </r>
  <r>
    <x v="6"/>
    <x v="14"/>
    <s v="Cory"/>
    <s v="Goodwin"/>
    <x v="2"/>
    <n v="9405.2999999999993"/>
    <x v="0"/>
    <n v="15000"/>
    <n v="0"/>
    <n v="-5594.7000000000007"/>
  </r>
  <r>
    <x v="6"/>
    <x v="13"/>
    <s v="Emily"/>
    <s v="Whelan"/>
    <x v="2"/>
    <n v="9704.1999999999989"/>
    <x v="2"/>
    <n v="15000"/>
    <n v="0"/>
    <n v="-5295.8000000000011"/>
  </r>
  <r>
    <x v="6"/>
    <x v="14"/>
    <s v="Cory"/>
    <s v="Goodwin"/>
    <x v="2"/>
    <n v="13674"/>
    <x v="0"/>
    <n v="15000"/>
    <n v="0"/>
    <n v="-1326"/>
  </r>
  <r>
    <x v="6"/>
    <x v="12"/>
    <s v="Annabel"/>
    <s v="Mettick"/>
    <x v="2"/>
    <n v="21120.400000000001"/>
    <x v="0"/>
    <n v="15000"/>
    <n v="2112.0400000000004"/>
    <n v="6120.4000000000015"/>
  </r>
  <r>
    <x v="6"/>
    <x v="12"/>
    <s v="Annabel"/>
    <s v="Mettick"/>
    <x v="2"/>
    <n v="23997.600000000002"/>
    <x v="1"/>
    <n v="15000"/>
    <n v="2399.7600000000002"/>
    <n v="8997.6000000000022"/>
  </r>
  <r>
    <x v="6"/>
    <x v="12"/>
    <s v="Annabel"/>
    <s v="Mettick"/>
    <x v="2"/>
    <n v="35715.4"/>
    <x v="2"/>
    <n v="15000"/>
    <n v="3571.5400000000004"/>
    <n v="20715.400000000001"/>
  </r>
  <r>
    <x v="7"/>
    <x v="12"/>
    <s v="Annabel"/>
    <s v="Mettick"/>
    <x v="2"/>
    <n v="3386.6000000000004"/>
    <x v="0"/>
    <n v="15000"/>
    <n v="0"/>
    <n v="-11613.4"/>
  </r>
  <r>
    <x v="7"/>
    <x v="13"/>
    <s v="Emily"/>
    <s v="Whelan"/>
    <x v="2"/>
    <n v="4028"/>
    <x v="1"/>
    <n v="15000"/>
    <n v="0"/>
    <n v="-10972"/>
  </r>
  <r>
    <x v="7"/>
    <x v="10"/>
    <s v="Olivia"/>
    <s v="Cheung"/>
    <x v="2"/>
    <n v="5532.7999999999993"/>
    <x v="0"/>
    <n v="15000"/>
    <n v="0"/>
    <n v="-9467.2000000000007"/>
  </r>
  <r>
    <x v="7"/>
    <x v="12"/>
    <s v="Annabel"/>
    <s v="Mettick"/>
    <x v="2"/>
    <n v="10200"/>
    <x v="2"/>
    <n v="15000"/>
    <n v="0"/>
    <n v="-4800"/>
  </r>
  <r>
    <x v="7"/>
    <x v="10"/>
    <s v="Olivia"/>
    <s v="Cheung"/>
    <x v="2"/>
    <n v="13923"/>
    <x v="2"/>
    <n v="15000"/>
    <n v="0"/>
    <n v="-1077"/>
  </r>
  <r>
    <x v="7"/>
    <x v="13"/>
    <s v="Emily"/>
    <s v="Whelan"/>
    <x v="2"/>
    <n v="17593.399999999998"/>
    <x v="0"/>
    <n v="15000"/>
    <n v="1759.34"/>
    <n v="2593.3999999999978"/>
  </r>
  <r>
    <x v="7"/>
    <x v="14"/>
    <s v="Cory"/>
    <s v="Goodwin"/>
    <x v="2"/>
    <n v="17666"/>
    <x v="1"/>
    <n v="15000"/>
    <n v="1766.6000000000001"/>
    <n v="2666"/>
  </r>
  <r>
    <x v="7"/>
    <x v="12"/>
    <s v="Annabel"/>
    <s v="Mettick"/>
    <x v="2"/>
    <n v="21420"/>
    <x v="2"/>
    <n v="15000"/>
    <n v="2142"/>
    <n v="6420"/>
  </r>
  <r>
    <x v="7"/>
    <x v="10"/>
    <s v="Olivia"/>
    <s v="Cheung"/>
    <x v="2"/>
    <n v="24080"/>
    <x v="1"/>
    <n v="15000"/>
    <n v="2408"/>
    <n v="9080"/>
  </r>
  <r>
    <x v="7"/>
    <x v="13"/>
    <s v="Emily"/>
    <s v="Whelan"/>
    <x v="2"/>
    <n v="27531"/>
    <x v="2"/>
    <n v="15000"/>
    <n v="2753.1000000000004"/>
    <n v="12531"/>
  </r>
  <r>
    <x v="7"/>
    <x v="14"/>
    <s v="Cory"/>
    <s v="Goodwin"/>
    <x v="2"/>
    <n v="32795.700000000004"/>
    <x v="0"/>
    <n v="15000"/>
    <n v="3279.5700000000006"/>
    <n v="17795.700000000004"/>
  </r>
  <r>
    <x v="8"/>
    <x v="13"/>
    <s v="Emily"/>
    <s v="Whelan"/>
    <x v="2"/>
    <n v="7008"/>
    <x v="2"/>
    <n v="15000"/>
    <n v="0"/>
    <n v="-7992"/>
  </r>
  <r>
    <x v="8"/>
    <x v="10"/>
    <s v="Olivia"/>
    <s v="Cheung"/>
    <x v="2"/>
    <n v="8099.6999999999989"/>
    <x v="1"/>
    <n v="15000"/>
    <n v="0"/>
    <n v="-6900.3000000000011"/>
  </r>
  <r>
    <x v="8"/>
    <x v="12"/>
    <s v="Annabel"/>
    <s v="Mettick"/>
    <x v="2"/>
    <n v="9840"/>
    <x v="0"/>
    <n v="15000"/>
    <n v="0"/>
    <n v="-5160"/>
  </r>
  <r>
    <x v="8"/>
    <x v="11"/>
    <s v="Jason"/>
    <s v="Jackaki"/>
    <x v="2"/>
    <n v="10218"/>
    <x v="0"/>
    <n v="15000"/>
    <n v="0"/>
    <n v="-4782"/>
  </r>
  <r>
    <x v="8"/>
    <x v="12"/>
    <s v="Annabel"/>
    <s v="Mettick"/>
    <x v="2"/>
    <n v="14311.2"/>
    <x v="1"/>
    <n v="15000"/>
    <n v="0"/>
    <n v="-688.79999999999927"/>
  </r>
  <r>
    <x v="8"/>
    <x v="12"/>
    <s v="Annabel"/>
    <s v="Mettick"/>
    <x v="2"/>
    <n v="14715.2"/>
    <x v="0"/>
    <n v="15000"/>
    <n v="0"/>
    <n v="-284.79999999999927"/>
  </r>
  <r>
    <x v="8"/>
    <x v="14"/>
    <s v="Cory"/>
    <s v="Goodwin"/>
    <x v="2"/>
    <n v="19147.8"/>
    <x v="0"/>
    <n v="15000"/>
    <n v="1914.78"/>
    <n v="4147.7999999999993"/>
  </r>
  <r>
    <x v="8"/>
    <x v="12"/>
    <s v="Annabel"/>
    <s v="Mettick"/>
    <x v="2"/>
    <n v="20760.300000000003"/>
    <x v="0"/>
    <n v="15000"/>
    <n v="2076.0300000000002"/>
    <n v="5760.3000000000029"/>
  </r>
  <r>
    <x v="8"/>
    <x v="14"/>
    <s v="Cory"/>
    <s v="Goodwin"/>
    <x v="2"/>
    <n v="24579.8"/>
    <x v="1"/>
    <n v="15000"/>
    <n v="2457.98"/>
    <n v="9579.7999999999993"/>
  </r>
  <r>
    <x v="8"/>
    <x v="14"/>
    <s v="Cory"/>
    <s v="Goodwin"/>
    <x v="2"/>
    <n v="25946.300000000003"/>
    <x v="2"/>
    <n v="15000"/>
    <n v="2594.6300000000006"/>
    <n v="10946.300000000003"/>
  </r>
  <r>
    <x v="8"/>
    <x v="10"/>
    <s v="Olivia"/>
    <s v="Cheung"/>
    <x v="2"/>
    <n v="30367.999999999996"/>
    <x v="0"/>
    <n v="15000"/>
    <n v="3036.7999999999997"/>
    <n v="15367.999999999996"/>
  </r>
  <r>
    <x v="8"/>
    <x v="13"/>
    <s v="Emily"/>
    <s v="Whelan"/>
    <x v="2"/>
    <n v="35640"/>
    <x v="1"/>
    <n v="15000"/>
    <n v="3564"/>
    <n v="20640"/>
  </r>
  <r>
    <x v="9"/>
    <x v="11"/>
    <s v="Jason"/>
    <s v="Jackaki"/>
    <x v="2"/>
    <n v="4201.6000000000004"/>
    <x v="0"/>
    <n v="15000"/>
    <n v="0"/>
    <n v="-10798.4"/>
  </r>
  <r>
    <x v="9"/>
    <x v="10"/>
    <s v="Olivia"/>
    <s v="Cheung"/>
    <x v="2"/>
    <n v="15262.8"/>
    <x v="2"/>
    <n v="15000"/>
    <n v="1526.28"/>
    <n v="262.79999999999927"/>
  </r>
  <r>
    <x v="9"/>
    <x v="14"/>
    <s v="Cory"/>
    <s v="Goodwin"/>
    <x v="2"/>
    <n v="20790"/>
    <x v="0"/>
    <n v="15000"/>
    <n v="2079"/>
    <n v="5790"/>
  </r>
  <r>
    <x v="9"/>
    <x v="11"/>
    <s v="Jason"/>
    <s v="Jackaki"/>
    <x v="2"/>
    <n v="21878.5"/>
    <x v="1"/>
    <n v="15000"/>
    <n v="2187.85"/>
    <n v="6878.5"/>
  </r>
  <r>
    <x v="9"/>
    <x v="14"/>
    <s v="Cory"/>
    <s v="Goodwin"/>
    <x v="2"/>
    <n v="22136.800000000003"/>
    <x v="1"/>
    <n v="15000"/>
    <n v="2213.6800000000003"/>
    <n v="7136.8000000000029"/>
  </r>
  <r>
    <x v="9"/>
    <x v="14"/>
    <s v="Cory"/>
    <s v="Goodwin"/>
    <x v="2"/>
    <n v="23240.400000000001"/>
    <x v="0"/>
    <n v="15000"/>
    <n v="2324.0400000000004"/>
    <n v="8240.4000000000015"/>
  </r>
  <r>
    <x v="9"/>
    <x v="11"/>
    <s v="Jason"/>
    <s v="Jackaki"/>
    <x v="2"/>
    <n v="41989.599999999999"/>
    <x v="1"/>
    <n v="15000"/>
    <n v="4198.96"/>
    <n v="26989.599999999999"/>
  </r>
  <r>
    <x v="10"/>
    <x v="12"/>
    <s v="Annabel"/>
    <s v="Mettick"/>
    <x v="2"/>
    <n v="9006"/>
    <x v="2"/>
    <n v="15000"/>
    <n v="0"/>
    <n v="-5994"/>
  </r>
  <r>
    <x v="10"/>
    <x v="11"/>
    <s v="Jason"/>
    <s v="Jackaki"/>
    <x v="2"/>
    <n v="10573.5"/>
    <x v="1"/>
    <n v="15000"/>
    <n v="0"/>
    <n v="-4426.5"/>
  </r>
  <r>
    <x v="10"/>
    <x v="13"/>
    <s v="Emily"/>
    <s v="Whelan"/>
    <x v="2"/>
    <n v="13230"/>
    <x v="0"/>
    <n v="15000"/>
    <n v="0"/>
    <n v="-1770"/>
  </r>
  <r>
    <x v="10"/>
    <x v="10"/>
    <s v="Olivia"/>
    <s v="Cheung"/>
    <x v="2"/>
    <n v="15403.600000000002"/>
    <x v="0"/>
    <n v="15000"/>
    <n v="1540.3600000000004"/>
    <n v="403.60000000000218"/>
  </r>
  <r>
    <x v="10"/>
    <x v="12"/>
    <s v="Annabel"/>
    <s v="Mettick"/>
    <x v="2"/>
    <n v="16394.399999999998"/>
    <x v="0"/>
    <n v="15000"/>
    <n v="1639.4399999999998"/>
    <n v="1394.3999999999978"/>
  </r>
  <r>
    <x v="10"/>
    <x v="12"/>
    <s v="Annabel"/>
    <s v="Mettick"/>
    <x v="2"/>
    <n v="16606"/>
    <x v="2"/>
    <n v="15000"/>
    <n v="1660.6000000000001"/>
    <n v="1606"/>
  </r>
  <r>
    <x v="10"/>
    <x v="10"/>
    <s v="Olivia"/>
    <s v="Cheung"/>
    <x v="2"/>
    <n v="18452.599999999999"/>
    <x v="2"/>
    <n v="15000"/>
    <n v="1845.26"/>
    <n v="3452.5999999999985"/>
  </r>
  <r>
    <x v="10"/>
    <x v="11"/>
    <s v="Jason"/>
    <s v="Jackaki"/>
    <x v="2"/>
    <n v="20062.5"/>
    <x v="1"/>
    <n v="15000"/>
    <n v="2006.25"/>
    <n v="5062.5"/>
  </r>
  <r>
    <x v="10"/>
    <x v="14"/>
    <s v="Cory"/>
    <s v="Goodwin"/>
    <x v="2"/>
    <n v="22900.499999999996"/>
    <x v="1"/>
    <n v="15000"/>
    <n v="2290.0499999999997"/>
    <n v="7900.4999999999964"/>
  </r>
  <r>
    <x v="10"/>
    <x v="14"/>
    <s v="Cory"/>
    <s v="Goodwin"/>
    <x v="2"/>
    <n v="23057.999999999996"/>
    <x v="2"/>
    <n v="15000"/>
    <n v="2305.7999999999997"/>
    <n v="8057.9999999999964"/>
  </r>
  <r>
    <x v="10"/>
    <x v="12"/>
    <s v="Annabel"/>
    <s v="Mettick"/>
    <x v="2"/>
    <n v="37560"/>
    <x v="2"/>
    <n v="15000"/>
    <n v="3756"/>
    <n v="22560"/>
  </r>
  <r>
    <x v="10"/>
    <x v="11"/>
    <s v="Jason"/>
    <s v="Jackaki"/>
    <x v="2"/>
    <n v="38570"/>
    <x v="1"/>
    <n v="15000"/>
    <n v="3857"/>
    <n v="23570"/>
  </r>
  <r>
    <x v="10"/>
    <x v="10"/>
    <s v="Olivia"/>
    <s v="Cheung"/>
    <x v="2"/>
    <n v="39199.599999999999"/>
    <x v="2"/>
    <n v="15000"/>
    <n v="3919.96"/>
    <n v="24199.599999999999"/>
  </r>
  <r>
    <x v="11"/>
    <x v="12"/>
    <s v="Annabel"/>
    <s v="Mettick"/>
    <x v="2"/>
    <n v="8082.7999999999993"/>
    <x v="1"/>
    <n v="15000"/>
    <n v="0"/>
    <n v="-6917.2000000000007"/>
  </r>
  <r>
    <x v="11"/>
    <x v="11"/>
    <s v="Jason"/>
    <s v="Jackaki"/>
    <x v="2"/>
    <n v="9826.4"/>
    <x v="2"/>
    <n v="15000"/>
    <n v="0"/>
    <n v="-5173.6000000000004"/>
  </r>
  <r>
    <x v="11"/>
    <x v="14"/>
    <s v="Cory"/>
    <s v="Goodwin"/>
    <x v="2"/>
    <n v="12328"/>
    <x v="0"/>
    <n v="15000"/>
    <n v="0"/>
    <n v="-2672"/>
  </r>
  <r>
    <x v="11"/>
    <x v="12"/>
    <s v="Annabel"/>
    <s v="Mettick"/>
    <x v="2"/>
    <n v="24544"/>
    <x v="0"/>
    <n v="15000"/>
    <n v="2454.4"/>
    <n v="9544"/>
  </r>
  <r>
    <x v="11"/>
    <x v="10"/>
    <s v="Olivia"/>
    <s v="Cheung"/>
    <x v="2"/>
    <n v="27350.400000000001"/>
    <x v="2"/>
    <n v="15000"/>
    <n v="2735.0400000000004"/>
    <n v="12350.400000000001"/>
  </r>
  <r>
    <x v="11"/>
    <x v="13"/>
    <s v="Emily"/>
    <s v="Whelan"/>
    <x v="2"/>
    <n v="28845"/>
    <x v="0"/>
    <n v="15000"/>
    <n v="2884.5"/>
    <n v="13845"/>
  </r>
  <r>
    <x v="11"/>
    <x v="10"/>
    <s v="Olivia"/>
    <s v="Cheung"/>
    <x v="2"/>
    <n v="43593.599999999999"/>
    <x v="0"/>
    <n v="15000"/>
    <n v="4359.3599999999997"/>
    <n v="28593.599999999999"/>
  </r>
  <r>
    <x v="0"/>
    <x v="15"/>
    <s v="Nina"/>
    <s v="McDonald"/>
    <x v="3"/>
    <n v="6945.4"/>
    <x v="2"/>
    <n v="15000"/>
    <n v="0"/>
    <n v="-8054.6"/>
  </r>
  <r>
    <x v="0"/>
    <x v="15"/>
    <s v="Nina"/>
    <s v="McDonald"/>
    <x v="3"/>
    <n v="7658.2000000000007"/>
    <x v="2"/>
    <n v="15000"/>
    <n v="0"/>
    <n v="-7341.7999999999993"/>
  </r>
  <r>
    <x v="0"/>
    <x v="16"/>
    <s v="Ally"/>
    <s v="Bryant"/>
    <x v="3"/>
    <n v="7658.5999999999985"/>
    <x v="0"/>
    <n v="15000"/>
    <n v="0"/>
    <n v="-7341.4000000000015"/>
  </r>
  <r>
    <x v="0"/>
    <x v="17"/>
    <s v="Josh"/>
    <s v="Sutherland"/>
    <x v="3"/>
    <n v="9098.6"/>
    <x v="2"/>
    <n v="15000"/>
    <n v="0"/>
    <n v="-5901.4"/>
  </r>
  <r>
    <x v="0"/>
    <x v="15"/>
    <s v="Nina"/>
    <s v="McDonald"/>
    <x v="3"/>
    <n v="10019.199999999999"/>
    <x v="2"/>
    <n v="15000"/>
    <n v="0"/>
    <n v="-4980.8000000000011"/>
  </r>
  <r>
    <x v="0"/>
    <x v="16"/>
    <s v="Ally"/>
    <s v="Bryant"/>
    <x v="3"/>
    <n v="10176"/>
    <x v="0"/>
    <n v="15000"/>
    <n v="0"/>
    <n v="-4824"/>
  </r>
  <r>
    <x v="0"/>
    <x v="17"/>
    <s v="Josh"/>
    <s v="Sutherland"/>
    <x v="3"/>
    <n v="16385.600000000002"/>
    <x v="1"/>
    <n v="15000"/>
    <n v="1638.5600000000004"/>
    <n v="1385.6000000000022"/>
  </r>
  <r>
    <x v="0"/>
    <x v="16"/>
    <s v="Ally"/>
    <s v="Bryant"/>
    <x v="3"/>
    <n v="19108"/>
    <x v="0"/>
    <n v="15000"/>
    <n v="1910.8000000000002"/>
    <n v="4108"/>
  </r>
  <r>
    <x v="0"/>
    <x v="15"/>
    <s v="Nina"/>
    <s v="McDonald"/>
    <x v="3"/>
    <n v="19456"/>
    <x v="1"/>
    <n v="15000"/>
    <n v="1945.6000000000001"/>
    <n v="4456"/>
  </r>
  <r>
    <x v="0"/>
    <x v="18"/>
    <s v="Spencer"/>
    <s v="Cruz"/>
    <x v="3"/>
    <n v="31127.199999999997"/>
    <x v="2"/>
    <n v="15000"/>
    <n v="3112.72"/>
    <n v="16127.199999999997"/>
  </r>
  <r>
    <x v="0"/>
    <x v="18"/>
    <s v="Spencer"/>
    <s v="Cruz"/>
    <x v="3"/>
    <n v="36372.1"/>
    <x v="1"/>
    <n v="15000"/>
    <n v="3637.21"/>
    <n v="21372.1"/>
  </r>
  <r>
    <x v="0"/>
    <x v="16"/>
    <s v="Ally"/>
    <s v="Bryant"/>
    <x v="3"/>
    <n v="39186"/>
    <x v="0"/>
    <n v="15000"/>
    <n v="3918.6000000000004"/>
    <n v="24186"/>
  </r>
  <r>
    <x v="0"/>
    <x v="18"/>
    <s v="Spencer"/>
    <s v="Cruz"/>
    <x v="3"/>
    <n v="46715.999999999993"/>
    <x v="1"/>
    <n v="15000"/>
    <n v="4671.5999999999995"/>
    <n v="31715.999999999993"/>
  </r>
  <r>
    <x v="1"/>
    <x v="15"/>
    <s v="Nina"/>
    <s v="McDonald"/>
    <x v="3"/>
    <n v="4531"/>
    <x v="2"/>
    <n v="15000"/>
    <n v="0"/>
    <n v="-10469"/>
  </r>
  <r>
    <x v="1"/>
    <x v="19"/>
    <s v="Tia"/>
    <s v="Cruise"/>
    <x v="3"/>
    <n v="6751.7999999999993"/>
    <x v="0"/>
    <n v="15000"/>
    <n v="0"/>
    <n v="-8248.2000000000007"/>
  </r>
  <r>
    <x v="1"/>
    <x v="15"/>
    <s v="Nina"/>
    <s v="McDonald"/>
    <x v="3"/>
    <n v="7343.2000000000007"/>
    <x v="0"/>
    <n v="15000"/>
    <n v="0"/>
    <n v="-7656.7999999999993"/>
  </r>
  <r>
    <x v="1"/>
    <x v="15"/>
    <s v="Nina"/>
    <s v="McDonald"/>
    <x v="3"/>
    <n v="7356.5999999999995"/>
    <x v="1"/>
    <n v="15000"/>
    <n v="0"/>
    <n v="-7643.4000000000005"/>
  </r>
  <r>
    <x v="1"/>
    <x v="19"/>
    <s v="Tia"/>
    <s v="Cruise"/>
    <x v="3"/>
    <n v="17748"/>
    <x v="1"/>
    <n v="15000"/>
    <n v="1774.8000000000002"/>
    <n v="2748"/>
  </r>
  <r>
    <x v="1"/>
    <x v="15"/>
    <s v="Nina"/>
    <s v="McDonald"/>
    <x v="3"/>
    <n v="28395.5"/>
    <x v="2"/>
    <n v="15000"/>
    <n v="2839.55"/>
    <n v="13395.5"/>
  </r>
  <r>
    <x v="1"/>
    <x v="16"/>
    <s v="Ally"/>
    <s v="Bryant"/>
    <x v="3"/>
    <n v="41429.5"/>
    <x v="0"/>
    <n v="15000"/>
    <n v="4142.95"/>
    <n v="26429.5"/>
  </r>
  <r>
    <x v="2"/>
    <x v="18"/>
    <s v="Spencer"/>
    <s v="Cruz"/>
    <x v="3"/>
    <n v="6708.9"/>
    <x v="2"/>
    <n v="15000"/>
    <n v="0"/>
    <n v="-8291.1"/>
  </r>
  <r>
    <x v="2"/>
    <x v="17"/>
    <s v="Josh"/>
    <s v="Sutherland"/>
    <x v="3"/>
    <n v="7982.7"/>
    <x v="2"/>
    <n v="15000"/>
    <n v="0"/>
    <n v="-7017.3"/>
  </r>
  <r>
    <x v="2"/>
    <x v="16"/>
    <s v="Ally"/>
    <s v="Bryant"/>
    <x v="3"/>
    <n v="8694"/>
    <x v="1"/>
    <n v="15000"/>
    <n v="0"/>
    <n v="-6306"/>
  </r>
  <r>
    <x v="2"/>
    <x v="16"/>
    <s v="Ally"/>
    <s v="Bryant"/>
    <x v="3"/>
    <n v="9116"/>
    <x v="1"/>
    <n v="15000"/>
    <n v="0"/>
    <n v="-5884"/>
  </r>
  <r>
    <x v="2"/>
    <x v="17"/>
    <s v="Josh"/>
    <s v="Sutherland"/>
    <x v="3"/>
    <n v="10110.299999999999"/>
    <x v="1"/>
    <n v="15000"/>
    <n v="0"/>
    <n v="-4889.7000000000007"/>
  </r>
  <r>
    <x v="2"/>
    <x v="15"/>
    <s v="Nina"/>
    <s v="McDonald"/>
    <x v="3"/>
    <n v="10451.199999999999"/>
    <x v="1"/>
    <n v="15000"/>
    <n v="0"/>
    <n v="-4548.8000000000011"/>
  </r>
  <r>
    <x v="2"/>
    <x v="15"/>
    <s v="Nina"/>
    <s v="McDonald"/>
    <x v="3"/>
    <n v="11580.4"/>
    <x v="0"/>
    <n v="15000"/>
    <n v="0"/>
    <n v="-3419.6000000000004"/>
  </r>
  <r>
    <x v="2"/>
    <x v="16"/>
    <s v="Ally"/>
    <s v="Bryant"/>
    <x v="3"/>
    <n v="14329.5"/>
    <x v="1"/>
    <n v="15000"/>
    <n v="0"/>
    <n v="-670.5"/>
  </r>
  <r>
    <x v="2"/>
    <x v="16"/>
    <s v="Ally"/>
    <s v="Bryant"/>
    <x v="3"/>
    <n v="20128"/>
    <x v="2"/>
    <n v="15000"/>
    <n v="2012.8000000000002"/>
    <n v="5128"/>
  </r>
  <r>
    <x v="2"/>
    <x v="18"/>
    <s v="Spencer"/>
    <s v="Cruz"/>
    <x v="3"/>
    <n v="21167.999999999996"/>
    <x v="1"/>
    <n v="15000"/>
    <n v="2116.7999999999997"/>
    <n v="6167.9999999999964"/>
  </r>
  <r>
    <x v="2"/>
    <x v="19"/>
    <s v="Tia"/>
    <s v="Cruise"/>
    <x v="3"/>
    <n v="25102.399999999998"/>
    <x v="0"/>
    <n v="15000"/>
    <n v="2510.2399999999998"/>
    <n v="10102.399999999998"/>
  </r>
  <r>
    <x v="2"/>
    <x v="19"/>
    <s v="Tia"/>
    <s v="Cruise"/>
    <x v="3"/>
    <n v="27670.9"/>
    <x v="2"/>
    <n v="15000"/>
    <n v="2767.09"/>
    <n v="12670.900000000001"/>
  </r>
  <r>
    <x v="2"/>
    <x v="19"/>
    <s v="Tia"/>
    <s v="Cruise"/>
    <x v="3"/>
    <n v="27956.799999999999"/>
    <x v="0"/>
    <n v="15000"/>
    <n v="2795.6800000000003"/>
    <n v="12956.8"/>
  </r>
  <r>
    <x v="2"/>
    <x v="16"/>
    <s v="Ally"/>
    <s v="Bryant"/>
    <x v="3"/>
    <n v="31407"/>
    <x v="0"/>
    <n v="15000"/>
    <n v="3140.7000000000003"/>
    <n v="16407"/>
  </r>
  <r>
    <x v="2"/>
    <x v="17"/>
    <s v="Josh"/>
    <s v="Sutherland"/>
    <x v="3"/>
    <n v="35647.5"/>
    <x v="2"/>
    <n v="15000"/>
    <n v="3564.75"/>
    <n v="20647.5"/>
  </r>
  <r>
    <x v="2"/>
    <x v="17"/>
    <s v="Josh"/>
    <s v="Sutherland"/>
    <x v="3"/>
    <n v="36907.200000000004"/>
    <x v="0"/>
    <n v="15000"/>
    <n v="3690.7200000000007"/>
    <n v="21907.200000000004"/>
  </r>
  <r>
    <x v="3"/>
    <x v="17"/>
    <s v="Josh"/>
    <s v="Sutherland"/>
    <x v="3"/>
    <n v="5696.4"/>
    <x v="1"/>
    <n v="15000"/>
    <n v="0"/>
    <n v="-9303.6"/>
  </r>
  <r>
    <x v="3"/>
    <x v="15"/>
    <s v="Nina"/>
    <s v="McDonald"/>
    <x v="3"/>
    <n v="11716.5"/>
    <x v="1"/>
    <n v="15000"/>
    <n v="0"/>
    <n v="-3283.5"/>
  </r>
  <r>
    <x v="3"/>
    <x v="18"/>
    <s v="Spencer"/>
    <s v="Cruz"/>
    <x v="3"/>
    <n v="14416"/>
    <x v="2"/>
    <n v="15000"/>
    <n v="0"/>
    <n v="-584"/>
  </r>
  <r>
    <x v="3"/>
    <x v="15"/>
    <s v="Nina"/>
    <s v="McDonald"/>
    <x v="3"/>
    <n v="16499.400000000001"/>
    <x v="0"/>
    <n v="15000"/>
    <n v="1649.9400000000003"/>
    <n v="1499.4000000000015"/>
  </r>
  <r>
    <x v="3"/>
    <x v="17"/>
    <s v="Josh"/>
    <s v="Sutherland"/>
    <x v="3"/>
    <n v="16968"/>
    <x v="2"/>
    <n v="15000"/>
    <n v="1696.8000000000002"/>
    <n v="1968"/>
  </r>
  <r>
    <x v="3"/>
    <x v="16"/>
    <s v="Ally"/>
    <s v="Bryant"/>
    <x v="3"/>
    <n v="17993.5"/>
    <x v="1"/>
    <n v="15000"/>
    <n v="1799.3500000000001"/>
    <n v="2993.5"/>
  </r>
  <r>
    <x v="3"/>
    <x v="17"/>
    <s v="Josh"/>
    <s v="Sutherland"/>
    <x v="3"/>
    <n v="18188.399999999998"/>
    <x v="0"/>
    <n v="15000"/>
    <n v="1818.84"/>
    <n v="3188.3999999999978"/>
  </r>
  <r>
    <x v="4"/>
    <x v="18"/>
    <s v="Spencer"/>
    <s v="Cruz"/>
    <x v="3"/>
    <n v="9004.7999999999993"/>
    <x v="1"/>
    <n v="15000"/>
    <n v="0"/>
    <n v="-5995.2000000000007"/>
  </r>
  <r>
    <x v="4"/>
    <x v="17"/>
    <s v="Josh"/>
    <s v="Sutherland"/>
    <x v="3"/>
    <n v="18826.400000000001"/>
    <x v="2"/>
    <n v="15000"/>
    <n v="1882.6400000000003"/>
    <n v="3826.4000000000015"/>
  </r>
  <r>
    <x v="4"/>
    <x v="17"/>
    <s v="Josh"/>
    <s v="Sutherland"/>
    <x v="3"/>
    <n v="19617.5"/>
    <x v="2"/>
    <n v="15000"/>
    <n v="1961.75"/>
    <n v="4617.5"/>
  </r>
  <r>
    <x v="4"/>
    <x v="17"/>
    <s v="Josh"/>
    <s v="Sutherland"/>
    <x v="3"/>
    <n v="19836.400000000001"/>
    <x v="1"/>
    <n v="15000"/>
    <n v="1983.6400000000003"/>
    <n v="4836.4000000000015"/>
  </r>
  <r>
    <x v="4"/>
    <x v="16"/>
    <s v="Ally"/>
    <s v="Bryant"/>
    <x v="3"/>
    <n v="20717.599999999999"/>
    <x v="0"/>
    <n v="15000"/>
    <n v="2071.7599999999998"/>
    <n v="5717.5999999999985"/>
  </r>
  <r>
    <x v="4"/>
    <x v="19"/>
    <s v="Tia"/>
    <s v="Cruise"/>
    <x v="3"/>
    <n v="23364"/>
    <x v="0"/>
    <n v="15000"/>
    <n v="2336.4"/>
    <n v="8364"/>
  </r>
  <r>
    <x v="4"/>
    <x v="17"/>
    <s v="Josh"/>
    <s v="Sutherland"/>
    <x v="3"/>
    <n v="23997.600000000002"/>
    <x v="1"/>
    <n v="15000"/>
    <n v="2399.7600000000002"/>
    <n v="8997.6000000000022"/>
  </r>
  <r>
    <x v="4"/>
    <x v="18"/>
    <s v="Spencer"/>
    <s v="Cruz"/>
    <x v="3"/>
    <n v="27916.399999999998"/>
    <x v="2"/>
    <n v="15000"/>
    <n v="2791.64"/>
    <n v="12916.399999999998"/>
  </r>
  <r>
    <x v="4"/>
    <x v="18"/>
    <s v="Spencer"/>
    <s v="Cruz"/>
    <x v="3"/>
    <n v="42249.1"/>
    <x v="0"/>
    <n v="15000"/>
    <n v="4224.91"/>
    <n v="27249.1"/>
  </r>
  <r>
    <x v="5"/>
    <x v="16"/>
    <s v="Ally"/>
    <s v="Bryant"/>
    <x v="3"/>
    <n v="9574.7999999999993"/>
    <x v="0"/>
    <n v="15000"/>
    <n v="0"/>
    <n v="-5425.2000000000007"/>
  </r>
  <r>
    <x v="5"/>
    <x v="16"/>
    <s v="Ally"/>
    <s v="Bryant"/>
    <x v="3"/>
    <n v="14301.6"/>
    <x v="0"/>
    <n v="15000"/>
    <n v="0"/>
    <n v="-698.39999999999964"/>
  </r>
  <r>
    <x v="5"/>
    <x v="19"/>
    <s v="Tia"/>
    <s v="Cruise"/>
    <x v="3"/>
    <n v="15061.2"/>
    <x v="0"/>
    <n v="15000"/>
    <n v="1506.1200000000001"/>
    <n v="61.200000000000728"/>
  </r>
  <r>
    <x v="5"/>
    <x v="17"/>
    <s v="Josh"/>
    <s v="Sutherland"/>
    <x v="3"/>
    <n v="17262"/>
    <x v="0"/>
    <n v="15000"/>
    <n v="1726.2"/>
    <n v="2262"/>
  </r>
  <r>
    <x v="5"/>
    <x v="18"/>
    <s v="Spencer"/>
    <s v="Cruz"/>
    <x v="3"/>
    <n v="37192.5"/>
    <x v="2"/>
    <n v="15000"/>
    <n v="3719.25"/>
    <n v="22192.5"/>
  </r>
  <r>
    <x v="5"/>
    <x v="19"/>
    <s v="Tia"/>
    <s v="Cruise"/>
    <x v="3"/>
    <n v="39653.9"/>
    <x v="2"/>
    <n v="15000"/>
    <n v="3965.3900000000003"/>
    <n v="24653.9"/>
  </r>
  <r>
    <x v="6"/>
    <x v="19"/>
    <s v="Tia"/>
    <s v="Cruise"/>
    <x v="3"/>
    <n v="3465"/>
    <x v="0"/>
    <n v="15000"/>
    <n v="0"/>
    <n v="-11535"/>
  </r>
  <r>
    <x v="6"/>
    <x v="17"/>
    <s v="Josh"/>
    <s v="Sutherland"/>
    <x v="3"/>
    <n v="5332.7999999999993"/>
    <x v="0"/>
    <n v="15000"/>
    <n v="0"/>
    <n v="-9667.2000000000007"/>
  </r>
  <r>
    <x v="6"/>
    <x v="16"/>
    <s v="Ally"/>
    <s v="Bryant"/>
    <x v="3"/>
    <n v="8065.5999999999995"/>
    <x v="2"/>
    <n v="15000"/>
    <n v="0"/>
    <n v="-6934.4000000000005"/>
  </r>
  <r>
    <x v="6"/>
    <x v="16"/>
    <s v="Ally"/>
    <s v="Bryant"/>
    <x v="3"/>
    <n v="10067.200000000001"/>
    <x v="2"/>
    <n v="15000"/>
    <n v="0"/>
    <n v="-4932.7999999999993"/>
  </r>
  <r>
    <x v="6"/>
    <x v="16"/>
    <s v="Ally"/>
    <s v="Bryant"/>
    <x v="3"/>
    <n v="10648.999999999998"/>
    <x v="2"/>
    <n v="15000"/>
    <n v="0"/>
    <n v="-4351.0000000000018"/>
  </r>
  <r>
    <x v="6"/>
    <x v="17"/>
    <s v="Josh"/>
    <s v="Sutherland"/>
    <x v="3"/>
    <n v="10679.400000000001"/>
    <x v="2"/>
    <n v="15000"/>
    <n v="0"/>
    <n v="-4320.5999999999985"/>
  </r>
  <r>
    <x v="6"/>
    <x v="18"/>
    <s v="Spencer"/>
    <s v="Cruz"/>
    <x v="3"/>
    <n v="11155.5"/>
    <x v="1"/>
    <n v="15000"/>
    <n v="0"/>
    <n v="-3844.5"/>
  </r>
  <r>
    <x v="6"/>
    <x v="16"/>
    <s v="Ally"/>
    <s v="Bryant"/>
    <x v="3"/>
    <n v="11543"/>
    <x v="1"/>
    <n v="15000"/>
    <n v="0"/>
    <n v="-3457"/>
  </r>
  <r>
    <x v="6"/>
    <x v="16"/>
    <s v="Ally"/>
    <s v="Bryant"/>
    <x v="3"/>
    <n v="15633.199999999999"/>
    <x v="0"/>
    <n v="15000"/>
    <n v="1563.32"/>
    <n v="633.19999999999891"/>
  </r>
  <r>
    <x v="6"/>
    <x v="16"/>
    <s v="Ally"/>
    <s v="Bryant"/>
    <x v="3"/>
    <n v="20868.399999999998"/>
    <x v="0"/>
    <n v="15000"/>
    <n v="2086.8399999999997"/>
    <n v="5868.3999999999978"/>
  </r>
  <r>
    <x v="6"/>
    <x v="16"/>
    <s v="Ally"/>
    <s v="Bryant"/>
    <x v="3"/>
    <n v="24395.100000000002"/>
    <x v="1"/>
    <n v="15000"/>
    <n v="2439.5100000000002"/>
    <n v="9395.1000000000022"/>
  </r>
  <r>
    <x v="7"/>
    <x v="16"/>
    <s v="Ally"/>
    <s v="Bryant"/>
    <x v="3"/>
    <n v="3760.5"/>
    <x v="1"/>
    <n v="15000"/>
    <n v="0"/>
    <n v="-11239.5"/>
  </r>
  <r>
    <x v="7"/>
    <x v="16"/>
    <s v="Ally"/>
    <s v="Bryant"/>
    <x v="3"/>
    <n v="4322.8"/>
    <x v="2"/>
    <n v="15000"/>
    <n v="0"/>
    <n v="-10677.2"/>
  </r>
  <r>
    <x v="7"/>
    <x v="16"/>
    <s v="Ally"/>
    <s v="Bryant"/>
    <x v="3"/>
    <n v="9697.6"/>
    <x v="0"/>
    <n v="15000"/>
    <n v="0"/>
    <n v="-5302.4"/>
  </r>
  <r>
    <x v="7"/>
    <x v="16"/>
    <s v="Ally"/>
    <s v="Bryant"/>
    <x v="3"/>
    <n v="10391.699999999999"/>
    <x v="2"/>
    <n v="15000"/>
    <n v="0"/>
    <n v="-4608.3000000000011"/>
  </r>
  <r>
    <x v="7"/>
    <x v="18"/>
    <s v="Spencer"/>
    <s v="Cruz"/>
    <x v="3"/>
    <n v="15670.2"/>
    <x v="2"/>
    <n v="15000"/>
    <n v="1567.0200000000002"/>
    <n v="670.20000000000073"/>
  </r>
  <r>
    <x v="7"/>
    <x v="17"/>
    <s v="Josh"/>
    <s v="Sutherland"/>
    <x v="3"/>
    <n v="22477.9"/>
    <x v="0"/>
    <n v="15000"/>
    <n v="2247.7900000000004"/>
    <n v="7477.9000000000015"/>
  </r>
  <r>
    <x v="7"/>
    <x v="17"/>
    <s v="Josh"/>
    <s v="Sutherland"/>
    <x v="3"/>
    <n v="36088.1"/>
    <x v="2"/>
    <n v="15000"/>
    <n v="3608.81"/>
    <n v="21088.1"/>
  </r>
  <r>
    <x v="7"/>
    <x v="15"/>
    <s v="Nina"/>
    <s v="McDonald"/>
    <x v="3"/>
    <n v="43388.100000000006"/>
    <x v="0"/>
    <n v="15000"/>
    <n v="4338.8100000000004"/>
    <n v="28388.100000000006"/>
  </r>
  <r>
    <x v="8"/>
    <x v="19"/>
    <s v="Tia"/>
    <s v="Cruise"/>
    <x v="3"/>
    <n v="7714"/>
    <x v="1"/>
    <n v="15000"/>
    <n v="0"/>
    <n v="-7286"/>
  </r>
  <r>
    <x v="8"/>
    <x v="15"/>
    <s v="Nina"/>
    <s v="McDonald"/>
    <x v="3"/>
    <n v="15152.399999999998"/>
    <x v="2"/>
    <n v="15000"/>
    <n v="1515.2399999999998"/>
    <n v="152.39999999999782"/>
  </r>
  <r>
    <x v="8"/>
    <x v="16"/>
    <s v="Ally"/>
    <s v="Bryant"/>
    <x v="3"/>
    <n v="16363.900000000001"/>
    <x v="1"/>
    <n v="15000"/>
    <n v="1636.3900000000003"/>
    <n v="1363.9000000000015"/>
  </r>
  <r>
    <x v="9"/>
    <x v="15"/>
    <s v="Nina"/>
    <s v="McDonald"/>
    <x v="3"/>
    <n v="2997.2"/>
    <x v="1"/>
    <n v="15000"/>
    <n v="0"/>
    <n v="-12002.8"/>
  </r>
  <r>
    <x v="9"/>
    <x v="19"/>
    <s v="Tia"/>
    <s v="Cruise"/>
    <x v="3"/>
    <n v="7195.9999999999991"/>
    <x v="0"/>
    <n v="15000"/>
    <n v="0"/>
    <n v="-7804.0000000000009"/>
  </r>
  <r>
    <x v="9"/>
    <x v="17"/>
    <s v="Josh"/>
    <s v="Sutherland"/>
    <x v="3"/>
    <n v="10595.2"/>
    <x v="2"/>
    <n v="15000"/>
    <n v="0"/>
    <n v="-4404.7999999999993"/>
  </r>
  <r>
    <x v="9"/>
    <x v="19"/>
    <s v="Tia"/>
    <s v="Cruise"/>
    <x v="3"/>
    <n v="10694.7"/>
    <x v="2"/>
    <n v="15000"/>
    <n v="0"/>
    <n v="-4305.2999999999993"/>
  </r>
  <r>
    <x v="9"/>
    <x v="17"/>
    <s v="Josh"/>
    <s v="Sutherland"/>
    <x v="3"/>
    <n v="14235.4"/>
    <x v="2"/>
    <n v="15000"/>
    <n v="0"/>
    <n v="-764.60000000000036"/>
  </r>
  <r>
    <x v="9"/>
    <x v="17"/>
    <s v="Josh"/>
    <s v="Sutherland"/>
    <x v="3"/>
    <n v="36530.199999999997"/>
    <x v="0"/>
    <n v="15000"/>
    <n v="3653.02"/>
    <n v="21530.199999999997"/>
  </r>
  <r>
    <x v="9"/>
    <x v="18"/>
    <s v="Spencer"/>
    <s v="Cruz"/>
    <x v="3"/>
    <n v="36896.199999999997"/>
    <x v="2"/>
    <n v="15000"/>
    <n v="3689.62"/>
    <n v="21896.199999999997"/>
  </r>
  <r>
    <x v="9"/>
    <x v="15"/>
    <s v="Nina"/>
    <s v="McDonald"/>
    <x v="3"/>
    <n v="41420.699999999997"/>
    <x v="1"/>
    <n v="15000"/>
    <n v="4142.07"/>
    <n v="26420.699999999997"/>
  </r>
  <r>
    <x v="10"/>
    <x v="17"/>
    <s v="Josh"/>
    <s v="Sutherland"/>
    <x v="3"/>
    <n v="6900"/>
    <x v="0"/>
    <n v="15000"/>
    <n v="0"/>
    <n v="-8100"/>
  </r>
  <r>
    <x v="10"/>
    <x v="18"/>
    <s v="Spencer"/>
    <s v="Cruz"/>
    <x v="3"/>
    <n v="9683"/>
    <x v="2"/>
    <n v="15000"/>
    <n v="0"/>
    <n v="-5317"/>
  </r>
  <r>
    <x v="10"/>
    <x v="16"/>
    <s v="Ally"/>
    <s v="Bryant"/>
    <x v="3"/>
    <n v="14302.9"/>
    <x v="1"/>
    <n v="15000"/>
    <n v="0"/>
    <n v="-697.10000000000036"/>
  </r>
  <r>
    <x v="10"/>
    <x v="15"/>
    <s v="Nina"/>
    <s v="McDonald"/>
    <x v="3"/>
    <n v="16806.400000000001"/>
    <x v="1"/>
    <n v="15000"/>
    <n v="1680.6400000000003"/>
    <n v="1806.4000000000015"/>
  </r>
  <r>
    <x v="10"/>
    <x v="19"/>
    <s v="Tia"/>
    <s v="Cruise"/>
    <x v="3"/>
    <n v="20797.200000000004"/>
    <x v="0"/>
    <n v="15000"/>
    <n v="2079.7200000000007"/>
    <n v="5797.2000000000044"/>
  </r>
  <r>
    <x v="10"/>
    <x v="18"/>
    <s v="Spencer"/>
    <s v="Cruz"/>
    <x v="3"/>
    <n v="26866"/>
    <x v="2"/>
    <n v="15000"/>
    <n v="2686.6000000000004"/>
    <n v="11866"/>
  </r>
  <r>
    <x v="11"/>
    <x v="18"/>
    <s v="Spencer"/>
    <s v="Cruz"/>
    <x v="3"/>
    <n v="7009.2000000000007"/>
    <x v="0"/>
    <n v="15000"/>
    <n v="0"/>
    <n v="-7990.7999999999993"/>
  </r>
  <r>
    <x v="11"/>
    <x v="17"/>
    <s v="Josh"/>
    <s v="Sutherland"/>
    <x v="3"/>
    <n v="7088.9"/>
    <x v="1"/>
    <n v="15000"/>
    <n v="0"/>
    <n v="-7911.1"/>
  </r>
  <r>
    <x v="11"/>
    <x v="18"/>
    <s v="Spencer"/>
    <s v="Cruz"/>
    <x v="3"/>
    <n v="8095.5"/>
    <x v="1"/>
    <n v="15000"/>
    <n v="0"/>
    <n v="-6904.5"/>
  </r>
  <r>
    <x v="11"/>
    <x v="15"/>
    <s v="Nina"/>
    <s v="McDonald"/>
    <x v="3"/>
    <n v="8914.5"/>
    <x v="1"/>
    <n v="15000"/>
    <n v="0"/>
    <n v="-60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D53AAA-5497-4A3E-A876-61D317276A9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A3:B15" firstHeaderRow="1" firstDataRow="1" firstDataCol="1" rowPageCount="1" colPageCount="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h="1" x="16"/>
        <item h="1" x="12"/>
        <item x="2"/>
        <item h="1" x="1"/>
        <item h="1" x="8"/>
        <item h="1" x="5"/>
        <item h="1" x="14"/>
        <item h="1" x="6"/>
        <item h="1" x="3"/>
        <item h="1" x="13"/>
        <item h="1" x="4"/>
        <item h="1" x="11"/>
        <item h="1" x="9"/>
        <item h="1" x="17"/>
        <item h="1" x="15"/>
        <item h="1" x="10"/>
        <item h="1" x="0"/>
        <item h="1" x="7"/>
        <item h="1" x="18"/>
        <item h="1" x="19"/>
        <item t="default"/>
      </items>
    </pivotField>
    <pivotField showAll="0"/>
    <pivotField showAll="0"/>
    <pivotField showAll="0">
      <items count="5">
        <item x="0"/>
        <item h="1" x="1"/>
        <item h="1" x="2"/>
        <item h="1" x="3"/>
        <item t="default"/>
      </items>
    </pivotField>
    <pivotField dataField="1" showAll="0"/>
    <pivotField axis="axisPage" showAll="0">
      <items count="4">
        <item x="0"/>
        <item x="1"/>
        <item x="2"/>
        <item t="default"/>
      </items>
    </pivotField>
    <pivotField showAll="0"/>
    <pivotField showAll="0"/>
    <pivotField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2">
    <i>
      <x v="1"/>
    </i>
    <i>
      <x v="2"/>
    </i>
    <i>
      <x v="3"/>
    </i>
    <i>
      <x v="4"/>
    </i>
    <i>
      <x v="5"/>
    </i>
    <i>
      <x v="6"/>
    </i>
    <i>
      <x v="7"/>
    </i>
    <i>
      <x v="9"/>
    </i>
    <i>
      <x v="10"/>
    </i>
    <i>
      <x v="11"/>
    </i>
    <i>
      <x v="12"/>
    </i>
    <i t="grand">
      <x/>
    </i>
  </rowItems>
  <colItems count="1">
    <i/>
  </colItems>
  <pageFields count="1">
    <pageField fld="6" hier="-1"/>
  </pageFields>
  <dataFields count="1">
    <dataField name="Sum of Sales Amount" fld="5" baseField="0" baseItem="0" numFmtId="164"/>
  </dataFields>
  <formats count="14">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10" type="button" dataOnly="0" labelOnly="1" outline="0" axis="axisRow" fieldPosition="0"/>
    </format>
    <format dxfId="31">
      <pivotArea dataOnly="0" labelOnly="1" fieldPosition="0">
        <references count="1">
          <reference field="10" count="11">
            <x v="1"/>
            <x v="2"/>
            <x v="3"/>
            <x v="4"/>
            <x v="5"/>
            <x v="6"/>
            <x v="7"/>
            <x v="9"/>
            <x v="10"/>
            <x v="11"/>
            <x v="12"/>
          </reference>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0" type="button" dataOnly="0" labelOnly="1" outline="0" axis="axisRow" fieldPosition="0"/>
    </format>
    <format dxfId="25">
      <pivotArea dataOnly="0" labelOnly="1" fieldPosition="0">
        <references count="1">
          <reference field="10" count="11">
            <x v="1"/>
            <x v="2"/>
            <x v="3"/>
            <x v="4"/>
            <x v="5"/>
            <x v="6"/>
            <x v="7"/>
            <x v="9"/>
            <x v="10"/>
            <x v="11"/>
            <x v="12"/>
          </reference>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59A0985F-F3EF-4FDB-ABBB-3D5C724FDAB1}" sourceName="Employee">
  <pivotTables>
    <pivotTable tabId="8" name="PivotTable1"/>
  </pivotTables>
  <data>
    <tabular pivotCacheId="626859074">
      <items count="20">
        <i x="2" s="1"/>
        <i x="1"/>
        <i x="3"/>
        <i x="4"/>
        <i x="0"/>
        <i x="16" nd="1"/>
        <i x="12" nd="1"/>
        <i x="8" nd="1"/>
        <i x="5" nd="1"/>
        <i x="14" nd="1"/>
        <i x="6" nd="1"/>
        <i x="13" nd="1"/>
        <i x="11" nd="1"/>
        <i x="9" nd="1"/>
        <i x="17" nd="1"/>
        <i x="15" nd="1"/>
        <i x="10" nd="1"/>
        <i x="7" nd="1"/>
        <i x="18"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50741FB2-480C-41A7-913F-F0CD3E5E83C1}" sourceName="Sales Area">
  <pivotTables>
    <pivotTable tabId="8" name="PivotTable1"/>
  </pivotTables>
  <data>
    <tabular pivotCacheId="626859074">
      <items count="4">
        <i x="0" s="1"/>
        <i x="1"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CCB64CBE-F540-4CC5-99F6-5189764B2772}" cache="Slicer_Employee" caption="Employee" style="SlicerStyleLight2" rowHeight="234950"/>
  <slicer name="Sales Area" xr10:uid="{62A26B22-EC16-46F4-9EFF-80581D38619D}" cache="Slicer_Sales_Area" caption="Sales Area"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D477EE-0BF4-4254-8604-7489926A04EF}" name="Table2" displayName="Table2" ref="A2:I391" totalsRowShown="0" headerRowDxfId="11" dataDxfId="12" headerRowBorderDxfId="22">
  <autoFilter ref="A2:I391" xr:uid="{61D477EE-0BF4-4254-8604-7489926A04EF}"/>
  <tableColumns count="9">
    <tableColumn id="1" xr3:uid="{82129CF2-F353-4BB3-9012-3CEED06C9AD4}" name="Month" dataDxfId="21"/>
    <tableColumn id="2" xr3:uid="{362816AF-4D9A-475F-928D-F128F9A228B3}" name="Employee" dataDxfId="20"/>
    <tableColumn id="3" xr3:uid="{61FFE607-794B-41A7-9207-EF7A223CF8C5}" name="First Name" dataDxfId="19"/>
    <tableColumn id="4" xr3:uid="{B50A5AA9-CF33-4F54-937C-4C151E69DB7D}" name="Last Name" dataDxfId="18"/>
    <tableColumn id="5" xr3:uid="{46D2C501-410C-4101-84CE-7F2BFC80C08B}" name="Sales Area" dataDxfId="17"/>
    <tableColumn id="6" xr3:uid="{D6A77495-8F25-4397-A317-3ECC1A7C2FB6}" name="Sales Amount" dataDxfId="16"/>
    <tableColumn id="7" xr3:uid="{F75796B3-FF32-4BD0-B64A-942ABB491B6B}" name="Payment Type" dataDxfId="15"/>
    <tableColumn id="8" xr3:uid="{CBF74E80-8946-41EA-9D1B-0DD8351C4623}" name="Targets" dataDxfId="14"/>
    <tableColumn id="9" xr3:uid="{0BABF70E-07CA-48ED-B785-2F7A9C38497A}" name="Commission" dataDxfId="13">
      <calculatedColumnFormula>IF(F3&gt;=H3,commission * F3,0)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D9545-B4AE-4955-86F4-B62CC394AD02}" name="Sales_Data" displayName="Sales_Data" ref="A1:J391" totalsRowCount="1" headerRowDxfId="59" dataDxfId="58" totalsRowDxfId="57">
  <autoFilter ref="A1:J390" xr:uid="{EB8D9545-B4AE-4955-86F4-B62CC394AD02}"/>
  <tableColumns count="10">
    <tableColumn id="1" xr3:uid="{8F2D2464-B9B6-4520-A145-1AD53BD3A1EE}" name="Month" totalsRowLabel="Total" dataDxfId="56" totalsRowDxfId="55"/>
    <tableColumn id="2" xr3:uid="{792FD972-787D-4788-95D0-6E89E067E82F}" name="Employee" dataDxfId="54" totalsRowDxfId="53"/>
    <tableColumn id="3" xr3:uid="{E3BE7D7E-454C-4B17-B864-CFCCF139AE76}" name="First Name" dataDxfId="52" totalsRowDxfId="51"/>
    <tableColumn id="4" xr3:uid="{5F5B790B-A6CE-4055-9F35-1B418DFFA646}" name="Last Name" dataDxfId="50" totalsRowDxfId="49"/>
    <tableColumn id="5" xr3:uid="{DB9E53A4-5D42-4535-A7C4-5E4DB6083F43}" name="Sales Area" dataDxfId="48" totalsRowDxfId="47"/>
    <tableColumn id="6" xr3:uid="{DEECAF33-029C-4FCB-8F46-354E8867ACDE}" name="Sales Amount" totalsRowFunction="sum" dataDxfId="46" totalsRowDxfId="45"/>
    <tableColumn id="7" xr3:uid="{A102941C-9D4F-4D3A-A8B7-9F4C15CB6196}" name="Payment Type" dataDxfId="44" totalsRowDxfId="43"/>
    <tableColumn id="8" xr3:uid="{BCE162C5-6450-4746-935B-231C751D79DB}" name="Targets" dataDxfId="42" totalsRowDxfId="41"/>
    <tableColumn id="9" xr3:uid="{11568BFB-A5FA-4EC1-9C13-57C1377F2346}" name="Commission" totalsRowFunction="sum" dataDxfId="40" totalsRowDxfId="39">
      <calculatedColumnFormula>IF(F2&gt;=H2,commission * F2,0)</calculatedColumnFormula>
    </tableColumn>
    <tableColumn id="10" xr3:uid="{6BF2B7A2-6A23-4FCE-8A46-BC0C908D0A15}" name="Over/Under" dataDxfId="38" totalsRowDxfId="37" dataCellStyle="Currency" totalsRowCellStyle="Currency">
      <calculatedColumnFormula>(Sales_Data[[#This Row],[Sales Amount]]-Sales_Data[[#This Row],[Targets]])</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AFBB37-926E-4751-8160-D01CD69003C4}" name="Table6" displayName="Table6" ref="A1:C5" totalsRowShown="0">
  <autoFilter ref="A1:C5" xr:uid="{14AFBB37-926E-4751-8160-D01CD69003C4}"/>
  <tableColumns count="3">
    <tableColumn id="1" xr3:uid="{B7F644D0-6A75-46BB-9CDC-7EDF20E6BCC7}" name="Area"/>
    <tableColumn id="2" xr3:uid="{9E1BA87F-E58E-4E53-8DC3-62E860E88591}" name="Area Totals" dataDxfId="1"/>
    <tableColumn id="3" xr3:uid="{CB8C64EA-0733-4DD9-A870-05261A41A6D3}" name="Commission Total" dataDxfId="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27BE2D-7BF3-44E1-B26F-55ECC58F81F1}" name="New_Staff" displayName="New_Staff" ref="A1:C22" totalsRowShown="0">
  <autoFilter ref="A1:C22" xr:uid="{0D27BE2D-7BF3-44E1-B26F-55ECC58F81F1}"/>
  <tableColumns count="3">
    <tableColumn id="1" xr3:uid="{A3629757-B295-4A46-8E57-2C1BA070917A}" name="Column1" dataDxfId="10"/>
    <tableColumn id="2" xr3:uid="{FE5815E9-5475-4ECA-9040-08AA74F093C7}" name="Column2" dataDxfId="9"/>
    <tableColumn id="3" xr3:uid="{CD7B9138-3554-41D0-B992-45BCDD258501}" name="Column3" dataDxfId="8"/>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6023-2AE9-4551-9696-640499F74F71}">
  <sheetPr>
    <tabColor rgb="FF0070C0"/>
    <pageSetUpPr fitToPage="1"/>
  </sheetPr>
  <dimension ref="A1:I18"/>
  <sheetViews>
    <sheetView topLeftCell="A4" zoomScale="85" zoomScaleNormal="85" workbookViewId="0">
      <selection activeCell="E14" sqref="E14"/>
    </sheetView>
  </sheetViews>
  <sheetFormatPr defaultRowHeight="24" x14ac:dyDescent="0.5"/>
  <cols>
    <col min="1" max="1" width="13.36328125" style="3" bestFit="1" customWidth="1"/>
    <col min="2" max="2" width="13.54296875" style="3" bestFit="1" customWidth="1"/>
    <col min="3" max="3" width="12.6328125" style="3" bestFit="1" customWidth="1"/>
    <col min="4" max="4" width="10.1796875" style="3" bestFit="1" customWidth="1"/>
    <col min="5" max="5" width="20.36328125" style="3" bestFit="1" customWidth="1"/>
    <col min="6" max="6" width="20.6328125" style="3" bestFit="1" customWidth="1"/>
    <col min="7" max="16384" width="8.7265625" style="3"/>
  </cols>
  <sheetData>
    <row r="1" spans="1:9" x14ac:dyDescent="0.5">
      <c r="A1" s="2"/>
    </row>
    <row r="2" spans="1:9" x14ac:dyDescent="0.5">
      <c r="A2" s="2"/>
    </row>
    <row r="3" spans="1:9" ht="24.5" thickBot="1" x14ac:dyDescent="0.55000000000000004">
      <c r="B3" s="4"/>
      <c r="C3" s="4"/>
      <c r="D3" s="4"/>
      <c r="E3" s="4"/>
      <c r="F3" s="4"/>
      <c r="G3" s="4"/>
      <c r="H3" s="4"/>
      <c r="I3" s="4"/>
    </row>
    <row r="4" spans="1:9" x14ac:dyDescent="0.5">
      <c r="B4" s="44" t="s">
        <v>111</v>
      </c>
      <c r="C4" s="44"/>
      <c r="D4" s="44"/>
      <c r="E4" s="44"/>
      <c r="F4" s="44"/>
      <c r="G4" s="44"/>
      <c r="H4" s="44"/>
      <c r="I4" s="44"/>
    </row>
    <row r="5" spans="1:9" x14ac:dyDescent="0.5">
      <c r="B5" s="45"/>
      <c r="C5" s="45"/>
      <c r="D5" s="45"/>
      <c r="E5" s="45"/>
      <c r="F5" s="45"/>
      <c r="G5" s="45"/>
      <c r="H5" s="45"/>
      <c r="I5" s="45"/>
    </row>
    <row r="6" spans="1:9" x14ac:dyDescent="0.5">
      <c r="B6" s="45"/>
      <c r="C6" s="45"/>
      <c r="D6" s="45"/>
      <c r="E6" s="45"/>
      <c r="F6" s="45"/>
      <c r="G6" s="45"/>
      <c r="H6" s="45"/>
      <c r="I6" s="45"/>
    </row>
    <row r="7" spans="1:9" ht="24.5" thickBot="1" x14ac:dyDescent="0.55000000000000004">
      <c r="B7" s="46"/>
      <c r="C7" s="46"/>
      <c r="D7" s="46"/>
      <c r="E7" s="46"/>
      <c r="F7" s="46"/>
      <c r="G7" s="46"/>
      <c r="H7" s="46"/>
      <c r="I7" s="46"/>
    </row>
    <row r="9" spans="1:9" x14ac:dyDescent="0.5">
      <c r="D9" s="52" t="s">
        <v>109</v>
      </c>
      <c r="E9" s="52"/>
    </row>
    <row r="10" spans="1:9" x14ac:dyDescent="0.5">
      <c r="F10" s="20"/>
      <c r="G10" s="3" t="s">
        <v>112</v>
      </c>
    </row>
    <row r="11" spans="1:9" x14ac:dyDescent="0.5">
      <c r="C11" s="48"/>
      <c r="D11" s="49" t="s">
        <v>110</v>
      </c>
      <c r="E11" s="49"/>
      <c r="F11" s="50"/>
    </row>
    <row r="12" spans="1:9" x14ac:dyDescent="0.5">
      <c r="C12" s="53"/>
      <c r="D12" s="59" t="s">
        <v>33</v>
      </c>
      <c r="E12" s="54" t="s">
        <v>107</v>
      </c>
      <c r="F12" s="53"/>
      <c r="G12" s="18"/>
    </row>
    <row r="13" spans="1:9" x14ac:dyDescent="0.5">
      <c r="C13" s="53"/>
      <c r="D13" s="60" t="s">
        <v>26</v>
      </c>
      <c r="E13" s="54" t="s">
        <v>108</v>
      </c>
      <c r="F13" s="53"/>
      <c r="G13" s="19"/>
      <c r="H13" s="19"/>
    </row>
    <row r="14" spans="1:9" x14ac:dyDescent="0.5">
      <c r="C14" s="53"/>
      <c r="D14" s="61" t="s">
        <v>10</v>
      </c>
      <c r="E14" s="55" t="s">
        <v>180</v>
      </c>
      <c r="F14" s="53"/>
      <c r="G14" s="18"/>
    </row>
    <row r="15" spans="1:9" x14ac:dyDescent="0.5">
      <c r="C15" s="53"/>
      <c r="D15" s="62" t="s">
        <v>22</v>
      </c>
      <c r="E15" s="63" t="s">
        <v>181</v>
      </c>
      <c r="F15" s="53"/>
      <c r="G15" s="21"/>
    </row>
    <row r="16" spans="1:9" x14ac:dyDescent="0.5">
      <c r="C16" s="56"/>
      <c r="D16" s="53"/>
      <c r="E16" s="57"/>
      <c r="F16" s="58"/>
      <c r="G16" s="18"/>
    </row>
    <row r="17" spans="3:6" x14ac:dyDescent="0.5">
      <c r="C17" s="51"/>
      <c r="D17" s="48"/>
      <c r="E17" s="48"/>
      <c r="F17" s="48"/>
    </row>
    <row r="18" spans="3:6" x14ac:dyDescent="0.5">
      <c r="C18" s="2"/>
    </row>
  </sheetData>
  <mergeCells count="3">
    <mergeCell ref="B4:I7"/>
    <mergeCell ref="D11:E11"/>
    <mergeCell ref="D9:E9"/>
  </mergeCells>
  <phoneticPr fontId="3" type="noConversion"/>
  <hyperlinks>
    <hyperlink ref="D12" location="North!A1" display="North" xr:uid="{B7F82525-3CC3-4A27-8CFF-781AB00D374C}"/>
    <hyperlink ref="D13" location="South" display="South" xr:uid="{EB112230-099F-423F-B5F8-66E04D3CB510}"/>
    <hyperlink ref="D14" location="East" display="East" xr:uid="{8EF32AEE-0B36-4A7E-8DE7-B60839E9A148}"/>
    <hyperlink ref="E15" location="'All Sales'!A1" display="'All Sales'!A1" xr:uid="{ED433DFF-8F72-49FD-B0F1-3D9E3FC66CA7}"/>
    <hyperlink ref="E14" location="'New-Staff'!A1" display="'New-Staff'!A1" xr:uid="{038F9D7C-A670-490D-A828-28E06104CD40}"/>
    <hyperlink ref="E12" location="Chart" display="Chart" xr:uid="{939680D2-4B09-4E61-A92E-07FC686B76DC}"/>
    <hyperlink ref="E13" location="SalesAnalysis" display="SalesAnalysis" xr:uid="{7728191B-E992-4AC5-BD4D-694B676771D4}"/>
    <hyperlink ref="D15" location="West" display="West" xr:uid="{C7775C3B-DBA9-40DC-8618-273A4F24E2D3}"/>
  </hyperlinks>
  <pageMargins left="0.70866141732283472" right="0.70866141732283472" top="0.74803149606299213" bottom="0.74803149606299213" header="0.31496062992125984" footer="0.31496062992125984"/>
  <pageSetup paperSize="9" fitToHeight="20" orientation="portrait"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1125A-72FA-43DF-8585-36C8AB2C27EE}">
  <dimension ref="A1:F23"/>
  <sheetViews>
    <sheetView workbookViewId="0"/>
  </sheetViews>
  <sheetFormatPr defaultRowHeight="14.5" x14ac:dyDescent="0.35"/>
  <cols>
    <col min="1" max="1" width="10.54296875" bestFit="1" customWidth="1"/>
    <col min="2" max="2" width="12.54296875" bestFit="1" customWidth="1"/>
    <col min="3" max="3" width="11.1796875" bestFit="1" customWidth="1"/>
    <col min="4" max="4" width="10.54296875" bestFit="1" customWidth="1"/>
    <col min="5" max="5" width="12.54296875" bestFit="1" customWidth="1"/>
    <col min="6" max="6" width="11.1796875" bestFit="1" customWidth="1"/>
  </cols>
  <sheetData>
    <row r="1" spans="1:6" x14ac:dyDescent="0.35">
      <c r="A1" t="s">
        <v>114</v>
      </c>
      <c r="B1" t="s">
        <v>115</v>
      </c>
      <c r="C1" t="s">
        <v>116</v>
      </c>
    </row>
    <row r="2" spans="1:6" x14ac:dyDescent="0.35">
      <c r="A2" s="47" t="s">
        <v>117</v>
      </c>
      <c r="B2" s="47" t="s">
        <v>118</v>
      </c>
      <c r="C2" s="47" t="s">
        <v>119</v>
      </c>
    </row>
    <row r="3" spans="1:6" x14ac:dyDescent="0.35">
      <c r="A3" s="47" t="s">
        <v>120</v>
      </c>
      <c r="B3" s="47" t="s">
        <v>121</v>
      </c>
      <c r="C3" s="47" t="s">
        <v>122</v>
      </c>
      <c r="D3" s="47"/>
      <c r="E3" s="47"/>
      <c r="F3" s="47"/>
    </row>
    <row r="4" spans="1:6" x14ac:dyDescent="0.35">
      <c r="A4" s="47" t="s">
        <v>123</v>
      </c>
      <c r="B4" s="47" t="s">
        <v>124</v>
      </c>
      <c r="C4" s="47" t="s">
        <v>125</v>
      </c>
      <c r="D4" s="47"/>
      <c r="E4" s="47"/>
      <c r="F4" s="47"/>
    </row>
    <row r="5" spans="1:6" x14ac:dyDescent="0.35">
      <c r="A5" s="47" t="s">
        <v>126</v>
      </c>
      <c r="B5" s="47" t="s">
        <v>127</v>
      </c>
      <c r="C5" s="47" t="s">
        <v>128</v>
      </c>
      <c r="D5" s="47"/>
      <c r="E5" s="47"/>
      <c r="F5" s="47"/>
    </row>
    <row r="6" spans="1:6" x14ac:dyDescent="0.35">
      <c r="A6" s="47" t="s">
        <v>129</v>
      </c>
      <c r="B6" s="47" t="s">
        <v>130</v>
      </c>
      <c r="C6" s="47" t="s">
        <v>131</v>
      </c>
      <c r="D6" s="47"/>
      <c r="E6" s="47"/>
      <c r="F6" s="47"/>
    </row>
    <row r="7" spans="1:6" x14ac:dyDescent="0.35">
      <c r="A7" s="47" t="s">
        <v>132</v>
      </c>
      <c r="B7" s="47" t="s">
        <v>133</v>
      </c>
      <c r="C7" s="47" t="s">
        <v>134</v>
      </c>
      <c r="D7" s="47"/>
      <c r="E7" s="47"/>
      <c r="F7" s="47"/>
    </row>
    <row r="8" spans="1:6" x14ac:dyDescent="0.35">
      <c r="A8" s="47" t="s">
        <v>135</v>
      </c>
      <c r="B8" s="47" t="s">
        <v>136</v>
      </c>
      <c r="C8" s="47" t="s">
        <v>137</v>
      </c>
      <c r="D8" s="47"/>
      <c r="E8" s="47"/>
      <c r="F8" s="47"/>
    </row>
    <row r="9" spans="1:6" x14ac:dyDescent="0.35">
      <c r="A9" s="47" t="s">
        <v>138</v>
      </c>
      <c r="B9" s="47" t="s">
        <v>139</v>
      </c>
      <c r="C9" s="47" t="s">
        <v>140</v>
      </c>
      <c r="D9" s="47"/>
      <c r="E9" s="47"/>
      <c r="F9" s="47"/>
    </row>
    <row r="10" spans="1:6" x14ac:dyDescent="0.35">
      <c r="A10" s="47" t="s">
        <v>141</v>
      </c>
      <c r="B10" s="47" t="s">
        <v>142</v>
      </c>
      <c r="C10" s="47" t="s">
        <v>143</v>
      </c>
      <c r="D10" s="47"/>
      <c r="E10" s="47"/>
      <c r="F10" s="47"/>
    </row>
    <row r="11" spans="1:6" x14ac:dyDescent="0.35">
      <c r="A11" s="47" t="s">
        <v>144</v>
      </c>
      <c r="B11" s="47" t="s">
        <v>145</v>
      </c>
      <c r="C11" s="47" t="s">
        <v>146</v>
      </c>
      <c r="D11" s="47"/>
      <c r="E11" s="47"/>
      <c r="F11" s="47"/>
    </row>
    <row r="12" spans="1:6" x14ac:dyDescent="0.35">
      <c r="A12" s="47" t="s">
        <v>147</v>
      </c>
      <c r="B12" s="47" t="s">
        <v>148</v>
      </c>
      <c r="C12" s="47" t="s">
        <v>149</v>
      </c>
      <c r="D12" s="47"/>
      <c r="E12" s="47"/>
      <c r="F12" s="47"/>
    </row>
    <row r="13" spans="1:6" x14ac:dyDescent="0.35">
      <c r="A13" s="47" t="s">
        <v>150</v>
      </c>
      <c r="B13" s="47" t="s">
        <v>151</v>
      </c>
      <c r="C13" s="47" t="s">
        <v>152</v>
      </c>
      <c r="D13" s="47"/>
      <c r="E13" s="47"/>
      <c r="F13" s="47"/>
    </row>
    <row r="14" spans="1:6" x14ac:dyDescent="0.35">
      <c r="A14" s="47" t="s">
        <v>153</v>
      </c>
      <c r="B14" s="47" t="s">
        <v>154</v>
      </c>
      <c r="C14" s="47" t="s">
        <v>155</v>
      </c>
      <c r="D14" s="47"/>
      <c r="E14" s="47"/>
      <c r="F14" s="47"/>
    </row>
    <row r="15" spans="1:6" x14ac:dyDescent="0.35">
      <c r="A15" s="47" t="s">
        <v>156</v>
      </c>
      <c r="B15" s="47" t="s">
        <v>157</v>
      </c>
      <c r="C15" s="47" t="s">
        <v>158</v>
      </c>
      <c r="D15" s="47"/>
      <c r="E15" s="47"/>
      <c r="F15" s="47"/>
    </row>
    <row r="16" spans="1:6" x14ac:dyDescent="0.35">
      <c r="A16" s="47" t="s">
        <v>159</v>
      </c>
      <c r="B16" s="47" t="s">
        <v>160</v>
      </c>
      <c r="C16" s="47" t="s">
        <v>161</v>
      </c>
      <c r="D16" s="47"/>
      <c r="E16" s="47"/>
      <c r="F16" s="47"/>
    </row>
    <row r="17" spans="1:6" x14ac:dyDescent="0.35">
      <c r="A17" s="47" t="s">
        <v>162</v>
      </c>
      <c r="B17" s="47" t="s">
        <v>163</v>
      </c>
      <c r="C17" s="47" t="s">
        <v>164</v>
      </c>
      <c r="D17" s="47"/>
      <c r="E17" s="47"/>
      <c r="F17" s="47"/>
    </row>
    <row r="18" spans="1:6" x14ac:dyDescent="0.35">
      <c r="A18" s="47" t="s">
        <v>165</v>
      </c>
      <c r="B18" s="47" t="s">
        <v>166</v>
      </c>
      <c r="C18" s="47" t="s">
        <v>167</v>
      </c>
      <c r="D18" s="47"/>
      <c r="E18" s="47"/>
      <c r="F18" s="47"/>
    </row>
    <row r="19" spans="1:6" x14ac:dyDescent="0.35">
      <c r="A19" s="47" t="s">
        <v>168</v>
      </c>
      <c r="B19" s="47" t="s">
        <v>169</v>
      </c>
      <c r="C19" s="47" t="s">
        <v>170</v>
      </c>
      <c r="D19" s="47"/>
      <c r="E19" s="47"/>
      <c r="F19" s="47"/>
    </row>
    <row r="20" spans="1:6" x14ac:dyDescent="0.35">
      <c r="A20" s="47" t="s">
        <v>171</v>
      </c>
      <c r="B20" s="47" t="s">
        <v>172</v>
      </c>
      <c r="C20" s="47" t="s">
        <v>173</v>
      </c>
      <c r="D20" s="47"/>
      <c r="E20" s="47"/>
      <c r="F20" s="47"/>
    </row>
    <row r="21" spans="1:6" x14ac:dyDescent="0.35">
      <c r="A21" s="47" t="s">
        <v>174</v>
      </c>
      <c r="B21" s="47" t="s">
        <v>175</v>
      </c>
      <c r="C21" s="47" t="s">
        <v>176</v>
      </c>
      <c r="D21" s="47"/>
      <c r="E21" s="47"/>
      <c r="F21" s="47"/>
    </row>
    <row r="22" spans="1:6" x14ac:dyDescent="0.35">
      <c r="A22" s="47" t="s">
        <v>177</v>
      </c>
      <c r="B22" s="47" t="s">
        <v>178</v>
      </c>
      <c r="C22" s="47" t="s">
        <v>179</v>
      </c>
      <c r="D22" s="47"/>
      <c r="E22" s="47"/>
      <c r="F22" s="47"/>
    </row>
    <row r="23" spans="1:6" x14ac:dyDescent="0.35">
      <c r="D23" s="47"/>
      <c r="E23" s="47"/>
      <c r="F23" s="4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EEFF-4233-49D8-989B-05C6A870C5CE}">
  <sheetPr>
    <tabColor rgb="FF00B050"/>
  </sheetPr>
  <dimension ref="A2:I391"/>
  <sheetViews>
    <sheetView topLeftCell="A4" zoomScale="85" zoomScaleNormal="85" workbookViewId="0">
      <selection activeCell="B12" sqref="B12"/>
    </sheetView>
  </sheetViews>
  <sheetFormatPr defaultRowHeight="17.5" x14ac:dyDescent="0.35"/>
  <cols>
    <col min="1" max="1" width="12" style="5" customWidth="1"/>
    <col min="2" max="2" width="22" style="5" bestFit="1" customWidth="1"/>
    <col min="3" max="3" width="15.7265625" style="5" customWidth="1"/>
    <col min="4" max="5" width="15.08984375" style="5" customWidth="1"/>
    <col min="6" max="6" width="21.6328125" style="39" bestFit="1" customWidth="1"/>
    <col min="7" max="7" width="19.81640625" style="5" customWidth="1"/>
    <col min="8" max="8" width="18.81640625" style="39" bestFit="1" customWidth="1"/>
    <col min="9" max="9" width="17.453125" style="39" customWidth="1"/>
    <col min="10" max="16384" width="8.7265625" style="5"/>
  </cols>
  <sheetData>
    <row r="2" spans="1:9" ht="29.4" customHeight="1" thickBot="1" x14ac:dyDescent="0.4">
      <c r="A2" s="17" t="s">
        <v>0</v>
      </c>
      <c r="B2" s="17" t="s">
        <v>1</v>
      </c>
      <c r="C2" s="17" t="s">
        <v>2</v>
      </c>
      <c r="D2" s="17" t="s">
        <v>3</v>
      </c>
      <c r="E2" s="17" t="s">
        <v>4</v>
      </c>
      <c r="F2" s="38" t="s">
        <v>5</v>
      </c>
      <c r="G2" s="17" t="s">
        <v>6</v>
      </c>
      <c r="H2" s="38" t="s">
        <v>86</v>
      </c>
      <c r="I2" s="38" t="s">
        <v>87</v>
      </c>
    </row>
    <row r="3" spans="1:9" x14ac:dyDescent="0.35">
      <c r="A3" s="6">
        <v>44197</v>
      </c>
      <c r="B3" s="5" t="s">
        <v>16</v>
      </c>
      <c r="C3" s="5" t="s">
        <v>17</v>
      </c>
      <c r="D3" s="5" t="s">
        <v>18</v>
      </c>
      <c r="E3" s="5" t="s">
        <v>10</v>
      </c>
      <c r="F3" s="39">
        <v>2954.7</v>
      </c>
      <c r="G3" s="5" t="s">
        <v>15</v>
      </c>
      <c r="H3" s="39">
        <v>15000</v>
      </c>
      <c r="I3" s="39">
        <f t="shared" ref="I3:I66" si="0">IF(F3&gt;=H3,commission * F3,0)</f>
        <v>0</v>
      </c>
    </row>
    <row r="4" spans="1:9" x14ac:dyDescent="0.35">
      <c r="A4" s="6">
        <v>44197</v>
      </c>
      <c r="B4" s="5" t="s">
        <v>68</v>
      </c>
      <c r="C4" s="5" t="s">
        <v>69</v>
      </c>
      <c r="D4" s="5" t="s">
        <v>70</v>
      </c>
      <c r="E4" s="5" t="s">
        <v>10</v>
      </c>
      <c r="F4" s="39">
        <v>6796.7999999999993</v>
      </c>
      <c r="G4" s="5" t="s">
        <v>11</v>
      </c>
      <c r="H4" s="39">
        <v>15000</v>
      </c>
      <c r="I4" s="39">
        <f t="shared" si="0"/>
        <v>0</v>
      </c>
    </row>
    <row r="5" spans="1:9" x14ac:dyDescent="0.35">
      <c r="A5" s="6">
        <v>44197</v>
      </c>
      <c r="B5" s="5" t="s">
        <v>68</v>
      </c>
      <c r="C5" s="5" t="s">
        <v>69</v>
      </c>
      <c r="D5" s="5" t="s">
        <v>70</v>
      </c>
      <c r="E5" s="5" t="s">
        <v>10</v>
      </c>
      <c r="F5" s="39">
        <v>8188</v>
      </c>
      <c r="G5" s="5" t="s">
        <v>43</v>
      </c>
      <c r="H5" s="39">
        <v>15000</v>
      </c>
      <c r="I5" s="39">
        <f t="shared" si="0"/>
        <v>0</v>
      </c>
    </row>
    <row r="6" spans="1:9" x14ac:dyDescent="0.35">
      <c r="A6" s="6">
        <v>44197</v>
      </c>
      <c r="B6" s="5" t="s">
        <v>16</v>
      </c>
      <c r="C6" s="5" t="s">
        <v>17</v>
      </c>
      <c r="D6" s="5" t="s">
        <v>18</v>
      </c>
      <c r="E6" s="5" t="s">
        <v>10</v>
      </c>
      <c r="F6" s="39">
        <v>9058.4</v>
      </c>
      <c r="G6" s="5" t="s">
        <v>11</v>
      </c>
      <c r="H6" s="39">
        <v>15000</v>
      </c>
      <c r="I6" s="39">
        <f t="shared" si="0"/>
        <v>0</v>
      </c>
    </row>
    <row r="7" spans="1:9" x14ac:dyDescent="0.35">
      <c r="A7" s="6">
        <v>44197</v>
      </c>
      <c r="B7" s="5" t="s">
        <v>68</v>
      </c>
      <c r="C7" s="5" t="s">
        <v>69</v>
      </c>
      <c r="D7" s="5" t="s">
        <v>70</v>
      </c>
      <c r="E7" s="5" t="s">
        <v>10</v>
      </c>
      <c r="F7" s="39">
        <v>12096</v>
      </c>
      <c r="G7" s="5" t="s">
        <v>43</v>
      </c>
      <c r="H7" s="39">
        <v>15000</v>
      </c>
      <c r="I7" s="39">
        <f t="shared" si="0"/>
        <v>0</v>
      </c>
    </row>
    <row r="8" spans="1:9" x14ac:dyDescent="0.35">
      <c r="A8" s="6">
        <v>44197</v>
      </c>
      <c r="B8" s="5" t="s">
        <v>7</v>
      </c>
      <c r="C8" s="5" t="s">
        <v>8</v>
      </c>
      <c r="D8" s="5" t="s">
        <v>9</v>
      </c>
      <c r="E8" s="5" t="s">
        <v>10</v>
      </c>
      <c r="F8" s="39">
        <v>15029</v>
      </c>
      <c r="G8" s="5" t="s">
        <v>15</v>
      </c>
      <c r="H8" s="39">
        <v>15000</v>
      </c>
      <c r="I8" s="39">
        <f t="shared" si="0"/>
        <v>1502.9</v>
      </c>
    </row>
    <row r="9" spans="1:9" x14ac:dyDescent="0.35">
      <c r="A9" s="6">
        <v>44197</v>
      </c>
      <c r="B9" s="5" t="s">
        <v>7</v>
      </c>
      <c r="C9" s="5" t="s">
        <v>8</v>
      </c>
      <c r="D9" s="5" t="s">
        <v>9</v>
      </c>
      <c r="E9" s="5" t="s">
        <v>10</v>
      </c>
      <c r="F9" s="39">
        <v>15264</v>
      </c>
      <c r="G9" s="5" t="s">
        <v>15</v>
      </c>
      <c r="H9" s="39">
        <v>15000</v>
      </c>
      <c r="I9" s="39">
        <f t="shared" si="0"/>
        <v>1526.4</v>
      </c>
    </row>
    <row r="10" spans="1:9" x14ac:dyDescent="0.35">
      <c r="A10" s="6">
        <v>44197</v>
      </c>
      <c r="B10" s="5" t="s">
        <v>7</v>
      </c>
      <c r="C10" s="5" t="s">
        <v>8</v>
      </c>
      <c r="D10" s="5" t="s">
        <v>9</v>
      </c>
      <c r="E10" s="5" t="s">
        <v>10</v>
      </c>
      <c r="F10" s="39">
        <v>17353.599999999999</v>
      </c>
      <c r="G10" s="5" t="s">
        <v>11</v>
      </c>
      <c r="H10" s="39">
        <v>15000</v>
      </c>
      <c r="I10" s="39">
        <f t="shared" si="0"/>
        <v>1735.36</v>
      </c>
    </row>
    <row r="11" spans="1:9" x14ac:dyDescent="0.35">
      <c r="A11" s="6">
        <v>44197</v>
      </c>
      <c r="B11" s="5" t="s">
        <v>12</v>
      </c>
      <c r="C11" s="5" t="s">
        <v>13</v>
      </c>
      <c r="D11" s="5" t="s">
        <v>14</v>
      </c>
      <c r="E11" s="5" t="s">
        <v>10</v>
      </c>
      <c r="F11" s="39">
        <v>20140</v>
      </c>
      <c r="G11" s="5" t="s">
        <v>43</v>
      </c>
      <c r="H11" s="39">
        <v>15000</v>
      </c>
      <c r="I11" s="39">
        <f t="shared" si="0"/>
        <v>2014</v>
      </c>
    </row>
    <row r="12" spans="1:9" x14ac:dyDescent="0.35">
      <c r="A12" s="6">
        <v>44197</v>
      </c>
      <c r="B12" s="5" t="s">
        <v>12</v>
      </c>
      <c r="C12" s="5" t="s">
        <v>13</v>
      </c>
      <c r="D12" s="5" t="s">
        <v>14</v>
      </c>
      <c r="E12" s="5" t="s">
        <v>10</v>
      </c>
      <c r="F12" s="39">
        <v>35649</v>
      </c>
      <c r="G12" s="5" t="s">
        <v>11</v>
      </c>
      <c r="H12" s="39">
        <v>15000</v>
      </c>
      <c r="I12" s="39">
        <f t="shared" si="0"/>
        <v>3564.9</v>
      </c>
    </row>
    <row r="13" spans="1:9" x14ac:dyDescent="0.35">
      <c r="A13" s="6">
        <v>44228</v>
      </c>
      <c r="B13" s="5" t="s">
        <v>27</v>
      </c>
      <c r="C13" s="5" t="s">
        <v>28</v>
      </c>
      <c r="D13" s="5" t="s">
        <v>29</v>
      </c>
      <c r="E13" s="5" t="s">
        <v>10</v>
      </c>
      <c r="F13" s="39">
        <v>7717.5</v>
      </c>
      <c r="G13" s="5" t="s">
        <v>43</v>
      </c>
      <c r="H13" s="39">
        <v>15000</v>
      </c>
      <c r="I13" s="39">
        <f t="shared" si="0"/>
        <v>0</v>
      </c>
    </row>
    <row r="14" spans="1:9" x14ac:dyDescent="0.35">
      <c r="A14" s="6">
        <v>44228</v>
      </c>
      <c r="B14" s="5" t="s">
        <v>27</v>
      </c>
      <c r="C14" s="5" t="s">
        <v>28</v>
      </c>
      <c r="D14" s="5" t="s">
        <v>29</v>
      </c>
      <c r="E14" s="5" t="s">
        <v>10</v>
      </c>
      <c r="F14" s="39">
        <v>11617.6</v>
      </c>
      <c r="G14" s="5" t="s">
        <v>15</v>
      </c>
      <c r="H14" s="39">
        <v>15000</v>
      </c>
      <c r="I14" s="39">
        <f t="shared" si="0"/>
        <v>0</v>
      </c>
    </row>
    <row r="15" spans="1:9" x14ac:dyDescent="0.35">
      <c r="A15" s="6">
        <v>44228</v>
      </c>
      <c r="B15" s="5" t="s">
        <v>12</v>
      </c>
      <c r="C15" s="5" t="s">
        <v>13</v>
      </c>
      <c r="D15" s="5" t="s">
        <v>14</v>
      </c>
      <c r="E15" s="5" t="s">
        <v>10</v>
      </c>
      <c r="F15" s="39">
        <v>19431</v>
      </c>
      <c r="G15" s="5" t="s">
        <v>15</v>
      </c>
      <c r="H15" s="39">
        <v>15000</v>
      </c>
      <c r="I15" s="39">
        <f t="shared" si="0"/>
        <v>1943.1000000000001</v>
      </c>
    </row>
    <row r="16" spans="1:9" x14ac:dyDescent="0.35">
      <c r="A16" s="6">
        <v>44228</v>
      </c>
      <c r="B16" s="5" t="s">
        <v>7</v>
      </c>
      <c r="C16" s="5" t="s">
        <v>8</v>
      </c>
      <c r="D16" s="5" t="s">
        <v>9</v>
      </c>
      <c r="E16" s="5" t="s">
        <v>10</v>
      </c>
      <c r="F16" s="39">
        <v>21169.599999999999</v>
      </c>
      <c r="G16" s="5" t="s">
        <v>15</v>
      </c>
      <c r="H16" s="39">
        <v>15000</v>
      </c>
      <c r="I16" s="39">
        <f t="shared" si="0"/>
        <v>2116.96</v>
      </c>
    </row>
    <row r="17" spans="1:9" x14ac:dyDescent="0.35">
      <c r="A17" s="6">
        <v>44228</v>
      </c>
      <c r="B17" s="5" t="s">
        <v>16</v>
      </c>
      <c r="C17" s="5" t="s">
        <v>17</v>
      </c>
      <c r="D17" s="5" t="s">
        <v>18</v>
      </c>
      <c r="E17" s="5" t="s">
        <v>10</v>
      </c>
      <c r="F17" s="39">
        <v>29158.400000000001</v>
      </c>
      <c r="G17" s="5" t="s">
        <v>15</v>
      </c>
      <c r="H17" s="39">
        <v>15000</v>
      </c>
      <c r="I17" s="39">
        <f t="shared" si="0"/>
        <v>2915.84</v>
      </c>
    </row>
    <row r="18" spans="1:9" x14ac:dyDescent="0.35">
      <c r="A18" s="6">
        <v>44228</v>
      </c>
      <c r="B18" s="5" t="s">
        <v>12</v>
      </c>
      <c r="C18" s="5" t="s">
        <v>13</v>
      </c>
      <c r="D18" s="5" t="s">
        <v>14</v>
      </c>
      <c r="E18" s="5" t="s">
        <v>10</v>
      </c>
      <c r="F18" s="39">
        <v>30305</v>
      </c>
      <c r="G18" s="5" t="s">
        <v>11</v>
      </c>
      <c r="H18" s="39">
        <v>15000</v>
      </c>
      <c r="I18" s="39">
        <f t="shared" si="0"/>
        <v>3030.5</v>
      </c>
    </row>
    <row r="19" spans="1:9" x14ac:dyDescent="0.35">
      <c r="A19" s="6">
        <v>44228</v>
      </c>
      <c r="B19" s="5" t="s">
        <v>27</v>
      </c>
      <c r="C19" s="5" t="s">
        <v>28</v>
      </c>
      <c r="D19" s="5" t="s">
        <v>29</v>
      </c>
      <c r="E19" s="5" t="s">
        <v>10</v>
      </c>
      <c r="F19" s="39">
        <v>43184.399999999994</v>
      </c>
      <c r="G19" s="5" t="s">
        <v>43</v>
      </c>
      <c r="H19" s="39">
        <v>15000</v>
      </c>
      <c r="I19" s="39">
        <f t="shared" si="0"/>
        <v>4318.4399999999996</v>
      </c>
    </row>
    <row r="20" spans="1:9" x14ac:dyDescent="0.35">
      <c r="A20" s="6">
        <v>44256</v>
      </c>
      <c r="B20" s="5" t="s">
        <v>12</v>
      </c>
      <c r="C20" s="5" t="s">
        <v>13</v>
      </c>
      <c r="D20" s="5" t="s">
        <v>14</v>
      </c>
      <c r="E20" s="5" t="s">
        <v>10</v>
      </c>
      <c r="F20" s="39">
        <v>2311.5</v>
      </c>
      <c r="G20" s="5" t="s">
        <v>15</v>
      </c>
      <c r="H20" s="39">
        <v>15000</v>
      </c>
      <c r="I20" s="39">
        <f t="shared" si="0"/>
        <v>0</v>
      </c>
    </row>
    <row r="21" spans="1:9" x14ac:dyDescent="0.35">
      <c r="A21" s="6">
        <v>44256</v>
      </c>
      <c r="B21" s="5" t="s">
        <v>27</v>
      </c>
      <c r="C21" s="5" t="s">
        <v>28</v>
      </c>
      <c r="D21" s="5" t="s">
        <v>29</v>
      </c>
      <c r="E21" s="5" t="s">
        <v>10</v>
      </c>
      <c r="F21" s="39">
        <v>3013.5</v>
      </c>
      <c r="G21" s="5" t="s">
        <v>15</v>
      </c>
      <c r="H21" s="39">
        <v>15000</v>
      </c>
      <c r="I21" s="39">
        <f t="shared" si="0"/>
        <v>0</v>
      </c>
    </row>
    <row r="22" spans="1:9" x14ac:dyDescent="0.35">
      <c r="A22" s="6">
        <v>44256</v>
      </c>
      <c r="B22" s="5" t="s">
        <v>27</v>
      </c>
      <c r="C22" s="5" t="s">
        <v>28</v>
      </c>
      <c r="D22" s="5" t="s">
        <v>29</v>
      </c>
      <c r="E22" s="5" t="s">
        <v>10</v>
      </c>
      <c r="F22" s="39">
        <v>5287.5</v>
      </c>
      <c r="G22" s="5" t="s">
        <v>15</v>
      </c>
      <c r="H22" s="39">
        <v>15000</v>
      </c>
      <c r="I22" s="39">
        <f t="shared" si="0"/>
        <v>0</v>
      </c>
    </row>
    <row r="23" spans="1:9" x14ac:dyDescent="0.35">
      <c r="A23" s="6">
        <v>44256</v>
      </c>
      <c r="B23" s="5" t="s">
        <v>16</v>
      </c>
      <c r="C23" s="5" t="s">
        <v>17</v>
      </c>
      <c r="D23" s="5" t="s">
        <v>18</v>
      </c>
      <c r="E23" s="5" t="s">
        <v>10</v>
      </c>
      <c r="F23" s="39">
        <v>13797</v>
      </c>
      <c r="G23" s="5" t="s">
        <v>11</v>
      </c>
      <c r="H23" s="39">
        <v>15000</v>
      </c>
      <c r="I23" s="39">
        <f t="shared" si="0"/>
        <v>0</v>
      </c>
    </row>
    <row r="24" spans="1:9" x14ac:dyDescent="0.35">
      <c r="A24" s="6">
        <v>44256</v>
      </c>
      <c r="B24" s="5" t="s">
        <v>68</v>
      </c>
      <c r="C24" s="5" t="s">
        <v>69</v>
      </c>
      <c r="D24" s="5" t="s">
        <v>70</v>
      </c>
      <c r="E24" s="5" t="s">
        <v>10</v>
      </c>
      <c r="F24" s="39">
        <v>14063</v>
      </c>
      <c r="G24" s="5" t="s">
        <v>15</v>
      </c>
      <c r="H24" s="39">
        <v>15000</v>
      </c>
      <c r="I24" s="39">
        <f t="shared" si="0"/>
        <v>0</v>
      </c>
    </row>
    <row r="25" spans="1:9" x14ac:dyDescent="0.35">
      <c r="A25" s="6">
        <v>44256</v>
      </c>
      <c r="B25" s="5" t="s">
        <v>16</v>
      </c>
      <c r="C25" s="5" t="s">
        <v>17</v>
      </c>
      <c r="D25" s="5" t="s">
        <v>18</v>
      </c>
      <c r="E25" s="5" t="s">
        <v>10</v>
      </c>
      <c r="F25" s="39">
        <v>14608.300000000001</v>
      </c>
      <c r="G25" s="5" t="s">
        <v>11</v>
      </c>
      <c r="H25" s="39">
        <v>15000</v>
      </c>
      <c r="I25" s="39">
        <f t="shared" si="0"/>
        <v>0</v>
      </c>
    </row>
    <row r="26" spans="1:9" x14ac:dyDescent="0.35">
      <c r="A26" s="6">
        <v>44256</v>
      </c>
      <c r="B26" s="5" t="s">
        <v>27</v>
      </c>
      <c r="C26" s="5" t="s">
        <v>28</v>
      </c>
      <c r="D26" s="5" t="s">
        <v>29</v>
      </c>
      <c r="E26" s="5" t="s">
        <v>10</v>
      </c>
      <c r="F26" s="39">
        <v>16063.199999999999</v>
      </c>
      <c r="G26" s="5" t="s">
        <v>15</v>
      </c>
      <c r="H26" s="39">
        <v>15000</v>
      </c>
      <c r="I26" s="39">
        <f t="shared" si="0"/>
        <v>1606.32</v>
      </c>
    </row>
    <row r="27" spans="1:9" x14ac:dyDescent="0.35">
      <c r="A27" s="6">
        <v>44256</v>
      </c>
      <c r="B27" s="5" t="s">
        <v>12</v>
      </c>
      <c r="C27" s="5" t="s">
        <v>13</v>
      </c>
      <c r="D27" s="5" t="s">
        <v>14</v>
      </c>
      <c r="E27" s="5" t="s">
        <v>10</v>
      </c>
      <c r="F27" s="39">
        <v>16836</v>
      </c>
      <c r="G27" s="5" t="s">
        <v>11</v>
      </c>
      <c r="H27" s="39">
        <v>15000</v>
      </c>
      <c r="I27" s="39">
        <f t="shared" si="0"/>
        <v>1683.6000000000001</v>
      </c>
    </row>
    <row r="28" spans="1:9" x14ac:dyDescent="0.35">
      <c r="A28" s="6">
        <v>44256</v>
      </c>
      <c r="B28" s="5" t="s">
        <v>27</v>
      </c>
      <c r="C28" s="5" t="s">
        <v>28</v>
      </c>
      <c r="D28" s="5" t="s">
        <v>29</v>
      </c>
      <c r="E28" s="5" t="s">
        <v>10</v>
      </c>
      <c r="F28" s="39">
        <v>19594</v>
      </c>
      <c r="G28" s="5" t="s">
        <v>43</v>
      </c>
      <c r="H28" s="39">
        <v>15000</v>
      </c>
      <c r="I28" s="39">
        <f t="shared" si="0"/>
        <v>1959.4</v>
      </c>
    </row>
    <row r="29" spans="1:9" x14ac:dyDescent="0.35">
      <c r="A29" s="6">
        <v>44256</v>
      </c>
      <c r="B29" s="5" t="s">
        <v>12</v>
      </c>
      <c r="C29" s="5" t="s">
        <v>13</v>
      </c>
      <c r="D29" s="5" t="s">
        <v>14</v>
      </c>
      <c r="E29" s="5" t="s">
        <v>10</v>
      </c>
      <c r="F29" s="39">
        <v>21654.400000000001</v>
      </c>
      <c r="G29" s="5" t="s">
        <v>15</v>
      </c>
      <c r="H29" s="39">
        <v>15000</v>
      </c>
      <c r="I29" s="39">
        <f t="shared" si="0"/>
        <v>2165.44</v>
      </c>
    </row>
    <row r="30" spans="1:9" x14ac:dyDescent="0.35">
      <c r="A30" s="6">
        <v>44256</v>
      </c>
      <c r="B30" s="5" t="s">
        <v>68</v>
      </c>
      <c r="C30" s="5" t="s">
        <v>69</v>
      </c>
      <c r="D30" s="5" t="s">
        <v>70</v>
      </c>
      <c r="E30" s="5" t="s">
        <v>10</v>
      </c>
      <c r="F30" s="39">
        <v>27930</v>
      </c>
      <c r="G30" s="5" t="s">
        <v>11</v>
      </c>
      <c r="H30" s="39">
        <v>15000</v>
      </c>
      <c r="I30" s="39">
        <f t="shared" si="0"/>
        <v>2793</v>
      </c>
    </row>
    <row r="31" spans="1:9" x14ac:dyDescent="0.35">
      <c r="A31" s="6">
        <v>44256</v>
      </c>
      <c r="B31" s="5" t="s">
        <v>7</v>
      </c>
      <c r="C31" s="5" t="s">
        <v>8</v>
      </c>
      <c r="D31" s="5" t="s">
        <v>9</v>
      </c>
      <c r="E31" s="5" t="s">
        <v>10</v>
      </c>
      <c r="F31" s="39">
        <v>39065.899999999994</v>
      </c>
      <c r="G31" s="5" t="s">
        <v>15</v>
      </c>
      <c r="H31" s="39">
        <v>15000</v>
      </c>
      <c r="I31" s="39">
        <f t="shared" si="0"/>
        <v>3906.5899999999997</v>
      </c>
    </row>
    <row r="32" spans="1:9" x14ac:dyDescent="0.35">
      <c r="A32" s="6">
        <v>44256</v>
      </c>
      <c r="B32" s="5" t="s">
        <v>27</v>
      </c>
      <c r="C32" s="5" t="s">
        <v>28</v>
      </c>
      <c r="D32" s="5" t="s">
        <v>29</v>
      </c>
      <c r="E32" s="5" t="s">
        <v>10</v>
      </c>
      <c r="F32" s="39">
        <v>44422</v>
      </c>
      <c r="G32" s="5" t="s">
        <v>43</v>
      </c>
      <c r="H32" s="39">
        <v>15000</v>
      </c>
      <c r="I32" s="39">
        <f t="shared" si="0"/>
        <v>4442.2</v>
      </c>
    </row>
    <row r="33" spans="1:9" x14ac:dyDescent="0.35">
      <c r="A33" s="6">
        <v>44287</v>
      </c>
      <c r="B33" s="5" t="s">
        <v>68</v>
      </c>
      <c r="C33" s="5" t="s">
        <v>69</v>
      </c>
      <c r="D33" s="5" t="s">
        <v>70</v>
      </c>
      <c r="E33" s="5" t="s">
        <v>10</v>
      </c>
      <c r="F33" s="39">
        <v>7029.9</v>
      </c>
      <c r="G33" s="5" t="s">
        <v>43</v>
      </c>
      <c r="H33" s="39">
        <v>15000</v>
      </c>
      <c r="I33" s="39">
        <f t="shared" si="0"/>
        <v>0</v>
      </c>
    </row>
    <row r="34" spans="1:9" x14ac:dyDescent="0.35">
      <c r="A34" s="6">
        <v>44287</v>
      </c>
      <c r="B34" s="5" t="s">
        <v>68</v>
      </c>
      <c r="C34" s="5" t="s">
        <v>69</v>
      </c>
      <c r="D34" s="5" t="s">
        <v>70</v>
      </c>
      <c r="E34" s="5" t="s">
        <v>10</v>
      </c>
      <c r="F34" s="39">
        <v>11914.400000000001</v>
      </c>
      <c r="G34" s="5" t="s">
        <v>15</v>
      </c>
      <c r="H34" s="39">
        <v>15000</v>
      </c>
      <c r="I34" s="39">
        <f t="shared" si="0"/>
        <v>0</v>
      </c>
    </row>
    <row r="35" spans="1:9" x14ac:dyDescent="0.35">
      <c r="A35" s="6">
        <v>44287</v>
      </c>
      <c r="B35" s="5" t="s">
        <v>7</v>
      </c>
      <c r="C35" s="5" t="s">
        <v>8</v>
      </c>
      <c r="D35" s="5" t="s">
        <v>9</v>
      </c>
      <c r="E35" s="5" t="s">
        <v>10</v>
      </c>
      <c r="F35" s="39">
        <v>15919.7</v>
      </c>
      <c r="G35" s="5" t="s">
        <v>11</v>
      </c>
      <c r="H35" s="39">
        <v>15000</v>
      </c>
      <c r="I35" s="39">
        <f t="shared" si="0"/>
        <v>1591.9700000000003</v>
      </c>
    </row>
    <row r="36" spans="1:9" x14ac:dyDescent="0.35">
      <c r="A36" s="6">
        <v>44287</v>
      </c>
      <c r="B36" s="5" t="s">
        <v>16</v>
      </c>
      <c r="C36" s="5" t="s">
        <v>17</v>
      </c>
      <c r="D36" s="5" t="s">
        <v>18</v>
      </c>
      <c r="E36" s="5" t="s">
        <v>10</v>
      </c>
      <c r="F36" s="39">
        <v>17776</v>
      </c>
      <c r="G36" s="5" t="s">
        <v>43</v>
      </c>
      <c r="H36" s="39">
        <v>15000</v>
      </c>
      <c r="I36" s="39">
        <f t="shared" si="0"/>
        <v>1777.6000000000001</v>
      </c>
    </row>
    <row r="37" spans="1:9" x14ac:dyDescent="0.35">
      <c r="A37" s="6">
        <v>44287</v>
      </c>
      <c r="B37" s="5" t="s">
        <v>27</v>
      </c>
      <c r="C37" s="5" t="s">
        <v>28</v>
      </c>
      <c r="D37" s="5" t="s">
        <v>29</v>
      </c>
      <c r="E37" s="5" t="s">
        <v>10</v>
      </c>
      <c r="F37" s="39">
        <v>36666</v>
      </c>
      <c r="G37" s="5" t="s">
        <v>15</v>
      </c>
      <c r="H37" s="39">
        <v>15000</v>
      </c>
      <c r="I37" s="39">
        <f t="shared" si="0"/>
        <v>3666.6000000000004</v>
      </c>
    </row>
    <row r="38" spans="1:9" x14ac:dyDescent="0.35">
      <c r="A38" s="6">
        <v>44287</v>
      </c>
      <c r="B38" s="5" t="s">
        <v>16</v>
      </c>
      <c r="C38" s="5" t="s">
        <v>17</v>
      </c>
      <c r="D38" s="5" t="s">
        <v>18</v>
      </c>
      <c r="E38" s="5" t="s">
        <v>10</v>
      </c>
      <c r="F38" s="39">
        <v>38227.699999999997</v>
      </c>
      <c r="G38" s="5" t="s">
        <v>11</v>
      </c>
      <c r="H38" s="39">
        <v>15000</v>
      </c>
      <c r="I38" s="39">
        <f t="shared" si="0"/>
        <v>3822.77</v>
      </c>
    </row>
    <row r="39" spans="1:9" x14ac:dyDescent="0.35">
      <c r="A39" s="6">
        <v>44287</v>
      </c>
      <c r="B39" s="5" t="s">
        <v>16</v>
      </c>
      <c r="C39" s="5" t="s">
        <v>17</v>
      </c>
      <c r="D39" s="5" t="s">
        <v>18</v>
      </c>
      <c r="E39" s="5" t="s">
        <v>10</v>
      </c>
      <c r="F39" s="39">
        <v>51531.199999999997</v>
      </c>
      <c r="G39" s="5" t="s">
        <v>43</v>
      </c>
      <c r="H39" s="39">
        <v>15000</v>
      </c>
      <c r="I39" s="39">
        <f t="shared" si="0"/>
        <v>5153.12</v>
      </c>
    </row>
    <row r="40" spans="1:9" x14ac:dyDescent="0.35">
      <c r="A40" s="6">
        <v>44317</v>
      </c>
      <c r="B40" s="5" t="s">
        <v>12</v>
      </c>
      <c r="C40" s="5" t="s">
        <v>13</v>
      </c>
      <c r="D40" s="5" t="s">
        <v>14</v>
      </c>
      <c r="E40" s="5" t="s">
        <v>10</v>
      </c>
      <c r="F40" s="39">
        <v>8686.6</v>
      </c>
      <c r="G40" s="5" t="s">
        <v>15</v>
      </c>
      <c r="H40" s="39">
        <v>15000</v>
      </c>
      <c r="I40" s="39">
        <f t="shared" si="0"/>
        <v>0</v>
      </c>
    </row>
    <row r="41" spans="1:9" x14ac:dyDescent="0.35">
      <c r="A41" s="6">
        <v>44317</v>
      </c>
      <c r="B41" s="5" t="s">
        <v>16</v>
      </c>
      <c r="C41" s="5" t="s">
        <v>17</v>
      </c>
      <c r="D41" s="5" t="s">
        <v>18</v>
      </c>
      <c r="E41" s="5" t="s">
        <v>10</v>
      </c>
      <c r="F41" s="39">
        <v>12422.2</v>
      </c>
      <c r="G41" s="5" t="s">
        <v>43</v>
      </c>
      <c r="H41" s="39">
        <v>15000</v>
      </c>
      <c r="I41" s="39">
        <f t="shared" si="0"/>
        <v>0</v>
      </c>
    </row>
    <row r="42" spans="1:9" x14ac:dyDescent="0.35">
      <c r="A42" s="6">
        <v>44317</v>
      </c>
      <c r="B42" s="5" t="s">
        <v>27</v>
      </c>
      <c r="C42" s="5" t="s">
        <v>28</v>
      </c>
      <c r="D42" s="5" t="s">
        <v>29</v>
      </c>
      <c r="E42" s="5" t="s">
        <v>10</v>
      </c>
      <c r="F42" s="39">
        <v>15120</v>
      </c>
      <c r="G42" s="5" t="s">
        <v>15</v>
      </c>
      <c r="H42" s="39">
        <v>15000</v>
      </c>
      <c r="I42" s="39">
        <f t="shared" si="0"/>
        <v>1512</v>
      </c>
    </row>
    <row r="43" spans="1:9" x14ac:dyDescent="0.35">
      <c r="A43" s="6">
        <v>44317</v>
      </c>
      <c r="B43" s="5" t="s">
        <v>12</v>
      </c>
      <c r="C43" s="5" t="s">
        <v>13</v>
      </c>
      <c r="D43" s="5" t="s">
        <v>14</v>
      </c>
      <c r="E43" s="5" t="s">
        <v>10</v>
      </c>
      <c r="F43" s="39">
        <v>16604.400000000001</v>
      </c>
      <c r="G43" s="5" t="s">
        <v>43</v>
      </c>
      <c r="H43" s="39">
        <v>15000</v>
      </c>
      <c r="I43" s="39">
        <f t="shared" si="0"/>
        <v>1660.4400000000003</v>
      </c>
    </row>
    <row r="44" spans="1:9" x14ac:dyDescent="0.35">
      <c r="A44" s="6">
        <v>44317</v>
      </c>
      <c r="B44" s="5" t="s">
        <v>16</v>
      </c>
      <c r="C44" s="5" t="s">
        <v>17</v>
      </c>
      <c r="D44" s="5" t="s">
        <v>18</v>
      </c>
      <c r="E44" s="5" t="s">
        <v>10</v>
      </c>
      <c r="F44" s="39">
        <v>19584</v>
      </c>
      <c r="G44" s="5" t="s">
        <v>15</v>
      </c>
      <c r="H44" s="39">
        <v>15000</v>
      </c>
      <c r="I44" s="39">
        <f t="shared" si="0"/>
        <v>1958.4</v>
      </c>
    </row>
    <row r="45" spans="1:9" x14ac:dyDescent="0.35">
      <c r="A45" s="6">
        <v>44317</v>
      </c>
      <c r="B45" s="5" t="s">
        <v>7</v>
      </c>
      <c r="C45" s="5" t="s">
        <v>8</v>
      </c>
      <c r="D45" s="5" t="s">
        <v>9</v>
      </c>
      <c r="E45" s="5" t="s">
        <v>10</v>
      </c>
      <c r="F45" s="39">
        <v>26546.6</v>
      </c>
      <c r="G45" s="5" t="s">
        <v>15</v>
      </c>
      <c r="H45" s="39">
        <v>15000</v>
      </c>
      <c r="I45" s="39">
        <f t="shared" si="0"/>
        <v>2654.66</v>
      </c>
    </row>
    <row r="46" spans="1:9" x14ac:dyDescent="0.35">
      <c r="A46" s="6">
        <v>44317</v>
      </c>
      <c r="B46" s="5" t="s">
        <v>7</v>
      </c>
      <c r="C46" s="5" t="s">
        <v>8</v>
      </c>
      <c r="D46" s="5" t="s">
        <v>9</v>
      </c>
      <c r="E46" s="5" t="s">
        <v>10</v>
      </c>
      <c r="F46" s="39">
        <v>31200</v>
      </c>
      <c r="G46" s="5" t="s">
        <v>15</v>
      </c>
      <c r="H46" s="39">
        <v>15000</v>
      </c>
      <c r="I46" s="39">
        <f t="shared" si="0"/>
        <v>3120</v>
      </c>
    </row>
    <row r="47" spans="1:9" x14ac:dyDescent="0.35">
      <c r="A47" s="6">
        <v>44348</v>
      </c>
      <c r="B47" s="5" t="s">
        <v>7</v>
      </c>
      <c r="C47" s="5" t="s">
        <v>8</v>
      </c>
      <c r="D47" s="5" t="s">
        <v>9</v>
      </c>
      <c r="E47" s="5" t="s">
        <v>10</v>
      </c>
      <c r="F47" s="39">
        <v>2070.2999999999997</v>
      </c>
      <c r="G47" s="5" t="s">
        <v>11</v>
      </c>
      <c r="H47" s="39">
        <v>15000</v>
      </c>
      <c r="I47" s="39">
        <f t="shared" si="0"/>
        <v>0</v>
      </c>
    </row>
    <row r="48" spans="1:9" x14ac:dyDescent="0.35">
      <c r="A48" s="6">
        <v>44348</v>
      </c>
      <c r="B48" s="5" t="s">
        <v>16</v>
      </c>
      <c r="C48" s="5" t="s">
        <v>17</v>
      </c>
      <c r="D48" s="5" t="s">
        <v>18</v>
      </c>
      <c r="E48" s="5" t="s">
        <v>10</v>
      </c>
      <c r="F48" s="39">
        <v>9499</v>
      </c>
      <c r="G48" s="5" t="s">
        <v>15</v>
      </c>
      <c r="H48" s="39">
        <v>15000</v>
      </c>
      <c r="I48" s="39">
        <f t="shared" si="0"/>
        <v>0</v>
      </c>
    </row>
    <row r="49" spans="1:9" x14ac:dyDescent="0.35">
      <c r="A49" s="6">
        <v>44348</v>
      </c>
      <c r="B49" s="5" t="s">
        <v>16</v>
      </c>
      <c r="C49" s="5" t="s">
        <v>17</v>
      </c>
      <c r="D49" s="5" t="s">
        <v>18</v>
      </c>
      <c r="E49" s="5" t="s">
        <v>10</v>
      </c>
      <c r="F49" s="39">
        <v>17904.7</v>
      </c>
      <c r="G49" s="5" t="s">
        <v>43</v>
      </c>
      <c r="H49" s="39">
        <v>15000</v>
      </c>
      <c r="I49" s="39">
        <f t="shared" si="0"/>
        <v>1790.4700000000003</v>
      </c>
    </row>
    <row r="50" spans="1:9" x14ac:dyDescent="0.35">
      <c r="A50" s="6">
        <v>44348</v>
      </c>
      <c r="B50" s="5" t="s">
        <v>16</v>
      </c>
      <c r="C50" s="5" t="s">
        <v>17</v>
      </c>
      <c r="D50" s="5" t="s">
        <v>18</v>
      </c>
      <c r="E50" s="5" t="s">
        <v>10</v>
      </c>
      <c r="F50" s="39">
        <v>18878.399999999998</v>
      </c>
      <c r="G50" s="5" t="s">
        <v>15</v>
      </c>
      <c r="H50" s="39">
        <v>15000</v>
      </c>
      <c r="I50" s="39">
        <f t="shared" si="0"/>
        <v>1887.84</v>
      </c>
    </row>
    <row r="51" spans="1:9" x14ac:dyDescent="0.35">
      <c r="A51" s="6">
        <v>44348</v>
      </c>
      <c r="B51" s="5" t="s">
        <v>16</v>
      </c>
      <c r="C51" s="5" t="s">
        <v>17</v>
      </c>
      <c r="D51" s="5" t="s">
        <v>18</v>
      </c>
      <c r="E51" s="5" t="s">
        <v>10</v>
      </c>
      <c r="F51" s="39">
        <v>23445</v>
      </c>
      <c r="G51" s="5" t="s">
        <v>15</v>
      </c>
      <c r="H51" s="39">
        <v>15000</v>
      </c>
      <c r="I51" s="39">
        <f t="shared" si="0"/>
        <v>2344.5</v>
      </c>
    </row>
    <row r="52" spans="1:9" x14ac:dyDescent="0.35">
      <c r="A52" s="6">
        <v>44348</v>
      </c>
      <c r="B52" s="5" t="s">
        <v>16</v>
      </c>
      <c r="C52" s="5" t="s">
        <v>17</v>
      </c>
      <c r="D52" s="5" t="s">
        <v>18</v>
      </c>
      <c r="E52" s="5" t="s">
        <v>10</v>
      </c>
      <c r="F52" s="39">
        <v>34162</v>
      </c>
      <c r="G52" s="5" t="s">
        <v>15</v>
      </c>
      <c r="H52" s="39">
        <v>15000</v>
      </c>
      <c r="I52" s="39">
        <f t="shared" si="0"/>
        <v>3416.2000000000003</v>
      </c>
    </row>
    <row r="53" spans="1:9" x14ac:dyDescent="0.35">
      <c r="A53" s="6">
        <v>44378</v>
      </c>
      <c r="B53" s="5" t="s">
        <v>16</v>
      </c>
      <c r="C53" s="5" t="s">
        <v>17</v>
      </c>
      <c r="D53" s="5" t="s">
        <v>18</v>
      </c>
      <c r="E53" s="5" t="s">
        <v>10</v>
      </c>
      <c r="F53" s="39">
        <v>3055.2</v>
      </c>
      <c r="G53" s="5" t="s">
        <v>11</v>
      </c>
      <c r="H53" s="39">
        <v>15000</v>
      </c>
      <c r="I53" s="39">
        <f t="shared" si="0"/>
        <v>0</v>
      </c>
    </row>
    <row r="54" spans="1:9" x14ac:dyDescent="0.35">
      <c r="A54" s="6">
        <v>44378</v>
      </c>
      <c r="B54" s="5" t="s">
        <v>7</v>
      </c>
      <c r="C54" s="5" t="s">
        <v>8</v>
      </c>
      <c r="D54" s="5" t="s">
        <v>9</v>
      </c>
      <c r="E54" s="5" t="s">
        <v>10</v>
      </c>
      <c r="F54" s="39">
        <v>4843.4000000000005</v>
      </c>
      <c r="G54" s="5" t="s">
        <v>43</v>
      </c>
      <c r="H54" s="39">
        <v>15000</v>
      </c>
      <c r="I54" s="39">
        <f t="shared" si="0"/>
        <v>0</v>
      </c>
    </row>
    <row r="55" spans="1:9" x14ac:dyDescent="0.35">
      <c r="A55" s="6">
        <v>44378</v>
      </c>
      <c r="B55" s="5" t="s">
        <v>12</v>
      </c>
      <c r="C55" s="5" t="s">
        <v>13</v>
      </c>
      <c r="D55" s="5" t="s">
        <v>14</v>
      </c>
      <c r="E55" s="5" t="s">
        <v>10</v>
      </c>
      <c r="F55" s="39">
        <v>5215.2</v>
      </c>
      <c r="G55" s="5" t="s">
        <v>43</v>
      </c>
      <c r="H55" s="39">
        <v>15000</v>
      </c>
      <c r="I55" s="39">
        <f t="shared" si="0"/>
        <v>0</v>
      </c>
    </row>
    <row r="56" spans="1:9" x14ac:dyDescent="0.35">
      <c r="A56" s="6">
        <v>44378</v>
      </c>
      <c r="B56" s="5" t="s">
        <v>16</v>
      </c>
      <c r="C56" s="5" t="s">
        <v>17</v>
      </c>
      <c r="D56" s="5" t="s">
        <v>18</v>
      </c>
      <c r="E56" s="5" t="s">
        <v>10</v>
      </c>
      <c r="F56" s="39">
        <v>7199.7000000000007</v>
      </c>
      <c r="G56" s="5" t="s">
        <v>43</v>
      </c>
      <c r="H56" s="39">
        <v>15000</v>
      </c>
      <c r="I56" s="39">
        <f t="shared" si="0"/>
        <v>0</v>
      </c>
    </row>
    <row r="57" spans="1:9" x14ac:dyDescent="0.35">
      <c r="A57" s="6">
        <v>44378</v>
      </c>
      <c r="B57" s="5" t="s">
        <v>68</v>
      </c>
      <c r="C57" s="5" t="s">
        <v>69</v>
      </c>
      <c r="D57" s="5" t="s">
        <v>70</v>
      </c>
      <c r="E57" s="5" t="s">
        <v>10</v>
      </c>
      <c r="F57" s="39">
        <v>14670</v>
      </c>
      <c r="G57" s="5" t="s">
        <v>11</v>
      </c>
      <c r="H57" s="39">
        <v>15000</v>
      </c>
      <c r="I57" s="39">
        <f t="shared" si="0"/>
        <v>0</v>
      </c>
    </row>
    <row r="58" spans="1:9" x14ac:dyDescent="0.35">
      <c r="A58" s="6">
        <v>44378</v>
      </c>
      <c r="B58" s="5" t="s">
        <v>7</v>
      </c>
      <c r="C58" s="5" t="s">
        <v>8</v>
      </c>
      <c r="D58" s="5" t="s">
        <v>9</v>
      </c>
      <c r="E58" s="5" t="s">
        <v>10</v>
      </c>
      <c r="F58" s="39">
        <v>16614.400000000001</v>
      </c>
      <c r="G58" s="5" t="s">
        <v>11</v>
      </c>
      <c r="H58" s="39">
        <v>15000</v>
      </c>
      <c r="I58" s="39">
        <f t="shared" si="0"/>
        <v>1661.4400000000003</v>
      </c>
    </row>
    <row r="59" spans="1:9" x14ac:dyDescent="0.35">
      <c r="A59" s="6">
        <v>44378</v>
      </c>
      <c r="B59" s="5" t="s">
        <v>68</v>
      </c>
      <c r="C59" s="5" t="s">
        <v>69</v>
      </c>
      <c r="D59" s="5" t="s">
        <v>70</v>
      </c>
      <c r="E59" s="5" t="s">
        <v>10</v>
      </c>
      <c r="F59" s="39">
        <v>20076.7</v>
      </c>
      <c r="G59" s="5" t="s">
        <v>43</v>
      </c>
      <c r="H59" s="39">
        <v>15000</v>
      </c>
      <c r="I59" s="39">
        <f t="shared" si="0"/>
        <v>2007.67</v>
      </c>
    </row>
    <row r="60" spans="1:9" x14ac:dyDescent="0.35">
      <c r="A60" s="6">
        <v>44378</v>
      </c>
      <c r="B60" s="5" t="s">
        <v>16</v>
      </c>
      <c r="C60" s="5" t="s">
        <v>17</v>
      </c>
      <c r="D60" s="5" t="s">
        <v>18</v>
      </c>
      <c r="E60" s="5" t="s">
        <v>10</v>
      </c>
      <c r="F60" s="39">
        <v>21482.999999999996</v>
      </c>
      <c r="G60" s="5" t="s">
        <v>43</v>
      </c>
      <c r="H60" s="39">
        <v>15000</v>
      </c>
      <c r="I60" s="39">
        <f t="shared" si="0"/>
        <v>2148.2999999999997</v>
      </c>
    </row>
    <row r="61" spans="1:9" x14ac:dyDescent="0.35">
      <c r="A61" s="6">
        <v>44378</v>
      </c>
      <c r="B61" s="5" t="s">
        <v>27</v>
      </c>
      <c r="C61" s="5" t="s">
        <v>28</v>
      </c>
      <c r="D61" s="5" t="s">
        <v>29</v>
      </c>
      <c r="E61" s="5" t="s">
        <v>10</v>
      </c>
      <c r="F61" s="39">
        <v>30776.799999999999</v>
      </c>
      <c r="G61" s="5" t="s">
        <v>11</v>
      </c>
      <c r="H61" s="39">
        <v>15000</v>
      </c>
      <c r="I61" s="39">
        <f t="shared" si="0"/>
        <v>3077.6800000000003</v>
      </c>
    </row>
    <row r="62" spans="1:9" x14ac:dyDescent="0.35">
      <c r="A62" s="6">
        <v>44409</v>
      </c>
      <c r="B62" s="5" t="s">
        <v>68</v>
      </c>
      <c r="C62" s="5" t="s">
        <v>69</v>
      </c>
      <c r="D62" s="5" t="s">
        <v>70</v>
      </c>
      <c r="E62" s="5" t="s">
        <v>10</v>
      </c>
      <c r="F62" s="39">
        <v>8625</v>
      </c>
      <c r="G62" s="5" t="s">
        <v>15</v>
      </c>
      <c r="H62" s="39">
        <v>15000</v>
      </c>
      <c r="I62" s="39">
        <f t="shared" si="0"/>
        <v>0</v>
      </c>
    </row>
    <row r="63" spans="1:9" x14ac:dyDescent="0.35">
      <c r="A63" s="6">
        <v>44409</v>
      </c>
      <c r="B63" s="5" t="s">
        <v>16</v>
      </c>
      <c r="C63" s="5" t="s">
        <v>17</v>
      </c>
      <c r="D63" s="5" t="s">
        <v>18</v>
      </c>
      <c r="E63" s="5" t="s">
        <v>10</v>
      </c>
      <c r="F63" s="39">
        <v>9794</v>
      </c>
      <c r="G63" s="5" t="s">
        <v>15</v>
      </c>
      <c r="H63" s="39">
        <v>15000</v>
      </c>
      <c r="I63" s="39">
        <f t="shared" si="0"/>
        <v>0</v>
      </c>
    </row>
    <row r="64" spans="1:9" x14ac:dyDescent="0.35">
      <c r="A64" s="6">
        <v>44409</v>
      </c>
      <c r="B64" s="5" t="s">
        <v>68</v>
      </c>
      <c r="C64" s="5" t="s">
        <v>69</v>
      </c>
      <c r="D64" s="5" t="s">
        <v>70</v>
      </c>
      <c r="E64" s="5" t="s">
        <v>10</v>
      </c>
      <c r="F64" s="39">
        <v>16321.6</v>
      </c>
      <c r="G64" s="5" t="s">
        <v>11</v>
      </c>
      <c r="H64" s="39">
        <v>15000</v>
      </c>
      <c r="I64" s="39">
        <f t="shared" si="0"/>
        <v>1632.16</v>
      </c>
    </row>
    <row r="65" spans="1:9" x14ac:dyDescent="0.35">
      <c r="A65" s="6">
        <v>44409</v>
      </c>
      <c r="B65" s="5" t="s">
        <v>16</v>
      </c>
      <c r="C65" s="5" t="s">
        <v>17</v>
      </c>
      <c r="D65" s="5" t="s">
        <v>18</v>
      </c>
      <c r="E65" s="5" t="s">
        <v>10</v>
      </c>
      <c r="F65" s="39">
        <v>19678.8</v>
      </c>
      <c r="G65" s="5" t="s">
        <v>15</v>
      </c>
      <c r="H65" s="39">
        <v>15000</v>
      </c>
      <c r="I65" s="39">
        <f t="shared" si="0"/>
        <v>1967.88</v>
      </c>
    </row>
    <row r="66" spans="1:9" x14ac:dyDescent="0.35">
      <c r="A66" s="6">
        <v>44409</v>
      </c>
      <c r="B66" s="5" t="s">
        <v>68</v>
      </c>
      <c r="C66" s="5" t="s">
        <v>69</v>
      </c>
      <c r="D66" s="5" t="s">
        <v>70</v>
      </c>
      <c r="E66" s="5" t="s">
        <v>10</v>
      </c>
      <c r="F66" s="39">
        <v>33694.800000000003</v>
      </c>
      <c r="G66" s="5" t="s">
        <v>15</v>
      </c>
      <c r="H66" s="39">
        <v>15000</v>
      </c>
      <c r="I66" s="39">
        <f t="shared" si="0"/>
        <v>3369.4800000000005</v>
      </c>
    </row>
    <row r="67" spans="1:9" x14ac:dyDescent="0.35">
      <c r="A67" s="6">
        <v>44409</v>
      </c>
      <c r="B67" s="5" t="s">
        <v>12</v>
      </c>
      <c r="C67" s="5" t="s">
        <v>13</v>
      </c>
      <c r="D67" s="5" t="s">
        <v>14</v>
      </c>
      <c r="E67" s="5" t="s">
        <v>10</v>
      </c>
      <c r="F67" s="39">
        <v>39236</v>
      </c>
      <c r="G67" s="5" t="s">
        <v>43</v>
      </c>
      <c r="H67" s="39">
        <v>15000</v>
      </c>
      <c r="I67" s="39">
        <f t="shared" ref="I67:I130" si="1">IF(F67&gt;=H67,commission * F67,0)</f>
        <v>3923.6000000000004</v>
      </c>
    </row>
    <row r="68" spans="1:9" x14ac:dyDescent="0.35">
      <c r="A68" s="6">
        <v>44409</v>
      </c>
      <c r="B68" s="5" t="s">
        <v>16</v>
      </c>
      <c r="C68" s="5" t="s">
        <v>17</v>
      </c>
      <c r="D68" s="5" t="s">
        <v>18</v>
      </c>
      <c r="E68" s="5" t="s">
        <v>10</v>
      </c>
      <c r="F68" s="39">
        <v>43088.2</v>
      </c>
      <c r="G68" s="5" t="s">
        <v>11</v>
      </c>
      <c r="H68" s="39">
        <v>15000</v>
      </c>
      <c r="I68" s="39">
        <f t="shared" si="1"/>
        <v>4308.82</v>
      </c>
    </row>
    <row r="69" spans="1:9" x14ac:dyDescent="0.35">
      <c r="A69" s="6">
        <v>44440</v>
      </c>
      <c r="B69" s="5" t="s">
        <v>7</v>
      </c>
      <c r="C69" s="5" t="s">
        <v>8</v>
      </c>
      <c r="D69" s="5" t="s">
        <v>9</v>
      </c>
      <c r="E69" s="5" t="s">
        <v>10</v>
      </c>
      <c r="F69" s="39">
        <v>5572.3</v>
      </c>
      <c r="G69" s="5" t="s">
        <v>11</v>
      </c>
      <c r="H69" s="39">
        <v>15000</v>
      </c>
      <c r="I69" s="39">
        <f t="shared" si="1"/>
        <v>0</v>
      </c>
    </row>
    <row r="70" spans="1:9" x14ac:dyDescent="0.35">
      <c r="A70" s="6">
        <v>44440</v>
      </c>
      <c r="B70" s="5" t="s">
        <v>16</v>
      </c>
      <c r="C70" s="5" t="s">
        <v>17</v>
      </c>
      <c r="D70" s="5" t="s">
        <v>18</v>
      </c>
      <c r="E70" s="5" t="s">
        <v>10</v>
      </c>
      <c r="F70" s="39">
        <v>7496.9999999999991</v>
      </c>
      <c r="G70" s="5" t="s">
        <v>15</v>
      </c>
      <c r="H70" s="39">
        <v>15000</v>
      </c>
      <c r="I70" s="39">
        <f t="shared" si="1"/>
        <v>0</v>
      </c>
    </row>
    <row r="71" spans="1:9" x14ac:dyDescent="0.35">
      <c r="A71" s="6">
        <v>44440</v>
      </c>
      <c r="B71" s="5" t="s">
        <v>12</v>
      </c>
      <c r="C71" s="5" t="s">
        <v>13</v>
      </c>
      <c r="D71" s="5" t="s">
        <v>14</v>
      </c>
      <c r="E71" s="5" t="s">
        <v>10</v>
      </c>
      <c r="F71" s="39">
        <v>9651.1999999999989</v>
      </c>
      <c r="G71" s="5" t="s">
        <v>11</v>
      </c>
      <c r="H71" s="39">
        <v>15000</v>
      </c>
      <c r="I71" s="39">
        <f t="shared" si="1"/>
        <v>0</v>
      </c>
    </row>
    <row r="72" spans="1:9" x14ac:dyDescent="0.35">
      <c r="A72" s="6">
        <v>44440</v>
      </c>
      <c r="B72" s="5" t="s">
        <v>7</v>
      </c>
      <c r="C72" s="5" t="s">
        <v>8</v>
      </c>
      <c r="D72" s="5" t="s">
        <v>9</v>
      </c>
      <c r="E72" s="5" t="s">
        <v>10</v>
      </c>
      <c r="F72" s="39">
        <v>10492.199999999997</v>
      </c>
      <c r="G72" s="5" t="s">
        <v>43</v>
      </c>
      <c r="H72" s="39">
        <v>15000</v>
      </c>
      <c r="I72" s="39">
        <f t="shared" si="1"/>
        <v>0</v>
      </c>
    </row>
    <row r="73" spans="1:9" x14ac:dyDescent="0.35">
      <c r="A73" s="6">
        <v>44440</v>
      </c>
      <c r="B73" s="5" t="s">
        <v>7</v>
      </c>
      <c r="C73" s="5" t="s">
        <v>8</v>
      </c>
      <c r="D73" s="5" t="s">
        <v>9</v>
      </c>
      <c r="E73" s="5" t="s">
        <v>10</v>
      </c>
      <c r="F73" s="39">
        <v>18396.7</v>
      </c>
      <c r="G73" s="5" t="s">
        <v>11</v>
      </c>
      <c r="H73" s="39">
        <v>15000</v>
      </c>
      <c r="I73" s="39">
        <f t="shared" si="1"/>
        <v>1839.67</v>
      </c>
    </row>
    <row r="74" spans="1:9" x14ac:dyDescent="0.35">
      <c r="A74" s="6">
        <v>44440</v>
      </c>
      <c r="B74" s="5" t="s">
        <v>12</v>
      </c>
      <c r="C74" s="5" t="s">
        <v>13</v>
      </c>
      <c r="D74" s="5" t="s">
        <v>14</v>
      </c>
      <c r="E74" s="5" t="s">
        <v>10</v>
      </c>
      <c r="F74" s="39">
        <v>23849.599999999999</v>
      </c>
      <c r="G74" s="5" t="s">
        <v>11</v>
      </c>
      <c r="H74" s="39">
        <v>15000</v>
      </c>
      <c r="I74" s="39">
        <f t="shared" si="1"/>
        <v>2384.96</v>
      </c>
    </row>
    <row r="75" spans="1:9" x14ac:dyDescent="0.35">
      <c r="A75" s="6">
        <v>44440</v>
      </c>
      <c r="B75" s="5" t="s">
        <v>68</v>
      </c>
      <c r="C75" s="5" t="s">
        <v>69</v>
      </c>
      <c r="D75" s="5" t="s">
        <v>70</v>
      </c>
      <c r="E75" s="5" t="s">
        <v>10</v>
      </c>
      <c r="F75" s="39">
        <v>23882.399999999998</v>
      </c>
      <c r="G75" s="5" t="s">
        <v>43</v>
      </c>
      <c r="H75" s="39">
        <v>15000</v>
      </c>
      <c r="I75" s="39">
        <f t="shared" si="1"/>
        <v>2388.2399999999998</v>
      </c>
    </row>
    <row r="76" spans="1:9" x14ac:dyDescent="0.35">
      <c r="A76" s="6">
        <v>44440</v>
      </c>
      <c r="B76" s="5" t="s">
        <v>12</v>
      </c>
      <c r="C76" s="5" t="s">
        <v>13</v>
      </c>
      <c r="D76" s="5" t="s">
        <v>14</v>
      </c>
      <c r="E76" s="5" t="s">
        <v>10</v>
      </c>
      <c r="F76" s="39">
        <v>34041.300000000003</v>
      </c>
      <c r="G76" s="5" t="s">
        <v>43</v>
      </c>
      <c r="H76" s="39">
        <v>15000</v>
      </c>
      <c r="I76" s="39">
        <f t="shared" si="1"/>
        <v>3404.1300000000006</v>
      </c>
    </row>
    <row r="77" spans="1:9" x14ac:dyDescent="0.35">
      <c r="A77" s="6">
        <v>44470</v>
      </c>
      <c r="B77" s="5" t="s">
        <v>27</v>
      </c>
      <c r="C77" s="5" t="s">
        <v>28</v>
      </c>
      <c r="D77" s="5" t="s">
        <v>29</v>
      </c>
      <c r="E77" s="5" t="s">
        <v>10</v>
      </c>
      <c r="F77" s="39">
        <v>3243.6000000000004</v>
      </c>
      <c r="G77" s="5" t="s">
        <v>11</v>
      </c>
      <c r="H77" s="39">
        <v>15000</v>
      </c>
      <c r="I77" s="39">
        <f t="shared" si="1"/>
        <v>0</v>
      </c>
    </row>
    <row r="78" spans="1:9" x14ac:dyDescent="0.35">
      <c r="A78" s="6">
        <v>44470</v>
      </c>
      <c r="B78" s="5" t="s">
        <v>16</v>
      </c>
      <c r="C78" s="5" t="s">
        <v>17</v>
      </c>
      <c r="D78" s="5" t="s">
        <v>18</v>
      </c>
      <c r="E78" s="5" t="s">
        <v>10</v>
      </c>
      <c r="F78" s="39">
        <v>12633.599999999999</v>
      </c>
      <c r="G78" s="5" t="s">
        <v>15</v>
      </c>
      <c r="H78" s="39">
        <v>15000</v>
      </c>
      <c r="I78" s="39">
        <f t="shared" si="1"/>
        <v>0</v>
      </c>
    </row>
    <row r="79" spans="1:9" x14ac:dyDescent="0.35">
      <c r="A79" s="6">
        <v>44470</v>
      </c>
      <c r="B79" s="5" t="s">
        <v>27</v>
      </c>
      <c r="C79" s="5" t="s">
        <v>28</v>
      </c>
      <c r="D79" s="5" t="s">
        <v>29</v>
      </c>
      <c r="E79" s="5" t="s">
        <v>10</v>
      </c>
      <c r="F79" s="39">
        <v>12806.399999999998</v>
      </c>
      <c r="G79" s="5" t="s">
        <v>43</v>
      </c>
      <c r="H79" s="39">
        <v>15000</v>
      </c>
      <c r="I79" s="39">
        <f t="shared" si="1"/>
        <v>0</v>
      </c>
    </row>
    <row r="80" spans="1:9" x14ac:dyDescent="0.35">
      <c r="A80" s="6">
        <v>44470</v>
      </c>
      <c r="B80" s="5" t="s">
        <v>12</v>
      </c>
      <c r="C80" s="5" t="s">
        <v>13</v>
      </c>
      <c r="D80" s="5" t="s">
        <v>14</v>
      </c>
      <c r="E80" s="5" t="s">
        <v>10</v>
      </c>
      <c r="F80" s="39">
        <v>20031.199999999997</v>
      </c>
      <c r="G80" s="5" t="s">
        <v>43</v>
      </c>
      <c r="H80" s="39">
        <v>15000</v>
      </c>
      <c r="I80" s="39">
        <f t="shared" si="1"/>
        <v>2003.12</v>
      </c>
    </row>
    <row r="81" spans="1:9" x14ac:dyDescent="0.35">
      <c r="A81" s="6">
        <v>44470</v>
      </c>
      <c r="B81" s="5" t="s">
        <v>7</v>
      </c>
      <c r="C81" s="5" t="s">
        <v>8</v>
      </c>
      <c r="D81" s="5" t="s">
        <v>9</v>
      </c>
      <c r="E81" s="5" t="s">
        <v>10</v>
      </c>
      <c r="F81" s="39">
        <v>21485.200000000001</v>
      </c>
      <c r="G81" s="5" t="s">
        <v>15</v>
      </c>
      <c r="H81" s="39">
        <v>15000</v>
      </c>
      <c r="I81" s="39">
        <f t="shared" si="1"/>
        <v>2148.52</v>
      </c>
    </row>
    <row r="82" spans="1:9" x14ac:dyDescent="0.35">
      <c r="A82" s="6">
        <v>44470</v>
      </c>
      <c r="B82" s="5" t="s">
        <v>68</v>
      </c>
      <c r="C82" s="5" t="s">
        <v>69</v>
      </c>
      <c r="D82" s="5" t="s">
        <v>70</v>
      </c>
      <c r="E82" s="5" t="s">
        <v>10</v>
      </c>
      <c r="F82" s="39">
        <v>22607.200000000004</v>
      </c>
      <c r="G82" s="5" t="s">
        <v>11</v>
      </c>
      <c r="H82" s="39">
        <v>15000</v>
      </c>
      <c r="I82" s="39">
        <f t="shared" si="1"/>
        <v>2260.7200000000007</v>
      </c>
    </row>
    <row r="83" spans="1:9" x14ac:dyDescent="0.35">
      <c r="A83" s="6">
        <v>44501</v>
      </c>
      <c r="B83" s="5" t="s">
        <v>12</v>
      </c>
      <c r="C83" s="5" t="s">
        <v>13</v>
      </c>
      <c r="D83" s="5" t="s">
        <v>14</v>
      </c>
      <c r="E83" s="5" t="s">
        <v>10</v>
      </c>
      <c r="F83" s="39">
        <v>5130</v>
      </c>
      <c r="G83" s="5" t="s">
        <v>15</v>
      </c>
      <c r="H83" s="39">
        <v>15000</v>
      </c>
      <c r="I83" s="39">
        <f t="shared" si="1"/>
        <v>0</v>
      </c>
    </row>
    <row r="84" spans="1:9" x14ac:dyDescent="0.35">
      <c r="A84" s="6">
        <v>44501</v>
      </c>
      <c r="B84" s="5" t="s">
        <v>7</v>
      </c>
      <c r="C84" s="5" t="s">
        <v>8</v>
      </c>
      <c r="D84" s="5" t="s">
        <v>9</v>
      </c>
      <c r="E84" s="5" t="s">
        <v>10</v>
      </c>
      <c r="F84" s="39">
        <v>8810.9</v>
      </c>
      <c r="G84" s="5" t="s">
        <v>11</v>
      </c>
      <c r="H84" s="39">
        <v>15000</v>
      </c>
      <c r="I84" s="39">
        <f t="shared" si="1"/>
        <v>0</v>
      </c>
    </row>
    <row r="85" spans="1:9" x14ac:dyDescent="0.35">
      <c r="A85" s="6">
        <v>44501</v>
      </c>
      <c r="B85" s="5" t="s">
        <v>27</v>
      </c>
      <c r="C85" s="5" t="s">
        <v>28</v>
      </c>
      <c r="D85" s="5" t="s">
        <v>29</v>
      </c>
      <c r="E85" s="5" t="s">
        <v>10</v>
      </c>
      <c r="F85" s="39">
        <v>16606</v>
      </c>
      <c r="G85" s="5" t="s">
        <v>11</v>
      </c>
      <c r="H85" s="39">
        <v>15000</v>
      </c>
      <c r="I85" s="39">
        <f t="shared" si="1"/>
        <v>1660.6000000000001</v>
      </c>
    </row>
    <row r="86" spans="1:9" x14ac:dyDescent="0.35">
      <c r="A86" s="6">
        <v>44501</v>
      </c>
      <c r="B86" s="5" t="s">
        <v>12</v>
      </c>
      <c r="C86" s="5" t="s">
        <v>13</v>
      </c>
      <c r="D86" s="5" t="s">
        <v>14</v>
      </c>
      <c r="E86" s="5" t="s">
        <v>10</v>
      </c>
      <c r="F86" s="39">
        <v>17766</v>
      </c>
      <c r="G86" s="5" t="s">
        <v>11</v>
      </c>
      <c r="H86" s="39">
        <v>15000</v>
      </c>
      <c r="I86" s="39">
        <f t="shared" si="1"/>
        <v>1776.6000000000001</v>
      </c>
    </row>
    <row r="87" spans="1:9" x14ac:dyDescent="0.35">
      <c r="A87" s="6">
        <v>44501</v>
      </c>
      <c r="B87" s="5" t="s">
        <v>16</v>
      </c>
      <c r="C87" s="5" t="s">
        <v>17</v>
      </c>
      <c r="D87" s="5" t="s">
        <v>18</v>
      </c>
      <c r="E87" s="5" t="s">
        <v>10</v>
      </c>
      <c r="F87" s="39">
        <v>20916</v>
      </c>
      <c r="G87" s="5" t="s">
        <v>11</v>
      </c>
      <c r="H87" s="39">
        <v>15000</v>
      </c>
      <c r="I87" s="39">
        <f t="shared" si="1"/>
        <v>2091.6</v>
      </c>
    </row>
    <row r="88" spans="1:9" x14ac:dyDescent="0.35">
      <c r="A88" s="6">
        <v>44501</v>
      </c>
      <c r="B88" s="5" t="s">
        <v>16</v>
      </c>
      <c r="C88" s="5" t="s">
        <v>17</v>
      </c>
      <c r="D88" s="5" t="s">
        <v>18</v>
      </c>
      <c r="E88" s="5" t="s">
        <v>10</v>
      </c>
      <c r="F88" s="39">
        <v>22396.5</v>
      </c>
      <c r="G88" s="5" t="s">
        <v>43</v>
      </c>
      <c r="H88" s="39">
        <v>15000</v>
      </c>
      <c r="I88" s="39">
        <f t="shared" si="1"/>
        <v>2239.65</v>
      </c>
    </row>
    <row r="89" spans="1:9" x14ac:dyDescent="0.35">
      <c r="A89" s="6">
        <v>44501</v>
      </c>
      <c r="B89" s="5" t="s">
        <v>12</v>
      </c>
      <c r="C89" s="5" t="s">
        <v>13</v>
      </c>
      <c r="D89" s="5" t="s">
        <v>14</v>
      </c>
      <c r="E89" s="5" t="s">
        <v>10</v>
      </c>
      <c r="F89" s="39">
        <v>25633.5</v>
      </c>
      <c r="G89" s="5" t="s">
        <v>15</v>
      </c>
      <c r="H89" s="39">
        <v>15000</v>
      </c>
      <c r="I89" s="39">
        <f t="shared" si="1"/>
        <v>2563.3500000000004</v>
      </c>
    </row>
    <row r="90" spans="1:9" x14ac:dyDescent="0.35">
      <c r="A90" s="6">
        <v>44501</v>
      </c>
      <c r="B90" s="5" t="s">
        <v>16</v>
      </c>
      <c r="C90" s="5" t="s">
        <v>17</v>
      </c>
      <c r="D90" s="5" t="s">
        <v>18</v>
      </c>
      <c r="E90" s="5" t="s">
        <v>10</v>
      </c>
      <c r="F90" s="39">
        <v>37374.399999999994</v>
      </c>
      <c r="G90" s="5" t="s">
        <v>43</v>
      </c>
      <c r="H90" s="39">
        <v>15000</v>
      </c>
      <c r="I90" s="39">
        <f t="shared" si="1"/>
        <v>3737.4399999999996</v>
      </c>
    </row>
    <row r="91" spans="1:9" x14ac:dyDescent="0.35">
      <c r="A91" s="6">
        <v>44531</v>
      </c>
      <c r="B91" s="5" t="s">
        <v>12</v>
      </c>
      <c r="C91" s="5" t="s">
        <v>13</v>
      </c>
      <c r="D91" s="5" t="s">
        <v>14</v>
      </c>
      <c r="E91" s="5" t="s">
        <v>10</v>
      </c>
      <c r="F91" s="39">
        <v>3817.9999999999995</v>
      </c>
      <c r="G91" s="5" t="s">
        <v>11</v>
      </c>
      <c r="H91" s="39">
        <v>15000</v>
      </c>
      <c r="I91" s="39">
        <f t="shared" si="1"/>
        <v>0</v>
      </c>
    </row>
    <row r="92" spans="1:9" x14ac:dyDescent="0.35">
      <c r="A92" s="6">
        <v>44531</v>
      </c>
      <c r="B92" s="5" t="s">
        <v>16</v>
      </c>
      <c r="C92" s="5" t="s">
        <v>17</v>
      </c>
      <c r="D92" s="5" t="s">
        <v>18</v>
      </c>
      <c r="E92" s="5" t="s">
        <v>10</v>
      </c>
      <c r="F92" s="39">
        <v>8683.1999999999989</v>
      </c>
      <c r="G92" s="5" t="s">
        <v>15</v>
      </c>
      <c r="H92" s="39">
        <v>15000</v>
      </c>
      <c r="I92" s="39">
        <f t="shared" si="1"/>
        <v>0</v>
      </c>
    </row>
    <row r="93" spans="1:9" x14ac:dyDescent="0.35">
      <c r="A93" s="6">
        <v>44531</v>
      </c>
      <c r="B93" s="5" t="s">
        <v>7</v>
      </c>
      <c r="C93" s="5" t="s">
        <v>8</v>
      </c>
      <c r="D93" s="5" t="s">
        <v>9</v>
      </c>
      <c r="E93" s="5" t="s">
        <v>10</v>
      </c>
      <c r="F93" s="39">
        <v>11210</v>
      </c>
      <c r="G93" s="5" t="s">
        <v>43</v>
      </c>
      <c r="H93" s="39">
        <v>15000</v>
      </c>
      <c r="I93" s="39">
        <f t="shared" si="1"/>
        <v>0</v>
      </c>
    </row>
    <row r="94" spans="1:9" x14ac:dyDescent="0.35">
      <c r="A94" s="6">
        <v>44531</v>
      </c>
      <c r="B94" s="5" t="s">
        <v>27</v>
      </c>
      <c r="C94" s="5" t="s">
        <v>28</v>
      </c>
      <c r="D94" s="5" t="s">
        <v>29</v>
      </c>
      <c r="E94" s="5" t="s">
        <v>10</v>
      </c>
      <c r="F94" s="39">
        <v>12765.2</v>
      </c>
      <c r="G94" s="5" t="s">
        <v>43</v>
      </c>
      <c r="H94" s="39">
        <v>15000</v>
      </c>
      <c r="I94" s="39">
        <f t="shared" si="1"/>
        <v>0</v>
      </c>
    </row>
    <row r="95" spans="1:9" x14ac:dyDescent="0.35">
      <c r="A95" s="6">
        <v>44531</v>
      </c>
      <c r="B95" s="5" t="s">
        <v>12</v>
      </c>
      <c r="C95" s="5" t="s">
        <v>13</v>
      </c>
      <c r="D95" s="5" t="s">
        <v>14</v>
      </c>
      <c r="E95" s="5" t="s">
        <v>10</v>
      </c>
      <c r="F95" s="39">
        <v>15921.999999999998</v>
      </c>
      <c r="G95" s="5" t="s">
        <v>43</v>
      </c>
      <c r="H95" s="39">
        <v>15000</v>
      </c>
      <c r="I95" s="39">
        <f t="shared" si="1"/>
        <v>1592.1999999999998</v>
      </c>
    </row>
    <row r="96" spans="1:9" x14ac:dyDescent="0.35">
      <c r="A96" s="6">
        <v>44531</v>
      </c>
      <c r="B96" s="5" t="s">
        <v>27</v>
      </c>
      <c r="C96" s="5" t="s">
        <v>28</v>
      </c>
      <c r="D96" s="5" t="s">
        <v>29</v>
      </c>
      <c r="E96" s="5" t="s">
        <v>10</v>
      </c>
      <c r="F96" s="39">
        <v>31970.799999999999</v>
      </c>
      <c r="G96" s="5" t="s">
        <v>11</v>
      </c>
      <c r="H96" s="39">
        <v>15000</v>
      </c>
      <c r="I96" s="39">
        <f t="shared" si="1"/>
        <v>3197.08</v>
      </c>
    </row>
    <row r="97" spans="1:9" x14ac:dyDescent="0.35">
      <c r="A97" s="6">
        <v>44531</v>
      </c>
      <c r="B97" s="5" t="s">
        <v>7</v>
      </c>
      <c r="C97" s="5" t="s">
        <v>8</v>
      </c>
      <c r="D97" s="5" t="s">
        <v>9</v>
      </c>
      <c r="E97" s="5" t="s">
        <v>10</v>
      </c>
      <c r="F97" s="39">
        <v>41520</v>
      </c>
      <c r="G97" s="5" t="s">
        <v>11</v>
      </c>
      <c r="H97" s="39">
        <v>15000</v>
      </c>
      <c r="I97" s="39">
        <f t="shared" si="1"/>
        <v>4152</v>
      </c>
    </row>
    <row r="98" spans="1:9" x14ac:dyDescent="0.35">
      <c r="A98" s="6">
        <v>44531</v>
      </c>
      <c r="B98" s="5" t="s">
        <v>7</v>
      </c>
      <c r="C98" s="5" t="s">
        <v>8</v>
      </c>
      <c r="D98" s="5" t="s">
        <v>9</v>
      </c>
      <c r="E98" s="5" t="s">
        <v>10</v>
      </c>
      <c r="F98" s="39">
        <v>45800.999999999993</v>
      </c>
      <c r="G98" s="5" t="s">
        <v>15</v>
      </c>
      <c r="H98" s="39">
        <v>15000</v>
      </c>
      <c r="I98" s="39">
        <f t="shared" si="1"/>
        <v>4580.0999999999995</v>
      </c>
    </row>
    <row r="99" spans="1:9" x14ac:dyDescent="0.35">
      <c r="A99" s="6">
        <v>44197</v>
      </c>
      <c r="B99" s="5" t="s">
        <v>30</v>
      </c>
      <c r="C99" s="5" t="s">
        <v>31</v>
      </c>
      <c r="D99" s="5" t="s">
        <v>32</v>
      </c>
      <c r="E99" s="5" t="s">
        <v>33</v>
      </c>
      <c r="F99" s="39">
        <v>13310.4</v>
      </c>
      <c r="G99" s="5" t="s">
        <v>11</v>
      </c>
      <c r="H99" s="39">
        <v>15000</v>
      </c>
      <c r="I99" s="39">
        <f t="shared" si="1"/>
        <v>0</v>
      </c>
    </row>
    <row r="100" spans="1:9" x14ac:dyDescent="0.35">
      <c r="A100" s="6">
        <v>44197</v>
      </c>
      <c r="B100" s="5" t="s">
        <v>59</v>
      </c>
      <c r="C100" s="5" t="s">
        <v>60</v>
      </c>
      <c r="D100" s="5" t="s">
        <v>61</v>
      </c>
      <c r="E100" s="5" t="s">
        <v>33</v>
      </c>
      <c r="F100" s="39">
        <v>20366.100000000002</v>
      </c>
      <c r="G100" s="5" t="s">
        <v>43</v>
      </c>
      <c r="H100" s="39">
        <v>15000</v>
      </c>
      <c r="I100" s="39">
        <f t="shared" si="1"/>
        <v>2036.6100000000004</v>
      </c>
    </row>
    <row r="101" spans="1:9" x14ac:dyDescent="0.35">
      <c r="A101" s="6">
        <v>44197</v>
      </c>
      <c r="B101" s="5" t="s">
        <v>59</v>
      </c>
      <c r="C101" s="5" t="s">
        <v>60</v>
      </c>
      <c r="D101" s="5" t="s">
        <v>61</v>
      </c>
      <c r="E101" s="5" t="s">
        <v>33</v>
      </c>
      <c r="F101" s="39">
        <v>20880</v>
      </c>
      <c r="G101" s="5" t="s">
        <v>11</v>
      </c>
      <c r="H101" s="39">
        <v>15000</v>
      </c>
      <c r="I101" s="39">
        <f t="shared" si="1"/>
        <v>2088</v>
      </c>
    </row>
    <row r="102" spans="1:9" x14ac:dyDescent="0.35">
      <c r="A102" s="6">
        <v>44197</v>
      </c>
      <c r="B102" s="5" t="s">
        <v>30</v>
      </c>
      <c r="C102" s="5" t="s">
        <v>31</v>
      </c>
      <c r="D102" s="5" t="s">
        <v>32</v>
      </c>
      <c r="E102" s="5" t="s">
        <v>33</v>
      </c>
      <c r="F102" s="39">
        <v>23076.199999999997</v>
      </c>
      <c r="G102" s="5" t="s">
        <v>11</v>
      </c>
      <c r="H102" s="39">
        <v>15000</v>
      </c>
      <c r="I102" s="39">
        <f t="shared" si="1"/>
        <v>2307.62</v>
      </c>
    </row>
    <row r="103" spans="1:9" x14ac:dyDescent="0.35">
      <c r="A103" s="6">
        <v>44197</v>
      </c>
      <c r="B103" s="5" t="s">
        <v>30</v>
      </c>
      <c r="C103" s="5" t="s">
        <v>31</v>
      </c>
      <c r="D103" s="5" t="s">
        <v>32</v>
      </c>
      <c r="E103" s="5" t="s">
        <v>33</v>
      </c>
      <c r="F103" s="39">
        <v>25560</v>
      </c>
      <c r="G103" s="5" t="s">
        <v>11</v>
      </c>
      <c r="H103" s="39">
        <v>15000</v>
      </c>
      <c r="I103" s="39">
        <f t="shared" si="1"/>
        <v>2556</v>
      </c>
    </row>
    <row r="104" spans="1:9" x14ac:dyDescent="0.35">
      <c r="A104" s="6">
        <v>44228</v>
      </c>
      <c r="B104" s="5" t="s">
        <v>59</v>
      </c>
      <c r="C104" s="5" t="s">
        <v>60</v>
      </c>
      <c r="D104" s="5" t="s">
        <v>61</v>
      </c>
      <c r="E104" s="5" t="s">
        <v>33</v>
      </c>
      <c r="F104" s="39">
        <v>13479.400000000001</v>
      </c>
      <c r="G104" s="5" t="s">
        <v>43</v>
      </c>
      <c r="H104" s="39">
        <v>15000</v>
      </c>
      <c r="I104" s="39">
        <f t="shared" si="1"/>
        <v>0</v>
      </c>
    </row>
    <row r="105" spans="1:9" x14ac:dyDescent="0.35">
      <c r="A105" s="6">
        <v>44228</v>
      </c>
      <c r="B105" s="5" t="s">
        <v>30</v>
      </c>
      <c r="C105" s="5" t="s">
        <v>31</v>
      </c>
      <c r="D105" s="5" t="s">
        <v>32</v>
      </c>
      <c r="E105" s="5" t="s">
        <v>33</v>
      </c>
      <c r="F105" s="39">
        <v>16604.400000000001</v>
      </c>
      <c r="G105" s="5" t="s">
        <v>15</v>
      </c>
      <c r="H105" s="39">
        <v>15000</v>
      </c>
      <c r="I105" s="39">
        <f t="shared" si="1"/>
        <v>1660.4400000000003</v>
      </c>
    </row>
    <row r="106" spans="1:9" x14ac:dyDescent="0.35">
      <c r="A106" s="6">
        <v>44228</v>
      </c>
      <c r="B106" s="5" t="s">
        <v>71</v>
      </c>
      <c r="C106" s="5" t="s">
        <v>72</v>
      </c>
      <c r="D106" s="5" t="s">
        <v>73</v>
      </c>
      <c r="E106" s="5" t="s">
        <v>33</v>
      </c>
      <c r="F106" s="39">
        <v>22176</v>
      </c>
      <c r="G106" s="5" t="s">
        <v>15</v>
      </c>
      <c r="H106" s="39">
        <v>15000</v>
      </c>
      <c r="I106" s="39">
        <f t="shared" si="1"/>
        <v>2217.6</v>
      </c>
    </row>
    <row r="107" spans="1:9" x14ac:dyDescent="0.35">
      <c r="A107" s="6">
        <v>44228</v>
      </c>
      <c r="B107" s="5" t="s">
        <v>59</v>
      </c>
      <c r="C107" s="5" t="s">
        <v>60</v>
      </c>
      <c r="D107" s="5" t="s">
        <v>61</v>
      </c>
      <c r="E107" s="5" t="s">
        <v>33</v>
      </c>
      <c r="F107" s="39">
        <v>24131.000000000004</v>
      </c>
      <c r="G107" s="5" t="s">
        <v>15</v>
      </c>
      <c r="H107" s="39">
        <v>15000</v>
      </c>
      <c r="I107" s="39">
        <f t="shared" si="1"/>
        <v>2413.1000000000004</v>
      </c>
    </row>
    <row r="108" spans="1:9" x14ac:dyDescent="0.35">
      <c r="A108" s="6">
        <v>44228</v>
      </c>
      <c r="B108" s="5" t="s">
        <v>30</v>
      </c>
      <c r="C108" s="5" t="s">
        <v>31</v>
      </c>
      <c r="D108" s="5" t="s">
        <v>32</v>
      </c>
      <c r="E108" s="5" t="s">
        <v>33</v>
      </c>
      <c r="F108" s="39">
        <v>34353.5</v>
      </c>
      <c r="G108" s="5" t="s">
        <v>15</v>
      </c>
      <c r="H108" s="39">
        <v>15000</v>
      </c>
      <c r="I108" s="39">
        <f t="shared" si="1"/>
        <v>3435.3500000000004</v>
      </c>
    </row>
    <row r="109" spans="1:9" x14ac:dyDescent="0.35">
      <c r="A109" s="6">
        <v>44256</v>
      </c>
      <c r="B109" s="5" t="s">
        <v>62</v>
      </c>
      <c r="C109" s="5" t="s">
        <v>63</v>
      </c>
      <c r="D109" s="5" t="s">
        <v>64</v>
      </c>
      <c r="E109" s="5" t="s">
        <v>33</v>
      </c>
      <c r="F109" s="39">
        <v>7416.9</v>
      </c>
      <c r="G109" s="5" t="s">
        <v>43</v>
      </c>
      <c r="H109" s="39">
        <v>15000</v>
      </c>
      <c r="I109" s="39">
        <f t="shared" si="1"/>
        <v>0</v>
      </c>
    </row>
    <row r="110" spans="1:9" x14ac:dyDescent="0.35">
      <c r="A110" s="6">
        <v>44256</v>
      </c>
      <c r="B110" s="5" t="s">
        <v>40</v>
      </c>
      <c r="C110" s="5" t="s">
        <v>41</v>
      </c>
      <c r="D110" s="5" t="s">
        <v>42</v>
      </c>
      <c r="E110" s="5" t="s">
        <v>33</v>
      </c>
      <c r="F110" s="39">
        <v>8284.5</v>
      </c>
      <c r="G110" s="5" t="s">
        <v>15</v>
      </c>
      <c r="H110" s="39">
        <v>15000</v>
      </c>
      <c r="I110" s="39">
        <f t="shared" si="1"/>
        <v>0</v>
      </c>
    </row>
    <row r="111" spans="1:9" x14ac:dyDescent="0.35">
      <c r="A111" s="6">
        <v>44256</v>
      </c>
      <c r="B111" s="5" t="s">
        <v>30</v>
      </c>
      <c r="C111" s="5" t="s">
        <v>31</v>
      </c>
      <c r="D111" s="5" t="s">
        <v>32</v>
      </c>
      <c r="E111" s="5" t="s">
        <v>33</v>
      </c>
      <c r="F111" s="39">
        <v>10758.7</v>
      </c>
      <c r="G111" s="5" t="s">
        <v>15</v>
      </c>
      <c r="H111" s="39">
        <v>15000</v>
      </c>
      <c r="I111" s="39">
        <f t="shared" si="1"/>
        <v>0</v>
      </c>
    </row>
    <row r="112" spans="1:9" x14ac:dyDescent="0.35">
      <c r="A112" s="6">
        <v>44256</v>
      </c>
      <c r="B112" s="5" t="s">
        <v>59</v>
      </c>
      <c r="C112" s="5" t="s">
        <v>60</v>
      </c>
      <c r="D112" s="5" t="s">
        <v>61</v>
      </c>
      <c r="E112" s="5" t="s">
        <v>33</v>
      </c>
      <c r="F112" s="39">
        <v>12124.2</v>
      </c>
      <c r="G112" s="5" t="s">
        <v>43</v>
      </c>
      <c r="H112" s="39">
        <v>15000</v>
      </c>
      <c r="I112" s="39">
        <f t="shared" si="1"/>
        <v>0</v>
      </c>
    </row>
    <row r="113" spans="1:9" x14ac:dyDescent="0.35">
      <c r="A113" s="6">
        <v>44256</v>
      </c>
      <c r="B113" s="5" t="s">
        <v>62</v>
      </c>
      <c r="C113" s="5" t="s">
        <v>63</v>
      </c>
      <c r="D113" s="5" t="s">
        <v>64</v>
      </c>
      <c r="E113" s="5" t="s">
        <v>33</v>
      </c>
      <c r="F113" s="39">
        <v>14391.999999999998</v>
      </c>
      <c r="G113" s="5" t="s">
        <v>11</v>
      </c>
      <c r="H113" s="39">
        <v>15000</v>
      </c>
      <c r="I113" s="39">
        <f t="shared" si="1"/>
        <v>0</v>
      </c>
    </row>
    <row r="114" spans="1:9" x14ac:dyDescent="0.35">
      <c r="A114" s="6">
        <v>44256</v>
      </c>
      <c r="B114" s="5" t="s">
        <v>40</v>
      </c>
      <c r="C114" s="5" t="s">
        <v>41</v>
      </c>
      <c r="D114" s="5" t="s">
        <v>42</v>
      </c>
      <c r="E114" s="5" t="s">
        <v>33</v>
      </c>
      <c r="F114" s="39">
        <v>15246</v>
      </c>
      <c r="G114" s="5" t="s">
        <v>11</v>
      </c>
      <c r="H114" s="39">
        <v>15000</v>
      </c>
      <c r="I114" s="39">
        <f t="shared" si="1"/>
        <v>1524.6000000000001</v>
      </c>
    </row>
    <row r="115" spans="1:9" x14ac:dyDescent="0.35">
      <c r="A115" s="6">
        <v>44256</v>
      </c>
      <c r="B115" s="5" t="s">
        <v>62</v>
      </c>
      <c r="C115" s="5" t="s">
        <v>63</v>
      </c>
      <c r="D115" s="5" t="s">
        <v>64</v>
      </c>
      <c r="E115" s="5" t="s">
        <v>33</v>
      </c>
      <c r="F115" s="39">
        <v>17335.2</v>
      </c>
      <c r="G115" s="5" t="s">
        <v>43</v>
      </c>
      <c r="H115" s="39">
        <v>15000</v>
      </c>
      <c r="I115" s="39">
        <f t="shared" si="1"/>
        <v>1733.5200000000002</v>
      </c>
    </row>
    <row r="116" spans="1:9" x14ac:dyDescent="0.35">
      <c r="A116" s="6">
        <v>44256</v>
      </c>
      <c r="B116" s="5" t="s">
        <v>40</v>
      </c>
      <c r="C116" s="5" t="s">
        <v>41</v>
      </c>
      <c r="D116" s="5" t="s">
        <v>42</v>
      </c>
      <c r="E116" s="5" t="s">
        <v>33</v>
      </c>
      <c r="F116" s="39">
        <v>40831</v>
      </c>
      <c r="G116" s="5" t="s">
        <v>11</v>
      </c>
      <c r="H116" s="39">
        <v>15000</v>
      </c>
      <c r="I116" s="39">
        <f t="shared" si="1"/>
        <v>4083.1000000000004</v>
      </c>
    </row>
    <row r="117" spans="1:9" x14ac:dyDescent="0.35">
      <c r="A117" s="6">
        <v>44287</v>
      </c>
      <c r="B117" s="5" t="s">
        <v>30</v>
      </c>
      <c r="C117" s="5" t="s">
        <v>31</v>
      </c>
      <c r="D117" s="5" t="s">
        <v>32</v>
      </c>
      <c r="E117" s="5" t="s">
        <v>33</v>
      </c>
      <c r="F117" s="39">
        <v>8520</v>
      </c>
      <c r="G117" s="5" t="s">
        <v>43</v>
      </c>
      <c r="H117" s="39">
        <v>15000</v>
      </c>
      <c r="I117" s="39">
        <f t="shared" si="1"/>
        <v>0</v>
      </c>
    </row>
    <row r="118" spans="1:9" x14ac:dyDescent="0.35">
      <c r="A118" s="6">
        <v>44287</v>
      </c>
      <c r="B118" s="5" t="s">
        <v>62</v>
      </c>
      <c r="C118" s="5" t="s">
        <v>63</v>
      </c>
      <c r="D118" s="5" t="s">
        <v>64</v>
      </c>
      <c r="E118" s="5" t="s">
        <v>33</v>
      </c>
      <c r="F118" s="39">
        <v>14301.599999999999</v>
      </c>
      <c r="G118" s="5" t="s">
        <v>43</v>
      </c>
      <c r="H118" s="39">
        <v>15000</v>
      </c>
      <c r="I118" s="39">
        <f t="shared" si="1"/>
        <v>0</v>
      </c>
    </row>
    <row r="119" spans="1:9" x14ac:dyDescent="0.35">
      <c r="A119" s="6">
        <v>44287</v>
      </c>
      <c r="B119" s="5" t="s">
        <v>62</v>
      </c>
      <c r="C119" s="5" t="s">
        <v>63</v>
      </c>
      <c r="D119" s="5" t="s">
        <v>64</v>
      </c>
      <c r="E119" s="5" t="s">
        <v>33</v>
      </c>
      <c r="F119" s="39">
        <v>17204.399999999998</v>
      </c>
      <c r="G119" s="5" t="s">
        <v>11</v>
      </c>
      <c r="H119" s="39">
        <v>15000</v>
      </c>
      <c r="I119" s="39">
        <f t="shared" si="1"/>
        <v>1720.4399999999998</v>
      </c>
    </row>
    <row r="120" spans="1:9" x14ac:dyDescent="0.35">
      <c r="A120" s="6">
        <v>44287</v>
      </c>
      <c r="B120" s="5" t="s">
        <v>40</v>
      </c>
      <c r="C120" s="5" t="s">
        <v>41</v>
      </c>
      <c r="D120" s="5" t="s">
        <v>42</v>
      </c>
      <c r="E120" s="5" t="s">
        <v>33</v>
      </c>
      <c r="F120" s="39">
        <v>19080</v>
      </c>
      <c r="G120" s="5" t="s">
        <v>15</v>
      </c>
      <c r="H120" s="39">
        <v>15000</v>
      </c>
      <c r="I120" s="39">
        <f t="shared" si="1"/>
        <v>1908</v>
      </c>
    </row>
    <row r="121" spans="1:9" x14ac:dyDescent="0.35">
      <c r="A121" s="6">
        <v>44287</v>
      </c>
      <c r="B121" s="5" t="s">
        <v>30</v>
      </c>
      <c r="C121" s="5" t="s">
        <v>31</v>
      </c>
      <c r="D121" s="5" t="s">
        <v>32</v>
      </c>
      <c r="E121" s="5" t="s">
        <v>33</v>
      </c>
      <c r="F121" s="39">
        <v>19210.400000000001</v>
      </c>
      <c r="G121" s="5" t="s">
        <v>11</v>
      </c>
      <c r="H121" s="39">
        <v>15000</v>
      </c>
      <c r="I121" s="39">
        <f t="shared" si="1"/>
        <v>1921.0400000000002</v>
      </c>
    </row>
    <row r="122" spans="1:9" x14ac:dyDescent="0.35">
      <c r="A122" s="6">
        <v>44287</v>
      </c>
      <c r="B122" s="5" t="s">
        <v>30</v>
      </c>
      <c r="C122" s="5" t="s">
        <v>31</v>
      </c>
      <c r="D122" s="5" t="s">
        <v>32</v>
      </c>
      <c r="E122" s="5" t="s">
        <v>33</v>
      </c>
      <c r="F122" s="39">
        <v>32282.799999999996</v>
      </c>
      <c r="G122" s="5" t="s">
        <v>15</v>
      </c>
      <c r="H122" s="39">
        <v>15000</v>
      </c>
      <c r="I122" s="39">
        <f t="shared" si="1"/>
        <v>3228.2799999999997</v>
      </c>
    </row>
    <row r="123" spans="1:9" x14ac:dyDescent="0.35">
      <c r="A123" s="6">
        <v>44287</v>
      </c>
      <c r="B123" s="5" t="s">
        <v>71</v>
      </c>
      <c r="C123" s="5" t="s">
        <v>72</v>
      </c>
      <c r="D123" s="5" t="s">
        <v>73</v>
      </c>
      <c r="E123" s="5" t="s">
        <v>33</v>
      </c>
      <c r="F123" s="39">
        <v>32524.1</v>
      </c>
      <c r="G123" s="5" t="s">
        <v>11</v>
      </c>
      <c r="H123" s="39">
        <v>15000</v>
      </c>
      <c r="I123" s="39">
        <f t="shared" si="1"/>
        <v>3252.41</v>
      </c>
    </row>
    <row r="124" spans="1:9" x14ac:dyDescent="0.35">
      <c r="A124" s="6">
        <v>44287</v>
      </c>
      <c r="B124" s="5" t="s">
        <v>30</v>
      </c>
      <c r="C124" s="5" t="s">
        <v>31</v>
      </c>
      <c r="D124" s="5" t="s">
        <v>32</v>
      </c>
      <c r="E124" s="5" t="s">
        <v>33</v>
      </c>
      <c r="F124" s="39">
        <v>35153.799999999996</v>
      </c>
      <c r="G124" s="5" t="s">
        <v>11</v>
      </c>
      <c r="H124" s="39">
        <v>15000</v>
      </c>
      <c r="I124" s="39">
        <f t="shared" si="1"/>
        <v>3515.3799999999997</v>
      </c>
    </row>
    <row r="125" spans="1:9" x14ac:dyDescent="0.35">
      <c r="A125" s="6">
        <v>44287</v>
      </c>
      <c r="B125" s="5" t="s">
        <v>30</v>
      </c>
      <c r="C125" s="5" t="s">
        <v>31</v>
      </c>
      <c r="D125" s="5" t="s">
        <v>32</v>
      </c>
      <c r="E125" s="5" t="s">
        <v>33</v>
      </c>
      <c r="F125" s="39">
        <v>35820</v>
      </c>
      <c r="G125" s="5" t="s">
        <v>43</v>
      </c>
      <c r="H125" s="39">
        <v>15000</v>
      </c>
      <c r="I125" s="39">
        <f t="shared" si="1"/>
        <v>3582</v>
      </c>
    </row>
    <row r="126" spans="1:9" x14ac:dyDescent="0.35">
      <c r="A126" s="6">
        <v>44287</v>
      </c>
      <c r="B126" s="5" t="s">
        <v>59</v>
      </c>
      <c r="C126" s="5" t="s">
        <v>60</v>
      </c>
      <c r="D126" s="5" t="s">
        <v>61</v>
      </c>
      <c r="E126" s="5" t="s">
        <v>33</v>
      </c>
      <c r="F126" s="39">
        <v>42690.400000000001</v>
      </c>
      <c r="G126" s="5" t="s">
        <v>43</v>
      </c>
      <c r="H126" s="39">
        <v>15000</v>
      </c>
      <c r="I126" s="39">
        <f t="shared" si="1"/>
        <v>4269.04</v>
      </c>
    </row>
    <row r="127" spans="1:9" x14ac:dyDescent="0.35">
      <c r="A127" s="6">
        <v>44317</v>
      </c>
      <c r="B127" s="5" t="s">
        <v>59</v>
      </c>
      <c r="C127" s="5" t="s">
        <v>60</v>
      </c>
      <c r="D127" s="5" t="s">
        <v>61</v>
      </c>
      <c r="E127" s="5" t="s">
        <v>33</v>
      </c>
      <c r="F127" s="39">
        <v>9270.1</v>
      </c>
      <c r="G127" s="5" t="s">
        <v>11</v>
      </c>
      <c r="H127" s="39">
        <v>15000</v>
      </c>
      <c r="I127" s="39">
        <f t="shared" si="1"/>
        <v>0</v>
      </c>
    </row>
    <row r="128" spans="1:9" x14ac:dyDescent="0.35">
      <c r="A128" s="6">
        <v>44317</v>
      </c>
      <c r="B128" s="5" t="s">
        <v>59</v>
      </c>
      <c r="C128" s="5" t="s">
        <v>60</v>
      </c>
      <c r="D128" s="5" t="s">
        <v>61</v>
      </c>
      <c r="E128" s="5" t="s">
        <v>33</v>
      </c>
      <c r="F128" s="39">
        <v>11235</v>
      </c>
      <c r="G128" s="5" t="s">
        <v>43</v>
      </c>
      <c r="H128" s="39">
        <v>15000</v>
      </c>
      <c r="I128" s="39">
        <f t="shared" si="1"/>
        <v>0</v>
      </c>
    </row>
    <row r="129" spans="1:9" x14ac:dyDescent="0.35">
      <c r="A129" s="6">
        <v>44317</v>
      </c>
      <c r="B129" s="5" t="s">
        <v>71</v>
      </c>
      <c r="C129" s="5" t="s">
        <v>72</v>
      </c>
      <c r="D129" s="5" t="s">
        <v>73</v>
      </c>
      <c r="E129" s="5" t="s">
        <v>33</v>
      </c>
      <c r="F129" s="39">
        <v>12019.799999999997</v>
      </c>
      <c r="G129" s="5" t="s">
        <v>11</v>
      </c>
      <c r="H129" s="39">
        <v>15000</v>
      </c>
      <c r="I129" s="39">
        <f t="shared" si="1"/>
        <v>0</v>
      </c>
    </row>
    <row r="130" spans="1:9" x14ac:dyDescent="0.35">
      <c r="A130" s="6">
        <v>44317</v>
      </c>
      <c r="B130" s="5" t="s">
        <v>30</v>
      </c>
      <c r="C130" s="5" t="s">
        <v>31</v>
      </c>
      <c r="D130" s="5" t="s">
        <v>32</v>
      </c>
      <c r="E130" s="5" t="s">
        <v>33</v>
      </c>
      <c r="F130" s="39">
        <v>27930</v>
      </c>
      <c r="G130" s="5" t="s">
        <v>15</v>
      </c>
      <c r="H130" s="39">
        <v>15000</v>
      </c>
      <c r="I130" s="39">
        <f t="shared" si="1"/>
        <v>2793</v>
      </c>
    </row>
    <row r="131" spans="1:9" x14ac:dyDescent="0.35">
      <c r="A131" s="6">
        <v>44348</v>
      </c>
      <c r="B131" s="5" t="s">
        <v>40</v>
      </c>
      <c r="C131" s="5" t="s">
        <v>41</v>
      </c>
      <c r="D131" s="5" t="s">
        <v>42</v>
      </c>
      <c r="E131" s="5" t="s">
        <v>33</v>
      </c>
      <c r="F131" s="39">
        <v>7581.9999999999991</v>
      </c>
      <c r="G131" s="5" t="s">
        <v>11</v>
      </c>
      <c r="H131" s="39">
        <v>15000</v>
      </c>
      <c r="I131" s="39">
        <f t="shared" ref="I131:I194" si="2">IF(F131&gt;=H131,commission * F131,0)</f>
        <v>0</v>
      </c>
    </row>
    <row r="132" spans="1:9" x14ac:dyDescent="0.35">
      <c r="A132" s="6">
        <v>44348</v>
      </c>
      <c r="B132" s="5" t="s">
        <v>30</v>
      </c>
      <c r="C132" s="5" t="s">
        <v>31</v>
      </c>
      <c r="D132" s="5" t="s">
        <v>32</v>
      </c>
      <c r="E132" s="5" t="s">
        <v>33</v>
      </c>
      <c r="F132" s="39">
        <v>8721.6</v>
      </c>
      <c r="G132" s="5" t="s">
        <v>43</v>
      </c>
      <c r="H132" s="39">
        <v>15000</v>
      </c>
      <c r="I132" s="39">
        <f t="shared" si="2"/>
        <v>0</v>
      </c>
    </row>
    <row r="133" spans="1:9" x14ac:dyDescent="0.35">
      <c r="A133" s="6">
        <v>44348</v>
      </c>
      <c r="B133" s="5" t="s">
        <v>40</v>
      </c>
      <c r="C133" s="5" t="s">
        <v>41</v>
      </c>
      <c r="D133" s="5" t="s">
        <v>42</v>
      </c>
      <c r="E133" s="5" t="s">
        <v>33</v>
      </c>
      <c r="F133" s="39">
        <v>10500</v>
      </c>
      <c r="G133" s="5" t="s">
        <v>15</v>
      </c>
      <c r="H133" s="39">
        <v>15000</v>
      </c>
      <c r="I133" s="39">
        <f t="shared" si="2"/>
        <v>0</v>
      </c>
    </row>
    <row r="134" spans="1:9" x14ac:dyDescent="0.35">
      <c r="A134" s="6">
        <v>44348</v>
      </c>
      <c r="B134" s="5" t="s">
        <v>59</v>
      </c>
      <c r="C134" s="5" t="s">
        <v>60</v>
      </c>
      <c r="D134" s="5" t="s">
        <v>61</v>
      </c>
      <c r="E134" s="5" t="s">
        <v>33</v>
      </c>
      <c r="F134" s="39">
        <v>13466.999999999998</v>
      </c>
      <c r="G134" s="5" t="s">
        <v>43</v>
      </c>
      <c r="H134" s="39">
        <v>15000</v>
      </c>
      <c r="I134" s="39">
        <f t="shared" si="2"/>
        <v>0</v>
      </c>
    </row>
    <row r="135" spans="1:9" x14ac:dyDescent="0.35">
      <c r="A135" s="6">
        <v>44348</v>
      </c>
      <c r="B135" s="5" t="s">
        <v>40</v>
      </c>
      <c r="C135" s="5" t="s">
        <v>41</v>
      </c>
      <c r="D135" s="5" t="s">
        <v>42</v>
      </c>
      <c r="E135" s="5" t="s">
        <v>33</v>
      </c>
      <c r="F135" s="39">
        <v>16036.8</v>
      </c>
      <c r="G135" s="5" t="s">
        <v>15</v>
      </c>
      <c r="H135" s="39">
        <v>15000</v>
      </c>
      <c r="I135" s="39">
        <f t="shared" si="2"/>
        <v>1603.68</v>
      </c>
    </row>
    <row r="136" spans="1:9" x14ac:dyDescent="0.35">
      <c r="A136" s="6">
        <v>44348</v>
      </c>
      <c r="B136" s="5" t="s">
        <v>62</v>
      </c>
      <c r="C136" s="5" t="s">
        <v>63</v>
      </c>
      <c r="D136" s="5" t="s">
        <v>64</v>
      </c>
      <c r="E136" s="5" t="s">
        <v>33</v>
      </c>
      <c r="F136" s="39">
        <v>16846.8</v>
      </c>
      <c r="G136" s="5" t="s">
        <v>15</v>
      </c>
      <c r="H136" s="39">
        <v>15000</v>
      </c>
      <c r="I136" s="39">
        <f t="shared" si="2"/>
        <v>1684.68</v>
      </c>
    </row>
    <row r="137" spans="1:9" x14ac:dyDescent="0.35">
      <c r="A137" s="6">
        <v>44378</v>
      </c>
      <c r="B137" s="5" t="s">
        <v>59</v>
      </c>
      <c r="C137" s="5" t="s">
        <v>60</v>
      </c>
      <c r="D137" s="5" t="s">
        <v>61</v>
      </c>
      <c r="E137" s="5" t="s">
        <v>33</v>
      </c>
      <c r="F137" s="39">
        <v>15957.2</v>
      </c>
      <c r="G137" s="5" t="s">
        <v>43</v>
      </c>
      <c r="H137" s="39">
        <v>15000</v>
      </c>
      <c r="I137" s="39">
        <f t="shared" si="2"/>
        <v>1595.7200000000003</v>
      </c>
    </row>
    <row r="138" spans="1:9" x14ac:dyDescent="0.35">
      <c r="A138" s="6">
        <v>44378</v>
      </c>
      <c r="B138" s="5" t="s">
        <v>71</v>
      </c>
      <c r="C138" s="5" t="s">
        <v>72</v>
      </c>
      <c r="D138" s="5" t="s">
        <v>73</v>
      </c>
      <c r="E138" s="5" t="s">
        <v>33</v>
      </c>
      <c r="F138" s="39">
        <v>16492</v>
      </c>
      <c r="G138" s="5" t="s">
        <v>11</v>
      </c>
      <c r="H138" s="39">
        <v>15000</v>
      </c>
      <c r="I138" s="39">
        <f t="shared" si="2"/>
        <v>1649.2</v>
      </c>
    </row>
    <row r="139" spans="1:9" x14ac:dyDescent="0.35">
      <c r="A139" s="6">
        <v>44378</v>
      </c>
      <c r="B139" s="5" t="s">
        <v>62</v>
      </c>
      <c r="C139" s="5" t="s">
        <v>63</v>
      </c>
      <c r="D139" s="5" t="s">
        <v>64</v>
      </c>
      <c r="E139" s="5" t="s">
        <v>33</v>
      </c>
      <c r="F139" s="39">
        <v>21295.4</v>
      </c>
      <c r="G139" s="5" t="s">
        <v>11</v>
      </c>
      <c r="H139" s="39">
        <v>15000</v>
      </c>
      <c r="I139" s="39">
        <f t="shared" si="2"/>
        <v>2129.5400000000004</v>
      </c>
    </row>
    <row r="140" spans="1:9" x14ac:dyDescent="0.35">
      <c r="A140" s="6">
        <v>44378</v>
      </c>
      <c r="B140" s="5" t="s">
        <v>30</v>
      </c>
      <c r="C140" s="5" t="s">
        <v>31</v>
      </c>
      <c r="D140" s="5" t="s">
        <v>32</v>
      </c>
      <c r="E140" s="5" t="s">
        <v>33</v>
      </c>
      <c r="F140" s="39">
        <v>25518.800000000003</v>
      </c>
      <c r="G140" s="5" t="s">
        <v>11</v>
      </c>
      <c r="H140" s="39">
        <v>15000</v>
      </c>
      <c r="I140" s="39">
        <f t="shared" si="2"/>
        <v>2551.8800000000006</v>
      </c>
    </row>
    <row r="141" spans="1:9" x14ac:dyDescent="0.35">
      <c r="A141" s="6">
        <v>44378</v>
      </c>
      <c r="B141" s="5" t="s">
        <v>30</v>
      </c>
      <c r="C141" s="5" t="s">
        <v>31</v>
      </c>
      <c r="D141" s="5" t="s">
        <v>32</v>
      </c>
      <c r="E141" s="5" t="s">
        <v>33</v>
      </c>
      <c r="F141" s="39">
        <v>27676.6</v>
      </c>
      <c r="G141" s="5" t="s">
        <v>15</v>
      </c>
      <c r="H141" s="39">
        <v>15000</v>
      </c>
      <c r="I141" s="39">
        <f t="shared" si="2"/>
        <v>2767.66</v>
      </c>
    </row>
    <row r="142" spans="1:9" x14ac:dyDescent="0.35">
      <c r="A142" s="6">
        <v>44378</v>
      </c>
      <c r="B142" s="5" t="s">
        <v>62</v>
      </c>
      <c r="C142" s="5" t="s">
        <v>63</v>
      </c>
      <c r="D142" s="5" t="s">
        <v>64</v>
      </c>
      <c r="E142" s="5" t="s">
        <v>33</v>
      </c>
      <c r="F142" s="39">
        <v>28395</v>
      </c>
      <c r="G142" s="5" t="s">
        <v>43</v>
      </c>
      <c r="H142" s="39">
        <v>15000</v>
      </c>
      <c r="I142" s="39">
        <f t="shared" si="2"/>
        <v>2839.5</v>
      </c>
    </row>
    <row r="143" spans="1:9" x14ac:dyDescent="0.35">
      <c r="A143" s="6">
        <v>44378</v>
      </c>
      <c r="B143" s="5" t="s">
        <v>71</v>
      </c>
      <c r="C143" s="5" t="s">
        <v>72</v>
      </c>
      <c r="D143" s="5" t="s">
        <v>73</v>
      </c>
      <c r="E143" s="5" t="s">
        <v>33</v>
      </c>
      <c r="F143" s="39">
        <v>41826.400000000001</v>
      </c>
      <c r="G143" s="5" t="s">
        <v>43</v>
      </c>
      <c r="H143" s="39">
        <v>15000</v>
      </c>
      <c r="I143" s="39">
        <f t="shared" si="2"/>
        <v>4182.6400000000003</v>
      </c>
    </row>
    <row r="144" spans="1:9" x14ac:dyDescent="0.35">
      <c r="A144" s="6">
        <v>44378</v>
      </c>
      <c r="B144" s="5" t="s">
        <v>71</v>
      </c>
      <c r="C144" s="5" t="s">
        <v>72</v>
      </c>
      <c r="D144" s="5" t="s">
        <v>73</v>
      </c>
      <c r="E144" s="5" t="s">
        <v>33</v>
      </c>
      <c r="F144" s="39">
        <v>49055.999999999993</v>
      </c>
      <c r="G144" s="5" t="s">
        <v>11</v>
      </c>
      <c r="H144" s="39">
        <v>15000</v>
      </c>
      <c r="I144" s="39">
        <f t="shared" si="2"/>
        <v>4905.5999999999995</v>
      </c>
    </row>
    <row r="145" spans="1:9" x14ac:dyDescent="0.35">
      <c r="A145" s="6">
        <v>44409</v>
      </c>
      <c r="B145" s="5" t="s">
        <v>30</v>
      </c>
      <c r="C145" s="5" t="s">
        <v>31</v>
      </c>
      <c r="D145" s="5" t="s">
        <v>32</v>
      </c>
      <c r="E145" s="5" t="s">
        <v>33</v>
      </c>
      <c r="F145" s="39">
        <v>6201</v>
      </c>
      <c r="G145" s="5" t="s">
        <v>43</v>
      </c>
      <c r="H145" s="39">
        <v>15000</v>
      </c>
      <c r="I145" s="39">
        <f t="shared" si="2"/>
        <v>0</v>
      </c>
    </row>
    <row r="146" spans="1:9" x14ac:dyDescent="0.35">
      <c r="A146" s="6">
        <v>44409</v>
      </c>
      <c r="B146" s="5" t="s">
        <v>59</v>
      </c>
      <c r="C146" s="5" t="s">
        <v>60</v>
      </c>
      <c r="D146" s="5" t="s">
        <v>61</v>
      </c>
      <c r="E146" s="5" t="s">
        <v>33</v>
      </c>
      <c r="F146" s="39">
        <v>6311.4</v>
      </c>
      <c r="G146" s="5" t="s">
        <v>43</v>
      </c>
      <c r="H146" s="39">
        <v>15000</v>
      </c>
      <c r="I146" s="39">
        <f t="shared" si="2"/>
        <v>0</v>
      </c>
    </row>
    <row r="147" spans="1:9" x14ac:dyDescent="0.35">
      <c r="A147" s="6">
        <v>44409</v>
      </c>
      <c r="B147" s="5" t="s">
        <v>40</v>
      </c>
      <c r="C147" s="5" t="s">
        <v>41</v>
      </c>
      <c r="D147" s="5" t="s">
        <v>42</v>
      </c>
      <c r="E147" s="5" t="s">
        <v>33</v>
      </c>
      <c r="F147" s="39">
        <v>7289.6</v>
      </c>
      <c r="G147" s="5" t="s">
        <v>11</v>
      </c>
      <c r="H147" s="39">
        <v>15000</v>
      </c>
      <c r="I147" s="39">
        <f t="shared" si="2"/>
        <v>0</v>
      </c>
    </row>
    <row r="148" spans="1:9" x14ac:dyDescent="0.35">
      <c r="A148" s="6">
        <v>44409</v>
      </c>
      <c r="B148" s="5" t="s">
        <v>40</v>
      </c>
      <c r="C148" s="5" t="s">
        <v>41</v>
      </c>
      <c r="D148" s="5" t="s">
        <v>42</v>
      </c>
      <c r="E148" s="5" t="s">
        <v>33</v>
      </c>
      <c r="F148" s="39">
        <v>8322.4</v>
      </c>
      <c r="G148" s="5" t="s">
        <v>11</v>
      </c>
      <c r="H148" s="39">
        <v>15000</v>
      </c>
      <c r="I148" s="39">
        <f t="shared" si="2"/>
        <v>0</v>
      </c>
    </row>
    <row r="149" spans="1:9" x14ac:dyDescent="0.35">
      <c r="A149" s="6">
        <v>44409</v>
      </c>
      <c r="B149" s="5" t="s">
        <v>62</v>
      </c>
      <c r="C149" s="5" t="s">
        <v>63</v>
      </c>
      <c r="D149" s="5" t="s">
        <v>64</v>
      </c>
      <c r="E149" s="5" t="s">
        <v>33</v>
      </c>
      <c r="F149" s="39">
        <v>8501.9000000000015</v>
      </c>
      <c r="G149" s="5" t="s">
        <v>15</v>
      </c>
      <c r="H149" s="39">
        <v>15000</v>
      </c>
      <c r="I149" s="39">
        <f t="shared" si="2"/>
        <v>0</v>
      </c>
    </row>
    <row r="150" spans="1:9" x14ac:dyDescent="0.35">
      <c r="A150" s="6">
        <v>44409</v>
      </c>
      <c r="B150" s="5" t="s">
        <v>30</v>
      </c>
      <c r="C150" s="5" t="s">
        <v>31</v>
      </c>
      <c r="D150" s="5" t="s">
        <v>32</v>
      </c>
      <c r="E150" s="5" t="s">
        <v>33</v>
      </c>
      <c r="F150" s="39">
        <v>9708.2999999999993</v>
      </c>
      <c r="G150" s="5" t="s">
        <v>15</v>
      </c>
      <c r="H150" s="39">
        <v>15000</v>
      </c>
      <c r="I150" s="39">
        <f t="shared" si="2"/>
        <v>0</v>
      </c>
    </row>
    <row r="151" spans="1:9" x14ac:dyDescent="0.35">
      <c r="A151" s="6">
        <v>44409</v>
      </c>
      <c r="B151" s="5" t="s">
        <v>40</v>
      </c>
      <c r="C151" s="5" t="s">
        <v>41</v>
      </c>
      <c r="D151" s="5" t="s">
        <v>42</v>
      </c>
      <c r="E151" s="5" t="s">
        <v>33</v>
      </c>
      <c r="F151" s="39">
        <v>12944.399999999998</v>
      </c>
      <c r="G151" s="5" t="s">
        <v>15</v>
      </c>
      <c r="H151" s="39">
        <v>15000</v>
      </c>
      <c r="I151" s="39">
        <f t="shared" si="2"/>
        <v>0</v>
      </c>
    </row>
    <row r="152" spans="1:9" x14ac:dyDescent="0.35">
      <c r="A152" s="6">
        <v>44409</v>
      </c>
      <c r="B152" s="5" t="s">
        <v>30</v>
      </c>
      <c r="C152" s="5" t="s">
        <v>31</v>
      </c>
      <c r="D152" s="5" t="s">
        <v>32</v>
      </c>
      <c r="E152" s="5" t="s">
        <v>33</v>
      </c>
      <c r="F152" s="39">
        <v>14248</v>
      </c>
      <c r="G152" s="5" t="s">
        <v>15</v>
      </c>
      <c r="H152" s="39">
        <v>15000</v>
      </c>
      <c r="I152" s="39">
        <f t="shared" si="2"/>
        <v>0</v>
      </c>
    </row>
    <row r="153" spans="1:9" x14ac:dyDescent="0.35">
      <c r="A153" s="6">
        <v>44409</v>
      </c>
      <c r="B153" s="5" t="s">
        <v>40</v>
      </c>
      <c r="C153" s="5" t="s">
        <v>41</v>
      </c>
      <c r="D153" s="5" t="s">
        <v>42</v>
      </c>
      <c r="E153" s="5" t="s">
        <v>33</v>
      </c>
      <c r="F153" s="39">
        <v>18298.399999999998</v>
      </c>
      <c r="G153" s="5" t="s">
        <v>43</v>
      </c>
      <c r="H153" s="39">
        <v>15000</v>
      </c>
      <c r="I153" s="39">
        <f t="shared" si="2"/>
        <v>1829.84</v>
      </c>
    </row>
    <row r="154" spans="1:9" x14ac:dyDescent="0.35">
      <c r="A154" s="6">
        <v>44409</v>
      </c>
      <c r="B154" s="5" t="s">
        <v>40</v>
      </c>
      <c r="C154" s="5" t="s">
        <v>41</v>
      </c>
      <c r="D154" s="5" t="s">
        <v>42</v>
      </c>
      <c r="E154" s="5" t="s">
        <v>33</v>
      </c>
      <c r="F154" s="39">
        <v>18838.399999999998</v>
      </c>
      <c r="G154" s="5" t="s">
        <v>43</v>
      </c>
      <c r="H154" s="39">
        <v>15000</v>
      </c>
      <c r="I154" s="39">
        <f t="shared" si="2"/>
        <v>1883.84</v>
      </c>
    </row>
    <row r="155" spans="1:9" x14ac:dyDescent="0.35">
      <c r="A155" s="6">
        <v>44409</v>
      </c>
      <c r="B155" s="5" t="s">
        <v>71</v>
      </c>
      <c r="C155" s="5" t="s">
        <v>72</v>
      </c>
      <c r="D155" s="5" t="s">
        <v>73</v>
      </c>
      <c r="E155" s="5" t="s">
        <v>33</v>
      </c>
      <c r="F155" s="39">
        <v>24469.599999999999</v>
      </c>
      <c r="G155" s="5" t="s">
        <v>15</v>
      </c>
      <c r="H155" s="39">
        <v>15000</v>
      </c>
      <c r="I155" s="39">
        <f t="shared" si="2"/>
        <v>2446.96</v>
      </c>
    </row>
    <row r="156" spans="1:9" x14ac:dyDescent="0.35">
      <c r="A156" s="6">
        <v>44409</v>
      </c>
      <c r="B156" s="5" t="s">
        <v>71</v>
      </c>
      <c r="C156" s="5" t="s">
        <v>72</v>
      </c>
      <c r="D156" s="5" t="s">
        <v>73</v>
      </c>
      <c r="E156" s="5" t="s">
        <v>33</v>
      </c>
      <c r="F156" s="39">
        <v>31053.4</v>
      </c>
      <c r="G156" s="5" t="s">
        <v>11</v>
      </c>
      <c r="H156" s="39">
        <v>15000</v>
      </c>
      <c r="I156" s="39">
        <f t="shared" si="2"/>
        <v>3105.34</v>
      </c>
    </row>
    <row r="157" spans="1:9" x14ac:dyDescent="0.35">
      <c r="A157" s="6">
        <v>44440</v>
      </c>
      <c r="B157" s="5" t="s">
        <v>40</v>
      </c>
      <c r="C157" s="5" t="s">
        <v>41</v>
      </c>
      <c r="D157" s="5" t="s">
        <v>42</v>
      </c>
      <c r="E157" s="5" t="s">
        <v>33</v>
      </c>
      <c r="F157" s="39">
        <v>3710</v>
      </c>
      <c r="G157" s="5" t="s">
        <v>43</v>
      </c>
      <c r="H157" s="39">
        <v>15000</v>
      </c>
      <c r="I157" s="39">
        <f t="shared" si="2"/>
        <v>0</v>
      </c>
    </row>
    <row r="158" spans="1:9" x14ac:dyDescent="0.35">
      <c r="A158" s="6">
        <v>44440</v>
      </c>
      <c r="B158" s="5" t="s">
        <v>62</v>
      </c>
      <c r="C158" s="5" t="s">
        <v>63</v>
      </c>
      <c r="D158" s="5" t="s">
        <v>64</v>
      </c>
      <c r="E158" s="5" t="s">
        <v>33</v>
      </c>
      <c r="F158" s="39">
        <v>6600</v>
      </c>
      <c r="G158" s="5" t="s">
        <v>11</v>
      </c>
      <c r="H158" s="39">
        <v>15000</v>
      </c>
      <c r="I158" s="39">
        <f t="shared" si="2"/>
        <v>0</v>
      </c>
    </row>
    <row r="159" spans="1:9" x14ac:dyDescent="0.35">
      <c r="A159" s="6">
        <v>44440</v>
      </c>
      <c r="B159" s="5" t="s">
        <v>71</v>
      </c>
      <c r="C159" s="5" t="s">
        <v>72</v>
      </c>
      <c r="D159" s="5" t="s">
        <v>73</v>
      </c>
      <c r="E159" s="5" t="s">
        <v>33</v>
      </c>
      <c r="F159" s="39">
        <v>8001</v>
      </c>
      <c r="G159" s="5" t="s">
        <v>11</v>
      </c>
      <c r="H159" s="39">
        <v>15000</v>
      </c>
      <c r="I159" s="39">
        <f t="shared" si="2"/>
        <v>0</v>
      </c>
    </row>
    <row r="160" spans="1:9" x14ac:dyDescent="0.35">
      <c r="A160" s="6">
        <v>44440</v>
      </c>
      <c r="B160" s="5" t="s">
        <v>40</v>
      </c>
      <c r="C160" s="5" t="s">
        <v>41</v>
      </c>
      <c r="D160" s="5" t="s">
        <v>42</v>
      </c>
      <c r="E160" s="5" t="s">
        <v>33</v>
      </c>
      <c r="F160" s="39">
        <v>8772</v>
      </c>
      <c r="G160" s="5" t="s">
        <v>15</v>
      </c>
      <c r="H160" s="39">
        <v>15000</v>
      </c>
      <c r="I160" s="39">
        <f t="shared" si="2"/>
        <v>0</v>
      </c>
    </row>
    <row r="161" spans="1:9" x14ac:dyDescent="0.35">
      <c r="A161" s="6">
        <v>44440</v>
      </c>
      <c r="B161" s="5" t="s">
        <v>40</v>
      </c>
      <c r="C161" s="5" t="s">
        <v>41</v>
      </c>
      <c r="D161" s="5" t="s">
        <v>42</v>
      </c>
      <c r="E161" s="5" t="s">
        <v>33</v>
      </c>
      <c r="F161" s="39">
        <v>14089.199999999999</v>
      </c>
      <c r="G161" s="5" t="s">
        <v>15</v>
      </c>
      <c r="H161" s="39">
        <v>15000</v>
      </c>
      <c r="I161" s="39">
        <f t="shared" si="2"/>
        <v>0</v>
      </c>
    </row>
    <row r="162" spans="1:9" x14ac:dyDescent="0.35">
      <c r="A162" s="6">
        <v>44440</v>
      </c>
      <c r="B162" s="5" t="s">
        <v>30</v>
      </c>
      <c r="C162" s="5" t="s">
        <v>31</v>
      </c>
      <c r="D162" s="5" t="s">
        <v>32</v>
      </c>
      <c r="E162" s="5" t="s">
        <v>33</v>
      </c>
      <c r="F162" s="39">
        <v>16702.400000000001</v>
      </c>
      <c r="G162" s="5" t="s">
        <v>15</v>
      </c>
      <c r="H162" s="39">
        <v>15000</v>
      </c>
      <c r="I162" s="39">
        <f t="shared" si="2"/>
        <v>1670.2400000000002</v>
      </c>
    </row>
    <row r="163" spans="1:9" x14ac:dyDescent="0.35">
      <c r="A163" s="6">
        <v>44440</v>
      </c>
      <c r="B163" s="5" t="s">
        <v>30</v>
      </c>
      <c r="C163" s="5" t="s">
        <v>31</v>
      </c>
      <c r="D163" s="5" t="s">
        <v>32</v>
      </c>
      <c r="E163" s="5" t="s">
        <v>33</v>
      </c>
      <c r="F163" s="39">
        <v>21216</v>
      </c>
      <c r="G163" s="5" t="s">
        <v>15</v>
      </c>
      <c r="H163" s="39">
        <v>15000</v>
      </c>
      <c r="I163" s="39">
        <f t="shared" si="2"/>
        <v>2121.6</v>
      </c>
    </row>
    <row r="164" spans="1:9" x14ac:dyDescent="0.35">
      <c r="A164" s="6">
        <v>44440</v>
      </c>
      <c r="B164" s="5" t="s">
        <v>62</v>
      </c>
      <c r="C164" s="5" t="s">
        <v>63</v>
      </c>
      <c r="D164" s="5" t="s">
        <v>64</v>
      </c>
      <c r="E164" s="5" t="s">
        <v>33</v>
      </c>
      <c r="F164" s="39">
        <v>21546</v>
      </c>
      <c r="G164" s="5" t="s">
        <v>11</v>
      </c>
      <c r="H164" s="39">
        <v>15000</v>
      </c>
      <c r="I164" s="39">
        <f t="shared" si="2"/>
        <v>2154.6</v>
      </c>
    </row>
    <row r="165" spans="1:9" x14ac:dyDescent="0.35">
      <c r="A165" s="6">
        <v>44440</v>
      </c>
      <c r="B165" s="5" t="s">
        <v>62</v>
      </c>
      <c r="C165" s="5" t="s">
        <v>63</v>
      </c>
      <c r="D165" s="5" t="s">
        <v>64</v>
      </c>
      <c r="E165" s="5" t="s">
        <v>33</v>
      </c>
      <c r="F165" s="39">
        <v>31186.6</v>
      </c>
      <c r="G165" s="5" t="s">
        <v>11</v>
      </c>
      <c r="H165" s="39">
        <v>15000</v>
      </c>
      <c r="I165" s="39">
        <f t="shared" si="2"/>
        <v>3118.66</v>
      </c>
    </row>
    <row r="166" spans="1:9" x14ac:dyDescent="0.35">
      <c r="A166" s="6">
        <v>44440</v>
      </c>
      <c r="B166" s="5" t="s">
        <v>30</v>
      </c>
      <c r="C166" s="5" t="s">
        <v>31</v>
      </c>
      <c r="D166" s="5" t="s">
        <v>32</v>
      </c>
      <c r="E166" s="5" t="s">
        <v>33</v>
      </c>
      <c r="F166" s="39">
        <v>31999.200000000001</v>
      </c>
      <c r="G166" s="5" t="s">
        <v>15</v>
      </c>
      <c r="H166" s="39">
        <v>15000</v>
      </c>
      <c r="I166" s="39">
        <f t="shared" si="2"/>
        <v>3199.92</v>
      </c>
    </row>
    <row r="167" spans="1:9" x14ac:dyDescent="0.35">
      <c r="A167" s="6">
        <v>44440</v>
      </c>
      <c r="B167" s="5" t="s">
        <v>62</v>
      </c>
      <c r="C167" s="5" t="s">
        <v>63</v>
      </c>
      <c r="D167" s="5" t="s">
        <v>64</v>
      </c>
      <c r="E167" s="5" t="s">
        <v>33</v>
      </c>
      <c r="F167" s="39">
        <v>37520</v>
      </c>
      <c r="G167" s="5" t="s">
        <v>15</v>
      </c>
      <c r="H167" s="39">
        <v>15000</v>
      </c>
      <c r="I167" s="39">
        <f t="shared" si="2"/>
        <v>3752</v>
      </c>
    </row>
    <row r="168" spans="1:9" x14ac:dyDescent="0.35">
      <c r="A168" s="6">
        <v>44440</v>
      </c>
      <c r="B168" s="5" t="s">
        <v>62</v>
      </c>
      <c r="C168" s="5" t="s">
        <v>63</v>
      </c>
      <c r="D168" s="5" t="s">
        <v>64</v>
      </c>
      <c r="E168" s="5" t="s">
        <v>33</v>
      </c>
      <c r="F168" s="39">
        <v>41215.299999999996</v>
      </c>
      <c r="G168" s="5" t="s">
        <v>43</v>
      </c>
      <c r="H168" s="39">
        <v>15000</v>
      </c>
      <c r="I168" s="39">
        <f t="shared" si="2"/>
        <v>4121.53</v>
      </c>
    </row>
    <row r="169" spans="1:9" x14ac:dyDescent="0.35">
      <c r="A169" s="6">
        <v>44470</v>
      </c>
      <c r="B169" s="5" t="s">
        <v>30</v>
      </c>
      <c r="C169" s="5" t="s">
        <v>31</v>
      </c>
      <c r="D169" s="5" t="s">
        <v>32</v>
      </c>
      <c r="E169" s="5" t="s">
        <v>33</v>
      </c>
      <c r="F169" s="39">
        <v>3035.1</v>
      </c>
      <c r="G169" s="5" t="s">
        <v>15</v>
      </c>
      <c r="H169" s="39">
        <v>15000</v>
      </c>
      <c r="I169" s="39">
        <f t="shared" si="2"/>
        <v>0</v>
      </c>
    </row>
    <row r="170" spans="1:9" x14ac:dyDescent="0.35">
      <c r="A170" s="6">
        <v>44470</v>
      </c>
      <c r="B170" s="5" t="s">
        <v>62</v>
      </c>
      <c r="C170" s="5" t="s">
        <v>63</v>
      </c>
      <c r="D170" s="5" t="s">
        <v>64</v>
      </c>
      <c r="E170" s="5" t="s">
        <v>33</v>
      </c>
      <c r="F170" s="39">
        <v>6688</v>
      </c>
      <c r="G170" s="5" t="s">
        <v>15</v>
      </c>
      <c r="H170" s="39">
        <v>15000</v>
      </c>
      <c r="I170" s="39">
        <f t="shared" si="2"/>
        <v>0</v>
      </c>
    </row>
    <row r="171" spans="1:9" x14ac:dyDescent="0.35">
      <c r="A171" s="6">
        <v>44470</v>
      </c>
      <c r="B171" s="5" t="s">
        <v>30</v>
      </c>
      <c r="C171" s="5" t="s">
        <v>31</v>
      </c>
      <c r="D171" s="5" t="s">
        <v>32</v>
      </c>
      <c r="E171" s="5" t="s">
        <v>33</v>
      </c>
      <c r="F171" s="39">
        <v>7024.2</v>
      </c>
      <c r="G171" s="5" t="s">
        <v>43</v>
      </c>
      <c r="H171" s="39">
        <v>15000</v>
      </c>
      <c r="I171" s="39">
        <f t="shared" si="2"/>
        <v>0</v>
      </c>
    </row>
    <row r="172" spans="1:9" x14ac:dyDescent="0.35">
      <c r="A172" s="6">
        <v>44470</v>
      </c>
      <c r="B172" s="5" t="s">
        <v>62</v>
      </c>
      <c r="C172" s="5" t="s">
        <v>63</v>
      </c>
      <c r="D172" s="5" t="s">
        <v>64</v>
      </c>
      <c r="E172" s="5" t="s">
        <v>33</v>
      </c>
      <c r="F172" s="39">
        <v>7139.0000000000009</v>
      </c>
      <c r="G172" s="5" t="s">
        <v>11</v>
      </c>
      <c r="H172" s="39">
        <v>15000</v>
      </c>
      <c r="I172" s="39">
        <f t="shared" si="2"/>
        <v>0</v>
      </c>
    </row>
    <row r="173" spans="1:9" x14ac:dyDescent="0.35">
      <c r="A173" s="6">
        <v>44470</v>
      </c>
      <c r="B173" s="5" t="s">
        <v>40</v>
      </c>
      <c r="C173" s="5" t="s">
        <v>41</v>
      </c>
      <c r="D173" s="5" t="s">
        <v>42</v>
      </c>
      <c r="E173" s="5" t="s">
        <v>33</v>
      </c>
      <c r="F173" s="39">
        <v>10948</v>
      </c>
      <c r="G173" s="5" t="s">
        <v>15</v>
      </c>
      <c r="H173" s="39">
        <v>15000</v>
      </c>
      <c r="I173" s="39">
        <f t="shared" si="2"/>
        <v>0</v>
      </c>
    </row>
    <row r="174" spans="1:9" x14ac:dyDescent="0.35">
      <c r="A174" s="6">
        <v>44470</v>
      </c>
      <c r="B174" s="5" t="s">
        <v>40</v>
      </c>
      <c r="C174" s="5" t="s">
        <v>41</v>
      </c>
      <c r="D174" s="5" t="s">
        <v>42</v>
      </c>
      <c r="E174" s="5" t="s">
        <v>33</v>
      </c>
      <c r="F174" s="39">
        <v>10988.800000000001</v>
      </c>
      <c r="G174" s="5" t="s">
        <v>11</v>
      </c>
      <c r="H174" s="39">
        <v>15000</v>
      </c>
      <c r="I174" s="39">
        <f t="shared" si="2"/>
        <v>0</v>
      </c>
    </row>
    <row r="175" spans="1:9" x14ac:dyDescent="0.35">
      <c r="A175" s="6">
        <v>44470</v>
      </c>
      <c r="B175" s="5" t="s">
        <v>40</v>
      </c>
      <c r="C175" s="5" t="s">
        <v>41</v>
      </c>
      <c r="D175" s="5" t="s">
        <v>42</v>
      </c>
      <c r="E175" s="5" t="s">
        <v>33</v>
      </c>
      <c r="F175" s="39">
        <v>12306.6</v>
      </c>
      <c r="G175" s="5" t="s">
        <v>15</v>
      </c>
      <c r="H175" s="39">
        <v>15000</v>
      </c>
      <c r="I175" s="39">
        <f t="shared" si="2"/>
        <v>0</v>
      </c>
    </row>
    <row r="176" spans="1:9" x14ac:dyDescent="0.35">
      <c r="A176" s="6">
        <v>44470</v>
      </c>
      <c r="B176" s="5" t="s">
        <v>40</v>
      </c>
      <c r="C176" s="5" t="s">
        <v>41</v>
      </c>
      <c r="D176" s="5" t="s">
        <v>42</v>
      </c>
      <c r="E176" s="5" t="s">
        <v>33</v>
      </c>
      <c r="F176" s="39">
        <v>16077</v>
      </c>
      <c r="G176" s="5" t="s">
        <v>15</v>
      </c>
      <c r="H176" s="39">
        <v>15000</v>
      </c>
      <c r="I176" s="39">
        <f t="shared" si="2"/>
        <v>1607.7</v>
      </c>
    </row>
    <row r="177" spans="1:9" x14ac:dyDescent="0.35">
      <c r="A177" s="6">
        <v>44470</v>
      </c>
      <c r="B177" s="5" t="s">
        <v>59</v>
      </c>
      <c r="C177" s="5" t="s">
        <v>60</v>
      </c>
      <c r="D177" s="5" t="s">
        <v>61</v>
      </c>
      <c r="E177" s="5" t="s">
        <v>33</v>
      </c>
      <c r="F177" s="39">
        <v>19594</v>
      </c>
      <c r="G177" s="5" t="s">
        <v>15</v>
      </c>
      <c r="H177" s="39">
        <v>15000</v>
      </c>
      <c r="I177" s="39">
        <f t="shared" si="2"/>
        <v>1959.4</v>
      </c>
    </row>
    <row r="178" spans="1:9" x14ac:dyDescent="0.35">
      <c r="A178" s="6">
        <v>44470</v>
      </c>
      <c r="B178" s="5" t="s">
        <v>30</v>
      </c>
      <c r="C178" s="5" t="s">
        <v>31</v>
      </c>
      <c r="D178" s="5" t="s">
        <v>32</v>
      </c>
      <c r="E178" s="5" t="s">
        <v>33</v>
      </c>
      <c r="F178" s="39">
        <v>19946.199999999997</v>
      </c>
      <c r="G178" s="5" t="s">
        <v>43</v>
      </c>
      <c r="H178" s="39">
        <v>15000</v>
      </c>
      <c r="I178" s="39">
        <f t="shared" si="2"/>
        <v>1994.62</v>
      </c>
    </row>
    <row r="179" spans="1:9" x14ac:dyDescent="0.35">
      <c r="A179" s="6">
        <v>44470</v>
      </c>
      <c r="B179" s="5" t="s">
        <v>71</v>
      </c>
      <c r="C179" s="5" t="s">
        <v>72</v>
      </c>
      <c r="D179" s="5" t="s">
        <v>73</v>
      </c>
      <c r="E179" s="5" t="s">
        <v>33</v>
      </c>
      <c r="F179" s="39">
        <v>26773.4</v>
      </c>
      <c r="G179" s="5" t="s">
        <v>43</v>
      </c>
      <c r="H179" s="39">
        <v>15000</v>
      </c>
      <c r="I179" s="39">
        <f t="shared" si="2"/>
        <v>2677.34</v>
      </c>
    </row>
    <row r="180" spans="1:9" x14ac:dyDescent="0.35">
      <c r="A180" s="6">
        <v>44470</v>
      </c>
      <c r="B180" s="5" t="s">
        <v>40</v>
      </c>
      <c r="C180" s="5" t="s">
        <v>41</v>
      </c>
      <c r="D180" s="5" t="s">
        <v>42</v>
      </c>
      <c r="E180" s="5" t="s">
        <v>33</v>
      </c>
      <c r="F180" s="39">
        <v>28464.9</v>
      </c>
      <c r="G180" s="5" t="s">
        <v>43</v>
      </c>
      <c r="H180" s="39">
        <v>15000</v>
      </c>
      <c r="I180" s="39">
        <f t="shared" si="2"/>
        <v>2846.4900000000002</v>
      </c>
    </row>
    <row r="181" spans="1:9" x14ac:dyDescent="0.35">
      <c r="A181" s="6">
        <v>44470</v>
      </c>
      <c r="B181" s="5" t="s">
        <v>62</v>
      </c>
      <c r="C181" s="5" t="s">
        <v>63</v>
      </c>
      <c r="D181" s="5" t="s">
        <v>64</v>
      </c>
      <c r="E181" s="5" t="s">
        <v>33</v>
      </c>
      <c r="F181" s="39">
        <v>37544.800000000003</v>
      </c>
      <c r="G181" s="5" t="s">
        <v>11</v>
      </c>
      <c r="H181" s="39">
        <v>15000</v>
      </c>
      <c r="I181" s="39">
        <f t="shared" si="2"/>
        <v>3754.4800000000005</v>
      </c>
    </row>
    <row r="182" spans="1:9" x14ac:dyDescent="0.35">
      <c r="A182" s="6">
        <v>44470</v>
      </c>
      <c r="B182" s="5" t="s">
        <v>40</v>
      </c>
      <c r="C182" s="5" t="s">
        <v>41</v>
      </c>
      <c r="D182" s="5" t="s">
        <v>42</v>
      </c>
      <c r="E182" s="5" t="s">
        <v>33</v>
      </c>
      <c r="F182" s="39">
        <v>40224.800000000003</v>
      </c>
      <c r="G182" s="5" t="s">
        <v>11</v>
      </c>
      <c r="H182" s="39">
        <v>15000</v>
      </c>
      <c r="I182" s="39">
        <f t="shared" si="2"/>
        <v>4022.4800000000005</v>
      </c>
    </row>
    <row r="183" spans="1:9" x14ac:dyDescent="0.35">
      <c r="A183" s="6">
        <v>44470</v>
      </c>
      <c r="B183" s="5" t="s">
        <v>59</v>
      </c>
      <c r="C183" s="5" t="s">
        <v>60</v>
      </c>
      <c r="D183" s="5" t="s">
        <v>61</v>
      </c>
      <c r="E183" s="5" t="s">
        <v>33</v>
      </c>
      <c r="F183" s="39">
        <v>43591.8</v>
      </c>
      <c r="G183" s="5" t="s">
        <v>11</v>
      </c>
      <c r="H183" s="39">
        <v>15000</v>
      </c>
      <c r="I183" s="39">
        <f t="shared" si="2"/>
        <v>4359.18</v>
      </c>
    </row>
    <row r="184" spans="1:9" x14ac:dyDescent="0.35">
      <c r="A184" s="6">
        <v>44501</v>
      </c>
      <c r="B184" s="5" t="s">
        <v>71</v>
      </c>
      <c r="C184" s="5" t="s">
        <v>72</v>
      </c>
      <c r="D184" s="5" t="s">
        <v>73</v>
      </c>
      <c r="E184" s="5" t="s">
        <v>33</v>
      </c>
      <c r="F184" s="39">
        <v>9292.5</v>
      </c>
      <c r="G184" s="5" t="s">
        <v>15</v>
      </c>
      <c r="H184" s="39">
        <v>15000</v>
      </c>
      <c r="I184" s="39">
        <f t="shared" si="2"/>
        <v>0</v>
      </c>
    </row>
    <row r="185" spans="1:9" x14ac:dyDescent="0.35">
      <c r="A185" s="6">
        <v>44501</v>
      </c>
      <c r="B185" s="5" t="s">
        <v>59</v>
      </c>
      <c r="C185" s="5" t="s">
        <v>60</v>
      </c>
      <c r="D185" s="5" t="s">
        <v>61</v>
      </c>
      <c r="E185" s="5" t="s">
        <v>33</v>
      </c>
      <c r="F185" s="39">
        <v>28761.599999999999</v>
      </c>
      <c r="G185" s="5" t="s">
        <v>43</v>
      </c>
      <c r="H185" s="39">
        <v>15000</v>
      </c>
      <c r="I185" s="39">
        <f t="shared" si="2"/>
        <v>2876.16</v>
      </c>
    </row>
    <row r="186" spans="1:9" x14ac:dyDescent="0.35">
      <c r="A186" s="6">
        <v>44501</v>
      </c>
      <c r="B186" s="5" t="s">
        <v>40</v>
      </c>
      <c r="C186" s="5" t="s">
        <v>41</v>
      </c>
      <c r="D186" s="5" t="s">
        <v>42</v>
      </c>
      <c r="E186" s="5" t="s">
        <v>33</v>
      </c>
      <c r="F186" s="39">
        <v>41932.799999999996</v>
      </c>
      <c r="G186" s="5" t="s">
        <v>11</v>
      </c>
      <c r="H186" s="39">
        <v>15000</v>
      </c>
      <c r="I186" s="39">
        <f t="shared" si="2"/>
        <v>4193.28</v>
      </c>
    </row>
    <row r="187" spans="1:9" x14ac:dyDescent="0.35">
      <c r="A187" s="6">
        <v>44501</v>
      </c>
      <c r="B187" s="5" t="s">
        <v>30</v>
      </c>
      <c r="C187" s="5" t="s">
        <v>31</v>
      </c>
      <c r="D187" s="5" t="s">
        <v>32</v>
      </c>
      <c r="E187" s="5" t="s">
        <v>33</v>
      </c>
      <c r="F187" s="39">
        <v>42427</v>
      </c>
      <c r="G187" s="5" t="s">
        <v>15</v>
      </c>
      <c r="H187" s="39">
        <v>15000</v>
      </c>
      <c r="I187" s="39">
        <f t="shared" si="2"/>
        <v>4242.7</v>
      </c>
    </row>
    <row r="188" spans="1:9" x14ac:dyDescent="0.35">
      <c r="A188" s="6">
        <v>44501</v>
      </c>
      <c r="B188" s="5" t="s">
        <v>71</v>
      </c>
      <c r="C188" s="5" t="s">
        <v>72</v>
      </c>
      <c r="D188" s="5" t="s">
        <v>73</v>
      </c>
      <c r="E188" s="5" t="s">
        <v>33</v>
      </c>
      <c r="F188" s="39">
        <v>47510.400000000001</v>
      </c>
      <c r="G188" s="5" t="s">
        <v>15</v>
      </c>
      <c r="H188" s="39">
        <v>15000</v>
      </c>
      <c r="I188" s="39">
        <f t="shared" si="2"/>
        <v>4751.04</v>
      </c>
    </row>
    <row r="189" spans="1:9" x14ac:dyDescent="0.35">
      <c r="A189" s="6">
        <v>44531</v>
      </c>
      <c r="B189" s="5" t="s">
        <v>59</v>
      </c>
      <c r="C189" s="5" t="s">
        <v>60</v>
      </c>
      <c r="D189" s="5" t="s">
        <v>61</v>
      </c>
      <c r="E189" s="5" t="s">
        <v>33</v>
      </c>
      <c r="F189" s="39">
        <v>7721.5999999999995</v>
      </c>
      <c r="G189" s="5" t="s">
        <v>11</v>
      </c>
      <c r="H189" s="39">
        <v>15000</v>
      </c>
      <c r="I189" s="39">
        <f t="shared" si="2"/>
        <v>0</v>
      </c>
    </row>
    <row r="190" spans="1:9" x14ac:dyDescent="0.35">
      <c r="A190" s="6">
        <v>44531</v>
      </c>
      <c r="B190" s="5" t="s">
        <v>40</v>
      </c>
      <c r="C190" s="5" t="s">
        <v>41</v>
      </c>
      <c r="D190" s="5" t="s">
        <v>42</v>
      </c>
      <c r="E190" s="5" t="s">
        <v>33</v>
      </c>
      <c r="F190" s="39">
        <v>8925.7000000000007</v>
      </c>
      <c r="G190" s="5" t="s">
        <v>11</v>
      </c>
      <c r="H190" s="39">
        <v>15000</v>
      </c>
      <c r="I190" s="39">
        <f t="shared" si="2"/>
        <v>0</v>
      </c>
    </row>
    <row r="191" spans="1:9" x14ac:dyDescent="0.35">
      <c r="A191" s="6">
        <v>44531</v>
      </c>
      <c r="B191" s="5" t="s">
        <v>40</v>
      </c>
      <c r="C191" s="5" t="s">
        <v>41</v>
      </c>
      <c r="D191" s="5" t="s">
        <v>42</v>
      </c>
      <c r="E191" s="5" t="s">
        <v>33</v>
      </c>
      <c r="F191" s="39">
        <v>15802.6</v>
      </c>
      <c r="G191" s="5" t="s">
        <v>43</v>
      </c>
      <c r="H191" s="39">
        <v>15000</v>
      </c>
      <c r="I191" s="39">
        <f t="shared" si="2"/>
        <v>1580.2600000000002</v>
      </c>
    </row>
    <row r="192" spans="1:9" x14ac:dyDescent="0.35">
      <c r="A192" s="6">
        <v>44531</v>
      </c>
      <c r="B192" s="5" t="s">
        <v>71</v>
      </c>
      <c r="C192" s="5" t="s">
        <v>72</v>
      </c>
      <c r="D192" s="5" t="s">
        <v>73</v>
      </c>
      <c r="E192" s="5" t="s">
        <v>33</v>
      </c>
      <c r="F192" s="39">
        <v>21103.3</v>
      </c>
      <c r="G192" s="5" t="s">
        <v>43</v>
      </c>
      <c r="H192" s="39">
        <v>15000</v>
      </c>
      <c r="I192" s="39">
        <f t="shared" si="2"/>
        <v>2110.33</v>
      </c>
    </row>
    <row r="193" spans="1:9" x14ac:dyDescent="0.35">
      <c r="A193" s="6">
        <v>44531</v>
      </c>
      <c r="B193" s="5" t="s">
        <v>71</v>
      </c>
      <c r="C193" s="5" t="s">
        <v>72</v>
      </c>
      <c r="D193" s="5" t="s">
        <v>73</v>
      </c>
      <c r="E193" s="5" t="s">
        <v>33</v>
      </c>
      <c r="F193" s="39">
        <v>22351.100000000002</v>
      </c>
      <c r="G193" s="5" t="s">
        <v>43</v>
      </c>
      <c r="H193" s="39">
        <v>15000</v>
      </c>
      <c r="I193" s="39">
        <f t="shared" si="2"/>
        <v>2235.11</v>
      </c>
    </row>
    <row r="194" spans="1:9" x14ac:dyDescent="0.35">
      <c r="A194" s="6">
        <v>44531</v>
      </c>
      <c r="B194" s="5" t="s">
        <v>40</v>
      </c>
      <c r="C194" s="5" t="s">
        <v>41</v>
      </c>
      <c r="D194" s="5" t="s">
        <v>42</v>
      </c>
      <c r="E194" s="5" t="s">
        <v>33</v>
      </c>
      <c r="F194" s="39">
        <v>43974</v>
      </c>
      <c r="G194" s="5" t="s">
        <v>11</v>
      </c>
      <c r="H194" s="39">
        <v>15000</v>
      </c>
      <c r="I194" s="39">
        <f t="shared" si="2"/>
        <v>4397.4000000000005</v>
      </c>
    </row>
    <row r="195" spans="1:9" x14ac:dyDescent="0.35">
      <c r="A195" s="6">
        <v>44197</v>
      </c>
      <c r="B195" s="5" t="s">
        <v>23</v>
      </c>
      <c r="C195" s="5" t="s">
        <v>24</v>
      </c>
      <c r="D195" s="5" t="s">
        <v>25</v>
      </c>
      <c r="E195" s="5" t="s">
        <v>26</v>
      </c>
      <c r="F195" s="39">
        <v>3008.3999999999996</v>
      </c>
      <c r="G195" s="5" t="s">
        <v>15</v>
      </c>
      <c r="H195" s="39">
        <v>15000</v>
      </c>
      <c r="I195" s="39">
        <f t="shared" ref="I195:I258" si="3">IF(F195&gt;=H195,commission * F195,0)</f>
        <v>0</v>
      </c>
    </row>
    <row r="196" spans="1:9" x14ac:dyDescent="0.35">
      <c r="A196" s="6">
        <v>44197</v>
      </c>
      <c r="B196" s="5" t="s">
        <v>50</v>
      </c>
      <c r="C196" s="5" t="s">
        <v>51</v>
      </c>
      <c r="D196" s="5" t="s">
        <v>52</v>
      </c>
      <c r="E196" s="5" t="s">
        <v>26</v>
      </c>
      <c r="F196" s="39">
        <v>7221.5999999999995</v>
      </c>
      <c r="G196" s="5" t="s">
        <v>43</v>
      </c>
      <c r="H196" s="39">
        <v>15000</v>
      </c>
      <c r="I196" s="39">
        <f t="shared" si="3"/>
        <v>0</v>
      </c>
    </row>
    <row r="197" spans="1:9" x14ac:dyDescent="0.35">
      <c r="A197" s="6">
        <v>44197</v>
      </c>
      <c r="B197" s="5" t="s">
        <v>23</v>
      </c>
      <c r="C197" s="5" t="s">
        <v>24</v>
      </c>
      <c r="D197" s="5" t="s">
        <v>25</v>
      </c>
      <c r="E197" s="5" t="s">
        <v>26</v>
      </c>
      <c r="F197" s="39">
        <v>10903.199999999999</v>
      </c>
      <c r="G197" s="5" t="s">
        <v>15</v>
      </c>
      <c r="H197" s="39">
        <v>15000</v>
      </c>
      <c r="I197" s="39">
        <f t="shared" si="3"/>
        <v>0</v>
      </c>
    </row>
    <row r="198" spans="1:9" x14ac:dyDescent="0.35">
      <c r="A198" s="6">
        <v>44197</v>
      </c>
      <c r="B198" s="5" t="s">
        <v>34</v>
      </c>
      <c r="C198" s="5" t="s">
        <v>35</v>
      </c>
      <c r="D198" s="5" t="s">
        <v>36</v>
      </c>
      <c r="E198" s="5" t="s">
        <v>26</v>
      </c>
      <c r="F198" s="39">
        <v>14616</v>
      </c>
      <c r="G198" s="5" t="s">
        <v>15</v>
      </c>
      <c r="H198" s="39">
        <v>15000</v>
      </c>
      <c r="I198" s="39">
        <f t="shared" si="3"/>
        <v>0</v>
      </c>
    </row>
    <row r="199" spans="1:9" x14ac:dyDescent="0.35">
      <c r="A199" s="6">
        <v>44197</v>
      </c>
      <c r="B199" s="5" t="s">
        <v>47</v>
      </c>
      <c r="C199" s="5" t="s">
        <v>48</v>
      </c>
      <c r="D199" s="5" t="s">
        <v>49</v>
      </c>
      <c r="E199" s="5" t="s">
        <v>26</v>
      </c>
      <c r="F199" s="39">
        <v>18885.900000000001</v>
      </c>
      <c r="G199" s="5" t="s">
        <v>43</v>
      </c>
      <c r="H199" s="39">
        <v>15000</v>
      </c>
      <c r="I199" s="39">
        <f t="shared" si="3"/>
        <v>1888.5900000000001</v>
      </c>
    </row>
    <row r="200" spans="1:9" x14ac:dyDescent="0.35">
      <c r="A200" s="6">
        <v>44197</v>
      </c>
      <c r="B200" s="5" t="s">
        <v>47</v>
      </c>
      <c r="C200" s="5" t="s">
        <v>48</v>
      </c>
      <c r="D200" s="5" t="s">
        <v>49</v>
      </c>
      <c r="E200" s="5" t="s">
        <v>26</v>
      </c>
      <c r="F200" s="39">
        <v>24236</v>
      </c>
      <c r="G200" s="5" t="s">
        <v>11</v>
      </c>
      <c r="H200" s="39">
        <v>15000</v>
      </c>
      <c r="I200" s="39">
        <f t="shared" si="3"/>
        <v>2423.6</v>
      </c>
    </row>
    <row r="201" spans="1:9" x14ac:dyDescent="0.35">
      <c r="A201" s="6">
        <v>44228</v>
      </c>
      <c r="B201" s="5" t="s">
        <v>34</v>
      </c>
      <c r="C201" s="5" t="s">
        <v>35</v>
      </c>
      <c r="D201" s="5" t="s">
        <v>36</v>
      </c>
      <c r="E201" s="5" t="s">
        <v>26</v>
      </c>
      <c r="F201" s="39">
        <v>3596</v>
      </c>
      <c r="G201" s="5" t="s">
        <v>15</v>
      </c>
      <c r="H201" s="39">
        <v>15000</v>
      </c>
      <c r="I201" s="39">
        <f t="shared" si="3"/>
        <v>0</v>
      </c>
    </row>
    <row r="202" spans="1:9" x14ac:dyDescent="0.35">
      <c r="A202" s="6">
        <v>44228</v>
      </c>
      <c r="B202" s="5" t="s">
        <v>56</v>
      </c>
      <c r="C202" s="5" t="s">
        <v>57</v>
      </c>
      <c r="D202" s="5" t="s">
        <v>58</v>
      </c>
      <c r="E202" s="5" t="s">
        <v>26</v>
      </c>
      <c r="F202" s="39">
        <v>6300</v>
      </c>
      <c r="G202" s="5" t="s">
        <v>43</v>
      </c>
      <c r="H202" s="39">
        <v>15000</v>
      </c>
      <c r="I202" s="39">
        <f t="shared" si="3"/>
        <v>0</v>
      </c>
    </row>
    <row r="203" spans="1:9" x14ac:dyDescent="0.35">
      <c r="A203" s="6">
        <v>44228</v>
      </c>
      <c r="B203" s="5" t="s">
        <v>34</v>
      </c>
      <c r="C203" s="5" t="s">
        <v>35</v>
      </c>
      <c r="D203" s="5" t="s">
        <v>36</v>
      </c>
      <c r="E203" s="5" t="s">
        <v>26</v>
      </c>
      <c r="F203" s="39">
        <v>6804</v>
      </c>
      <c r="G203" s="5" t="s">
        <v>11</v>
      </c>
      <c r="H203" s="39">
        <v>15000</v>
      </c>
      <c r="I203" s="39">
        <f t="shared" si="3"/>
        <v>0</v>
      </c>
    </row>
    <row r="204" spans="1:9" x14ac:dyDescent="0.35">
      <c r="A204" s="6">
        <v>44228</v>
      </c>
      <c r="B204" s="5" t="s">
        <v>50</v>
      </c>
      <c r="C204" s="5" t="s">
        <v>51</v>
      </c>
      <c r="D204" s="5" t="s">
        <v>52</v>
      </c>
      <c r="E204" s="5" t="s">
        <v>26</v>
      </c>
      <c r="F204" s="39">
        <v>8524.4000000000015</v>
      </c>
      <c r="G204" s="5" t="s">
        <v>43</v>
      </c>
      <c r="H204" s="39">
        <v>15000</v>
      </c>
      <c r="I204" s="39">
        <f t="shared" si="3"/>
        <v>0</v>
      </c>
    </row>
    <row r="205" spans="1:9" x14ac:dyDescent="0.35">
      <c r="A205" s="6">
        <v>44228</v>
      </c>
      <c r="B205" s="5" t="s">
        <v>34</v>
      </c>
      <c r="C205" s="5" t="s">
        <v>35</v>
      </c>
      <c r="D205" s="5" t="s">
        <v>36</v>
      </c>
      <c r="E205" s="5" t="s">
        <v>26</v>
      </c>
      <c r="F205" s="39">
        <v>8772</v>
      </c>
      <c r="G205" s="5" t="s">
        <v>43</v>
      </c>
      <c r="H205" s="39">
        <v>15000</v>
      </c>
      <c r="I205" s="39">
        <f t="shared" si="3"/>
        <v>0</v>
      </c>
    </row>
    <row r="206" spans="1:9" x14ac:dyDescent="0.35">
      <c r="A206" s="6">
        <v>44228</v>
      </c>
      <c r="B206" s="5" t="s">
        <v>34</v>
      </c>
      <c r="C206" s="5" t="s">
        <v>35</v>
      </c>
      <c r="D206" s="5" t="s">
        <v>36</v>
      </c>
      <c r="E206" s="5" t="s">
        <v>26</v>
      </c>
      <c r="F206" s="39">
        <v>17328.300000000003</v>
      </c>
      <c r="G206" s="5" t="s">
        <v>43</v>
      </c>
      <c r="H206" s="39">
        <v>15000</v>
      </c>
      <c r="I206" s="39">
        <f t="shared" si="3"/>
        <v>1732.8300000000004</v>
      </c>
    </row>
    <row r="207" spans="1:9" x14ac:dyDescent="0.35">
      <c r="A207" s="6">
        <v>44228</v>
      </c>
      <c r="B207" s="5" t="s">
        <v>56</v>
      </c>
      <c r="C207" s="5" t="s">
        <v>57</v>
      </c>
      <c r="D207" s="5" t="s">
        <v>58</v>
      </c>
      <c r="E207" s="5" t="s">
        <v>26</v>
      </c>
      <c r="F207" s="39">
        <v>21438.899999999998</v>
      </c>
      <c r="G207" s="5" t="s">
        <v>11</v>
      </c>
      <c r="H207" s="39">
        <v>15000</v>
      </c>
      <c r="I207" s="39">
        <f t="shared" si="3"/>
        <v>2143.89</v>
      </c>
    </row>
    <row r="208" spans="1:9" x14ac:dyDescent="0.35">
      <c r="A208" s="6">
        <v>44228</v>
      </c>
      <c r="B208" s="5" t="s">
        <v>50</v>
      </c>
      <c r="C208" s="5" t="s">
        <v>51</v>
      </c>
      <c r="D208" s="5" t="s">
        <v>52</v>
      </c>
      <c r="E208" s="5" t="s">
        <v>26</v>
      </c>
      <c r="F208" s="39">
        <v>26556.799999999999</v>
      </c>
      <c r="G208" s="5" t="s">
        <v>15</v>
      </c>
      <c r="H208" s="39">
        <v>15000</v>
      </c>
      <c r="I208" s="39">
        <f t="shared" si="3"/>
        <v>2655.6800000000003</v>
      </c>
    </row>
    <row r="209" spans="1:9" x14ac:dyDescent="0.35">
      <c r="A209" s="6">
        <v>44228</v>
      </c>
      <c r="B209" s="5" t="s">
        <v>50</v>
      </c>
      <c r="C209" s="5" t="s">
        <v>51</v>
      </c>
      <c r="D209" s="5" t="s">
        <v>52</v>
      </c>
      <c r="E209" s="5" t="s">
        <v>26</v>
      </c>
      <c r="F209" s="39">
        <v>33132.600000000006</v>
      </c>
      <c r="G209" s="5" t="s">
        <v>43</v>
      </c>
      <c r="H209" s="39">
        <v>15000</v>
      </c>
      <c r="I209" s="39">
        <f t="shared" si="3"/>
        <v>3313.2600000000007</v>
      </c>
    </row>
    <row r="210" spans="1:9" x14ac:dyDescent="0.35">
      <c r="A210" s="6">
        <v>44256</v>
      </c>
      <c r="B210" s="5" t="s">
        <v>34</v>
      </c>
      <c r="C210" s="5" t="s">
        <v>35</v>
      </c>
      <c r="D210" s="5" t="s">
        <v>36</v>
      </c>
      <c r="E210" s="5" t="s">
        <v>26</v>
      </c>
      <c r="F210" s="39">
        <v>6544.8</v>
      </c>
      <c r="G210" s="5" t="s">
        <v>11</v>
      </c>
      <c r="H210" s="39">
        <v>15000</v>
      </c>
      <c r="I210" s="39">
        <f t="shared" si="3"/>
        <v>0</v>
      </c>
    </row>
    <row r="211" spans="1:9" x14ac:dyDescent="0.35">
      <c r="A211" s="6">
        <v>44256</v>
      </c>
      <c r="B211" s="5" t="s">
        <v>50</v>
      </c>
      <c r="C211" s="5" t="s">
        <v>51</v>
      </c>
      <c r="D211" s="5" t="s">
        <v>52</v>
      </c>
      <c r="E211" s="5" t="s">
        <v>26</v>
      </c>
      <c r="F211" s="39">
        <v>11166.300000000001</v>
      </c>
      <c r="G211" s="5" t="s">
        <v>15</v>
      </c>
      <c r="H211" s="39">
        <v>15000</v>
      </c>
      <c r="I211" s="39">
        <f t="shared" si="3"/>
        <v>0</v>
      </c>
    </row>
    <row r="212" spans="1:9" x14ac:dyDescent="0.35">
      <c r="A212" s="6">
        <v>44256</v>
      </c>
      <c r="B212" s="5" t="s">
        <v>34</v>
      </c>
      <c r="C212" s="5" t="s">
        <v>35</v>
      </c>
      <c r="D212" s="5" t="s">
        <v>36</v>
      </c>
      <c r="E212" s="5" t="s">
        <v>26</v>
      </c>
      <c r="F212" s="39">
        <v>11403</v>
      </c>
      <c r="G212" s="5" t="s">
        <v>15</v>
      </c>
      <c r="H212" s="39">
        <v>15000</v>
      </c>
      <c r="I212" s="39">
        <f t="shared" si="3"/>
        <v>0</v>
      </c>
    </row>
    <row r="213" spans="1:9" x14ac:dyDescent="0.35">
      <c r="A213" s="6">
        <v>44256</v>
      </c>
      <c r="B213" s="5" t="s">
        <v>34</v>
      </c>
      <c r="C213" s="5" t="s">
        <v>35</v>
      </c>
      <c r="D213" s="5" t="s">
        <v>36</v>
      </c>
      <c r="E213" s="5" t="s">
        <v>26</v>
      </c>
      <c r="F213" s="39">
        <v>11554.400000000001</v>
      </c>
      <c r="G213" s="5" t="s">
        <v>15</v>
      </c>
      <c r="H213" s="39">
        <v>15000</v>
      </c>
      <c r="I213" s="39">
        <f t="shared" si="3"/>
        <v>0</v>
      </c>
    </row>
    <row r="214" spans="1:9" x14ac:dyDescent="0.35">
      <c r="A214" s="6">
        <v>44256</v>
      </c>
      <c r="B214" s="5" t="s">
        <v>23</v>
      </c>
      <c r="C214" s="5" t="s">
        <v>24</v>
      </c>
      <c r="D214" s="5" t="s">
        <v>25</v>
      </c>
      <c r="E214" s="5" t="s">
        <v>26</v>
      </c>
      <c r="F214" s="39">
        <v>12143.999999999998</v>
      </c>
      <c r="G214" s="5" t="s">
        <v>15</v>
      </c>
      <c r="H214" s="39">
        <v>15000</v>
      </c>
      <c r="I214" s="39">
        <f t="shared" si="3"/>
        <v>0</v>
      </c>
    </row>
    <row r="215" spans="1:9" x14ac:dyDescent="0.35">
      <c r="A215" s="6">
        <v>44256</v>
      </c>
      <c r="B215" s="5" t="s">
        <v>23</v>
      </c>
      <c r="C215" s="5" t="s">
        <v>24</v>
      </c>
      <c r="D215" s="5" t="s">
        <v>25</v>
      </c>
      <c r="E215" s="5" t="s">
        <v>26</v>
      </c>
      <c r="F215" s="39">
        <v>13244.7</v>
      </c>
      <c r="G215" s="5" t="s">
        <v>11</v>
      </c>
      <c r="H215" s="39">
        <v>15000</v>
      </c>
      <c r="I215" s="39">
        <f t="shared" si="3"/>
        <v>0</v>
      </c>
    </row>
    <row r="216" spans="1:9" x14ac:dyDescent="0.35">
      <c r="A216" s="6">
        <v>44256</v>
      </c>
      <c r="B216" s="5" t="s">
        <v>47</v>
      </c>
      <c r="C216" s="5" t="s">
        <v>48</v>
      </c>
      <c r="D216" s="5" t="s">
        <v>49</v>
      </c>
      <c r="E216" s="5" t="s">
        <v>26</v>
      </c>
      <c r="F216" s="39">
        <v>23014.400000000001</v>
      </c>
      <c r="G216" s="5" t="s">
        <v>11</v>
      </c>
      <c r="H216" s="39">
        <v>15000</v>
      </c>
      <c r="I216" s="39">
        <f t="shared" si="3"/>
        <v>2301.44</v>
      </c>
    </row>
    <row r="217" spans="1:9" x14ac:dyDescent="0.35">
      <c r="A217" s="6">
        <v>44256</v>
      </c>
      <c r="B217" s="5" t="s">
        <v>23</v>
      </c>
      <c r="C217" s="5" t="s">
        <v>24</v>
      </c>
      <c r="D217" s="5" t="s">
        <v>25</v>
      </c>
      <c r="E217" s="5" t="s">
        <v>26</v>
      </c>
      <c r="F217" s="39">
        <v>26200</v>
      </c>
      <c r="G217" s="5" t="s">
        <v>15</v>
      </c>
      <c r="H217" s="39">
        <v>15000</v>
      </c>
      <c r="I217" s="39">
        <f t="shared" si="3"/>
        <v>2620</v>
      </c>
    </row>
    <row r="218" spans="1:9" x14ac:dyDescent="0.35">
      <c r="A218" s="6">
        <v>44256</v>
      </c>
      <c r="B218" s="5" t="s">
        <v>50</v>
      </c>
      <c r="C218" s="5" t="s">
        <v>51</v>
      </c>
      <c r="D218" s="5" t="s">
        <v>52</v>
      </c>
      <c r="E218" s="5" t="s">
        <v>26</v>
      </c>
      <c r="F218" s="39">
        <v>28286.399999999998</v>
      </c>
      <c r="G218" s="5" t="s">
        <v>11</v>
      </c>
      <c r="H218" s="39">
        <v>15000</v>
      </c>
      <c r="I218" s="39">
        <f t="shared" si="3"/>
        <v>2828.64</v>
      </c>
    </row>
    <row r="219" spans="1:9" x14ac:dyDescent="0.35">
      <c r="A219" s="6">
        <v>44256</v>
      </c>
      <c r="B219" s="5" t="s">
        <v>23</v>
      </c>
      <c r="C219" s="5" t="s">
        <v>24</v>
      </c>
      <c r="D219" s="5" t="s">
        <v>25</v>
      </c>
      <c r="E219" s="5" t="s">
        <v>26</v>
      </c>
      <c r="F219" s="39">
        <v>35715.4</v>
      </c>
      <c r="G219" s="5" t="s">
        <v>15</v>
      </c>
      <c r="H219" s="39">
        <v>15000</v>
      </c>
      <c r="I219" s="39">
        <f t="shared" si="3"/>
        <v>3571.5400000000004</v>
      </c>
    </row>
    <row r="220" spans="1:9" x14ac:dyDescent="0.35">
      <c r="A220" s="6">
        <v>44287</v>
      </c>
      <c r="B220" s="5" t="s">
        <v>56</v>
      </c>
      <c r="C220" s="5" t="s">
        <v>57</v>
      </c>
      <c r="D220" s="5" t="s">
        <v>58</v>
      </c>
      <c r="E220" s="5" t="s">
        <v>26</v>
      </c>
      <c r="F220" s="39">
        <v>6960</v>
      </c>
      <c r="G220" s="5" t="s">
        <v>43</v>
      </c>
      <c r="H220" s="39">
        <v>15000</v>
      </c>
      <c r="I220" s="39">
        <f t="shared" si="3"/>
        <v>0</v>
      </c>
    </row>
    <row r="221" spans="1:9" x14ac:dyDescent="0.35">
      <c r="A221" s="6">
        <v>44287</v>
      </c>
      <c r="B221" s="5" t="s">
        <v>47</v>
      </c>
      <c r="C221" s="5" t="s">
        <v>48</v>
      </c>
      <c r="D221" s="5" t="s">
        <v>49</v>
      </c>
      <c r="E221" s="5" t="s">
        <v>26</v>
      </c>
      <c r="F221" s="39">
        <v>9627.8999999999978</v>
      </c>
      <c r="G221" s="5" t="s">
        <v>11</v>
      </c>
      <c r="H221" s="39">
        <v>15000</v>
      </c>
      <c r="I221" s="39">
        <f t="shared" si="3"/>
        <v>0</v>
      </c>
    </row>
    <row r="222" spans="1:9" x14ac:dyDescent="0.35">
      <c r="A222" s="6">
        <v>44287</v>
      </c>
      <c r="B222" s="5" t="s">
        <v>34</v>
      </c>
      <c r="C222" s="5" t="s">
        <v>35</v>
      </c>
      <c r="D222" s="5" t="s">
        <v>36</v>
      </c>
      <c r="E222" s="5" t="s">
        <v>26</v>
      </c>
      <c r="F222" s="39">
        <v>13725.600000000002</v>
      </c>
      <c r="G222" s="5" t="s">
        <v>43</v>
      </c>
      <c r="H222" s="39">
        <v>15000</v>
      </c>
      <c r="I222" s="39">
        <f t="shared" si="3"/>
        <v>0</v>
      </c>
    </row>
    <row r="223" spans="1:9" x14ac:dyDescent="0.35">
      <c r="A223" s="6">
        <v>44287</v>
      </c>
      <c r="B223" s="5" t="s">
        <v>47</v>
      </c>
      <c r="C223" s="5" t="s">
        <v>48</v>
      </c>
      <c r="D223" s="5" t="s">
        <v>49</v>
      </c>
      <c r="E223" s="5" t="s">
        <v>26</v>
      </c>
      <c r="F223" s="39">
        <v>15353.2</v>
      </c>
      <c r="G223" s="5" t="s">
        <v>11</v>
      </c>
      <c r="H223" s="39">
        <v>15000</v>
      </c>
      <c r="I223" s="39">
        <f t="shared" si="3"/>
        <v>1535.3200000000002</v>
      </c>
    </row>
    <row r="224" spans="1:9" x14ac:dyDescent="0.35">
      <c r="A224" s="6">
        <v>44287</v>
      </c>
      <c r="B224" s="5" t="s">
        <v>23</v>
      </c>
      <c r="C224" s="5" t="s">
        <v>24</v>
      </c>
      <c r="D224" s="5" t="s">
        <v>25</v>
      </c>
      <c r="E224" s="5" t="s">
        <v>26</v>
      </c>
      <c r="F224" s="39">
        <v>18994.5</v>
      </c>
      <c r="G224" s="5" t="s">
        <v>15</v>
      </c>
      <c r="H224" s="39">
        <v>15000</v>
      </c>
      <c r="I224" s="39">
        <f t="shared" si="3"/>
        <v>1899.45</v>
      </c>
    </row>
    <row r="225" spans="1:9" x14ac:dyDescent="0.35">
      <c r="A225" s="6">
        <v>44287</v>
      </c>
      <c r="B225" s="5" t="s">
        <v>23</v>
      </c>
      <c r="C225" s="5" t="s">
        <v>24</v>
      </c>
      <c r="D225" s="5" t="s">
        <v>25</v>
      </c>
      <c r="E225" s="5" t="s">
        <v>26</v>
      </c>
      <c r="F225" s="39">
        <v>28628.799999999996</v>
      </c>
      <c r="G225" s="5" t="s">
        <v>43</v>
      </c>
      <c r="H225" s="39">
        <v>15000</v>
      </c>
      <c r="I225" s="39">
        <f t="shared" si="3"/>
        <v>2862.8799999999997</v>
      </c>
    </row>
    <row r="226" spans="1:9" x14ac:dyDescent="0.35">
      <c r="A226" s="6">
        <v>44317</v>
      </c>
      <c r="B226" s="5" t="s">
        <v>56</v>
      </c>
      <c r="C226" s="5" t="s">
        <v>57</v>
      </c>
      <c r="D226" s="5" t="s">
        <v>58</v>
      </c>
      <c r="E226" s="5" t="s">
        <v>26</v>
      </c>
      <c r="F226" s="39">
        <v>10948</v>
      </c>
      <c r="G226" s="5" t="s">
        <v>11</v>
      </c>
      <c r="H226" s="39">
        <v>15000</v>
      </c>
      <c r="I226" s="39">
        <f t="shared" si="3"/>
        <v>0</v>
      </c>
    </row>
    <row r="227" spans="1:9" x14ac:dyDescent="0.35">
      <c r="A227" s="6">
        <v>44317</v>
      </c>
      <c r="B227" s="5" t="s">
        <v>50</v>
      </c>
      <c r="C227" s="5" t="s">
        <v>51</v>
      </c>
      <c r="D227" s="5" t="s">
        <v>52</v>
      </c>
      <c r="E227" s="5" t="s">
        <v>26</v>
      </c>
      <c r="F227" s="39">
        <v>13044.899999999998</v>
      </c>
      <c r="G227" s="5" t="s">
        <v>11</v>
      </c>
      <c r="H227" s="39">
        <v>15000</v>
      </c>
      <c r="I227" s="39">
        <f t="shared" si="3"/>
        <v>0</v>
      </c>
    </row>
    <row r="228" spans="1:9" x14ac:dyDescent="0.35">
      <c r="A228" s="6">
        <v>44317</v>
      </c>
      <c r="B228" s="5" t="s">
        <v>47</v>
      </c>
      <c r="C228" s="5" t="s">
        <v>48</v>
      </c>
      <c r="D228" s="5" t="s">
        <v>49</v>
      </c>
      <c r="E228" s="5" t="s">
        <v>26</v>
      </c>
      <c r="F228" s="39">
        <v>28616</v>
      </c>
      <c r="G228" s="5" t="s">
        <v>43</v>
      </c>
      <c r="H228" s="39">
        <v>15000</v>
      </c>
      <c r="I228" s="39">
        <f t="shared" si="3"/>
        <v>2861.6000000000004</v>
      </c>
    </row>
    <row r="229" spans="1:9" x14ac:dyDescent="0.35">
      <c r="A229" s="6">
        <v>44317</v>
      </c>
      <c r="B229" s="5" t="s">
        <v>34</v>
      </c>
      <c r="C229" s="5" t="s">
        <v>35</v>
      </c>
      <c r="D229" s="5" t="s">
        <v>36</v>
      </c>
      <c r="E229" s="5" t="s">
        <v>26</v>
      </c>
      <c r="F229" s="39">
        <v>30377.399999999998</v>
      </c>
      <c r="G229" s="5" t="s">
        <v>43</v>
      </c>
      <c r="H229" s="39">
        <v>15000</v>
      </c>
      <c r="I229" s="39">
        <f t="shared" si="3"/>
        <v>3037.74</v>
      </c>
    </row>
    <row r="230" spans="1:9" x14ac:dyDescent="0.35">
      <c r="A230" s="6">
        <v>44317</v>
      </c>
      <c r="B230" s="5" t="s">
        <v>47</v>
      </c>
      <c r="C230" s="5" t="s">
        <v>48</v>
      </c>
      <c r="D230" s="5" t="s">
        <v>49</v>
      </c>
      <c r="E230" s="5" t="s">
        <v>26</v>
      </c>
      <c r="F230" s="39">
        <v>35351</v>
      </c>
      <c r="G230" s="5" t="s">
        <v>15</v>
      </c>
      <c r="H230" s="39">
        <v>15000</v>
      </c>
      <c r="I230" s="39">
        <f t="shared" si="3"/>
        <v>3535.1000000000004</v>
      </c>
    </row>
    <row r="231" spans="1:9" x14ac:dyDescent="0.35">
      <c r="A231" s="6">
        <v>44348</v>
      </c>
      <c r="B231" s="5" t="s">
        <v>47</v>
      </c>
      <c r="C231" s="5" t="s">
        <v>48</v>
      </c>
      <c r="D231" s="5" t="s">
        <v>49</v>
      </c>
      <c r="E231" s="5" t="s">
        <v>26</v>
      </c>
      <c r="F231" s="39">
        <v>6872.7999999999993</v>
      </c>
      <c r="G231" s="5" t="s">
        <v>11</v>
      </c>
      <c r="H231" s="39">
        <v>15000</v>
      </c>
      <c r="I231" s="39">
        <f t="shared" si="3"/>
        <v>0</v>
      </c>
    </row>
    <row r="232" spans="1:9" x14ac:dyDescent="0.35">
      <c r="A232" s="6">
        <v>44348</v>
      </c>
      <c r="B232" s="5" t="s">
        <v>34</v>
      </c>
      <c r="C232" s="5" t="s">
        <v>35</v>
      </c>
      <c r="D232" s="5" t="s">
        <v>36</v>
      </c>
      <c r="E232" s="5" t="s">
        <v>26</v>
      </c>
      <c r="F232" s="39">
        <v>8827</v>
      </c>
      <c r="G232" s="5" t="s">
        <v>43</v>
      </c>
      <c r="H232" s="39">
        <v>15000</v>
      </c>
      <c r="I232" s="39">
        <f t="shared" si="3"/>
        <v>0</v>
      </c>
    </row>
    <row r="233" spans="1:9" x14ac:dyDescent="0.35">
      <c r="A233" s="6">
        <v>44348</v>
      </c>
      <c r="B233" s="5" t="s">
        <v>56</v>
      </c>
      <c r="C233" s="5" t="s">
        <v>57</v>
      </c>
      <c r="D233" s="5" t="s">
        <v>58</v>
      </c>
      <c r="E233" s="5" t="s">
        <v>26</v>
      </c>
      <c r="F233" s="39">
        <v>9836.8000000000011</v>
      </c>
      <c r="G233" s="5" t="s">
        <v>11</v>
      </c>
      <c r="H233" s="39">
        <v>15000</v>
      </c>
      <c r="I233" s="39">
        <f t="shared" si="3"/>
        <v>0</v>
      </c>
    </row>
    <row r="234" spans="1:9" x14ac:dyDescent="0.35">
      <c r="A234" s="6">
        <v>44348</v>
      </c>
      <c r="B234" s="5" t="s">
        <v>34</v>
      </c>
      <c r="C234" s="5" t="s">
        <v>35</v>
      </c>
      <c r="D234" s="5" t="s">
        <v>36</v>
      </c>
      <c r="E234" s="5" t="s">
        <v>26</v>
      </c>
      <c r="F234" s="39">
        <v>10032</v>
      </c>
      <c r="G234" s="5" t="s">
        <v>11</v>
      </c>
      <c r="H234" s="39">
        <v>15000</v>
      </c>
      <c r="I234" s="39">
        <f t="shared" si="3"/>
        <v>0</v>
      </c>
    </row>
    <row r="235" spans="1:9" x14ac:dyDescent="0.35">
      <c r="A235" s="6">
        <v>44348</v>
      </c>
      <c r="B235" s="5" t="s">
        <v>34</v>
      </c>
      <c r="C235" s="5" t="s">
        <v>35</v>
      </c>
      <c r="D235" s="5" t="s">
        <v>36</v>
      </c>
      <c r="E235" s="5" t="s">
        <v>26</v>
      </c>
      <c r="F235" s="39">
        <v>15953.599999999999</v>
      </c>
      <c r="G235" s="5" t="s">
        <v>15</v>
      </c>
      <c r="H235" s="39">
        <v>15000</v>
      </c>
      <c r="I235" s="39">
        <f t="shared" si="3"/>
        <v>1595.36</v>
      </c>
    </row>
    <row r="236" spans="1:9" x14ac:dyDescent="0.35">
      <c r="A236" s="6">
        <v>44348</v>
      </c>
      <c r="B236" s="5" t="s">
        <v>47</v>
      </c>
      <c r="C236" s="5" t="s">
        <v>48</v>
      </c>
      <c r="D236" s="5" t="s">
        <v>49</v>
      </c>
      <c r="E236" s="5" t="s">
        <v>26</v>
      </c>
      <c r="F236" s="39">
        <v>25560</v>
      </c>
      <c r="G236" s="5" t="s">
        <v>11</v>
      </c>
      <c r="H236" s="39">
        <v>15000</v>
      </c>
      <c r="I236" s="39">
        <f t="shared" si="3"/>
        <v>2556</v>
      </c>
    </row>
    <row r="237" spans="1:9" x14ac:dyDescent="0.35">
      <c r="A237" s="6">
        <v>44348</v>
      </c>
      <c r="B237" s="5" t="s">
        <v>34</v>
      </c>
      <c r="C237" s="5" t="s">
        <v>35</v>
      </c>
      <c r="D237" s="5" t="s">
        <v>36</v>
      </c>
      <c r="E237" s="5" t="s">
        <v>26</v>
      </c>
      <c r="F237" s="39">
        <v>35695</v>
      </c>
      <c r="G237" s="5" t="s">
        <v>15</v>
      </c>
      <c r="H237" s="39">
        <v>15000</v>
      </c>
      <c r="I237" s="39">
        <f t="shared" si="3"/>
        <v>3569.5</v>
      </c>
    </row>
    <row r="238" spans="1:9" x14ac:dyDescent="0.35">
      <c r="A238" s="6">
        <v>44378</v>
      </c>
      <c r="B238" s="5" t="s">
        <v>56</v>
      </c>
      <c r="C238" s="5" t="s">
        <v>57</v>
      </c>
      <c r="D238" s="5" t="s">
        <v>58</v>
      </c>
      <c r="E238" s="5" t="s">
        <v>26</v>
      </c>
      <c r="F238" s="39">
        <v>9405.2999999999993</v>
      </c>
      <c r="G238" s="5" t="s">
        <v>15</v>
      </c>
      <c r="H238" s="39">
        <v>15000</v>
      </c>
      <c r="I238" s="39">
        <f t="shared" si="3"/>
        <v>0</v>
      </c>
    </row>
    <row r="239" spans="1:9" x14ac:dyDescent="0.35">
      <c r="A239" s="6">
        <v>44378</v>
      </c>
      <c r="B239" s="5" t="s">
        <v>47</v>
      </c>
      <c r="C239" s="5" t="s">
        <v>48</v>
      </c>
      <c r="D239" s="5" t="s">
        <v>49</v>
      </c>
      <c r="E239" s="5" t="s">
        <v>26</v>
      </c>
      <c r="F239" s="39">
        <v>9704.1999999999989</v>
      </c>
      <c r="G239" s="5" t="s">
        <v>43</v>
      </c>
      <c r="H239" s="39">
        <v>15000</v>
      </c>
      <c r="I239" s="39">
        <f t="shared" si="3"/>
        <v>0</v>
      </c>
    </row>
    <row r="240" spans="1:9" x14ac:dyDescent="0.35">
      <c r="A240" s="6">
        <v>44378</v>
      </c>
      <c r="B240" s="5" t="s">
        <v>56</v>
      </c>
      <c r="C240" s="5" t="s">
        <v>57</v>
      </c>
      <c r="D240" s="5" t="s">
        <v>58</v>
      </c>
      <c r="E240" s="5" t="s">
        <v>26</v>
      </c>
      <c r="F240" s="39">
        <v>13674</v>
      </c>
      <c r="G240" s="5" t="s">
        <v>15</v>
      </c>
      <c r="H240" s="39">
        <v>15000</v>
      </c>
      <c r="I240" s="39">
        <f t="shared" si="3"/>
        <v>0</v>
      </c>
    </row>
    <row r="241" spans="1:9" x14ac:dyDescent="0.35">
      <c r="A241" s="6">
        <v>44378</v>
      </c>
      <c r="B241" s="5" t="s">
        <v>34</v>
      </c>
      <c r="C241" s="5" t="s">
        <v>35</v>
      </c>
      <c r="D241" s="5" t="s">
        <v>36</v>
      </c>
      <c r="E241" s="5" t="s">
        <v>26</v>
      </c>
      <c r="F241" s="39">
        <v>21120.400000000001</v>
      </c>
      <c r="G241" s="5" t="s">
        <v>15</v>
      </c>
      <c r="H241" s="39">
        <v>15000</v>
      </c>
      <c r="I241" s="39">
        <f t="shared" si="3"/>
        <v>2112.0400000000004</v>
      </c>
    </row>
    <row r="242" spans="1:9" x14ac:dyDescent="0.35">
      <c r="A242" s="6">
        <v>44378</v>
      </c>
      <c r="B242" s="5" t="s">
        <v>34</v>
      </c>
      <c r="C242" s="5" t="s">
        <v>35</v>
      </c>
      <c r="D242" s="5" t="s">
        <v>36</v>
      </c>
      <c r="E242" s="5" t="s">
        <v>26</v>
      </c>
      <c r="F242" s="39">
        <v>23997.600000000002</v>
      </c>
      <c r="G242" s="5" t="s">
        <v>11</v>
      </c>
      <c r="H242" s="39">
        <v>15000</v>
      </c>
      <c r="I242" s="39">
        <f t="shared" si="3"/>
        <v>2399.7600000000002</v>
      </c>
    </row>
    <row r="243" spans="1:9" x14ac:dyDescent="0.35">
      <c r="A243" s="6">
        <v>44378</v>
      </c>
      <c r="B243" s="5" t="s">
        <v>34</v>
      </c>
      <c r="C243" s="5" t="s">
        <v>35</v>
      </c>
      <c r="D243" s="5" t="s">
        <v>36</v>
      </c>
      <c r="E243" s="5" t="s">
        <v>26</v>
      </c>
      <c r="F243" s="39">
        <v>35715.4</v>
      </c>
      <c r="G243" s="5" t="s">
        <v>43</v>
      </c>
      <c r="H243" s="39">
        <v>15000</v>
      </c>
      <c r="I243" s="39">
        <f t="shared" si="3"/>
        <v>3571.5400000000004</v>
      </c>
    </row>
    <row r="244" spans="1:9" x14ac:dyDescent="0.35">
      <c r="A244" s="6">
        <v>44409</v>
      </c>
      <c r="B244" s="5" t="s">
        <v>34</v>
      </c>
      <c r="C244" s="5" t="s">
        <v>35</v>
      </c>
      <c r="D244" s="5" t="s">
        <v>36</v>
      </c>
      <c r="E244" s="5" t="s">
        <v>26</v>
      </c>
      <c r="F244" s="39">
        <v>3386.6000000000004</v>
      </c>
      <c r="G244" s="5" t="s">
        <v>15</v>
      </c>
      <c r="H244" s="39">
        <v>15000</v>
      </c>
      <c r="I244" s="39">
        <f t="shared" si="3"/>
        <v>0</v>
      </c>
    </row>
    <row r="245" spans="1:9" x14ac:dyDescent="0.35">
      <c r="A245" s="6">
        <v>44409</v>
      </c>
      <c r="B245" s="5" t="s">
        <v>47</v>
      </c>
      <c r="C245" s="5" t="s">
        <v>48</v>
      </c>
      <c r="D245" s="5" t="s">
        <v>49</v>
      </c>
      <c r="E245" s="5" t="s">
        <v>26</v>
      </c>
      <c r="F245" s="39">
        <v>4028</v>
      </c>
      <c r="G245" s="5" t="s">
        <v>11</v>
      </c>
      <c r="H245" s="39">
        <v>15000</v>
      </c>
      <c r="I245" s="39">
        <f t="shared" si="3"/>
        <v>0</v>
      </c>
    </row>
    <row r="246" spans="1:9" x14ac:dyDescent="0.35">
      <c r="A246" s="6">
        <v>44409</v>
      </c>
      <c r="B246" s="5" t="s">
        <v>23</v>
      </c>
      <c r="C246" s="5" t="s">
        <v>24</v>
      </c>
      <c r="D246" s="5" t="s">
        <v>25</v>
      </c>
      <c r="E246" s="5" t="s">
        <v>26</v>
      </c>
      <c r="F246" s="39">
        <v>5532.7999999999993</v>
      </c>
      <c r="G246" s="5" t="s">
        <v>15</v>
      </c>
      <c r="H246" s="39">
        <v>15000</v>
      </c>
      <c r="I246" s="39">
        <f t="shared" si="3"/>
        <v>0</v>
      </c>
    </row>
    <row r="247" spans="1:9" x14ac:dyDescent="0.35">
      <c r="A247" s="6">
        <v>44409</v>
      </c>
      <c r="B247" s="5" t="s">
        <v>34</v>
      </c>
      <c r="C247" s="5" t="s">
        <v>35</v>
      </c>
      <c r="D247" s="5" t="s">
        <v>36</v>
      </c>
      <c r="E247" s="5" t="s">
        <v>26</v>
      </c>
      <c r="F247" s="39">
        <v>10200</v>
      </c>
      <c r="G247" s="5" t="s">
        <v>43</v>
      </c>
      <c r="H247" s="39">
        <v>15000</v>
      </c>
      <c r="I247" s="39">
        <f t="shared" si="3"/>
        <v>0</v>
      </c>
    </row>
    <row r="248" spans="1:9" x14ac:dyDescent="0.35">
      <c r="A248" s="6">
        <v>44409</v>
      </c>
      <c r="B248" s="5" t="s">
        <v>23</v>
      </c>
      <c r="C248" s="5" t="s">
        <v>24</v>
      </c>
      <c r="D248" s="5" t="s">
        <v>25</v>
      </c>
      <c r="E248" s="5" t="s">
        <v>26</v>
      </c>
      <c r="F248" s="39">
        <v>13923</v>
      </c>
      <c r="G248" s="5" t="s">
        <v>43</v>
      </c>
      <c r="H248" s="39">
        <v>15000</v>
      </c>
      <c r="I248" s="39">
        <f t="shared" si="3"/>
        <v>0</v>
      </c>
    </row>
    <row r="249" spans="1:9" x14ac:dyDescent="0.35">
      <c r="A249" s="6">
        <v>44409</v>
      </c>
      <c r="B249" s="5" t="s">
        <v>47</v>
      </c>
      <c r="C249" s="5" t="s">
        <v>48</v>
      </c>
      <c r="D249" s="5" t="s">
        <v>49</v>
      </c>
      <c r="E249" s="5" t="s">
        <v>26</v>
      </c>
      <c r="F249" s="39">
        <v>17593.399999999998</v>
      </c>
      <c r="G249" s="5" t="s">
        <v>15</v>
      </c>
      <c r="H249" s="39">
        <v>15000</v>
      </c>
      <c r="I249" s="39">
        <f t="shared" si="3"/>
        <v>1759.34</v>
      </c>
    </row>
    <row r="250" spans="1:9" x14ac:dyDescent="0.35">
      <c r="A250" s="6">
        <v>44409</v>
      </c>
      <c r="B250" s="5" t="s">
        <v>56</v>
      </c>
      <c r="C250" s="5" t="s">
        <v>57</v>
      </c>
      <c r="D250" s="5" t="s">
        <v>58</v>
      </c>
      <c r="E250" s="5" t="s">
        <v>26</v>
      </c>
      <c r="F250" s="39">
        <v>17666</v>
      </c>
      <c r="G250" s="5" t="s">
        <v>11</v>
      </c>
      <c r="H250" s="39">
        <v>15000</v>
      </c>
      <c r="I250" s="39">
        <f t="shared" si="3"/>
        <v>1766.6000000000001</v>
      </c>
    </row>
    <row r="251" spans="1:9" x14ac:dyDescent="0.35">
      <c r="A251" s="6">
        <v>44409</v>
      </c>
      <c r="B251" s="5" t="s">
        <v>34</v>
      </c>
      <c r="C251" s="5" t="s">
        <v>35</v>
      </c>
      <c r="D251" s="5" t="s">
        <v>36</v>
      </c>
      <c r="E251" s="5" t="s">
        <v>26</v>
      </c>
      <c r="F251" s="39">
        <v>21420</v>
      </c>
      <c r="G251" s="5" t="s">
        <v>43</v>
      </c>
      <c r="H251" s="39">
        <v>15000</v>
      </c>
      <c r="I251" s="39">
        <f t="shared" si="3"/>
        <v>2142</v>
      </c>
    </row>
    <row r="252" spans="1:9" x14ac:dyDescent="0.35">
      <c r="A252" s="6">
        <v>44409</v>
      </c>
      <c r="B252" s="5" t="s">
        <v>23</v>
      </c>
      <c r="C252" s="5" t="s">
        <v>24</v>
      </c>
      <c r="D252" s="5" t="s">
        <v>25</v>
      </c>
      <c r="E252" s="5" t="s">
        <v>26</v>
      </c>
      <c r="F252" s="39">
        <v>24080</v>
      </c>
      <c r="G252" s="5" t="s">
        <v>11</v>
      </c>
      <c r="H252" s="39">
        <v>15000</v>
      </c>
      <c r="I252" s="39">
        <f t="shared" si="3"/>
        <v>2408</v>
      </c>
    </row>
    <row r="253" spans="1:9" x14ac:dyDescent="0.35">
      <c r="A253" s="6">
        <v>44409</v>
      </c>
      <c r="B253" s="5" t="s">
        <v>47</v>
      </c>
      <c r="C253" s="5" t="s">
        <v>48</v>
      </c>
      <c r="D253" s="5" t="s">
        <v>49</v>
      </c>
      <c r="E253" s="5" t="s">
        <v>26</v>
      </c>
      <c r="F253" s="39">
        <v>27531</v>
      </c>
      <c r="G253" s="5" t="s">
        <v>43</v>
      </c>
      <c r="H253" s="39">
        <v>15000</v>
      </c>
      <c r="I253" s="39">
        <f t="shared" si="3"/>
        <v>2753.1000000000004</v>
      </c>
    </row>
    <row r="254" spans="1:9" x14ac:dyDescent="0.35">
      <c r="A254" s="6">
        <v>44409</v>
      </c>
      <c r="B254" s="5" t="s">
        <v>56</v>
      </c>
      <c r="C254" s="5" t="s">
        <v>57</v>
      </c>
      <c r="D254" s="5" t="s">
        <v>58</v>
      </c>
      <c r="E254" s="5" t="s">
        <v>26</v>
      </c>
      <c r="F254" s="39">
        <v>32795.700000000004</v>
      </c>
      <c r="G254" s="5" t="s">
        <v>15</v>
      </c>
      <c r="H254" s="39">
        <v>15000</v>
      </c>
      <c r="I254" s="39">
        <f t="shared" si="3"/>
        <v>3279.5700000000006</v>
      </c>
    </row>
    <row r="255" spans="1:9" x14ac:dyDescent="0.35">
      <c r="A255" s="6">
        <v>44440</v>
      </c>
      <c r="B255" s="5" t="s">
        <v>47</v>
      </c>
      <c r="C255" s="5" t="s">
        <v>48</v>
      </c>
      <c r="D255" s="5" t="s">
        <v>49</v>
      </c>
      <c r="E255" s="5" t="s">
        <v>26</v>
      </c>
      <c r="F255" s="39">
        <v>7008</v>
      </c>
      <c r="G255" s="5" t="s">
        <v>43</v>
      </c>
      <c r="H255" s="39">
        <v>15000</v>
      </c>
      <c r="I255" s="39">
        <f t="shared" si="3"/>
        <v>0</v>
      </c>
    </row>
    <row r="256" spans="1:9" x14ac:dyDescent="0.35">
      <c r="A256" s="6">
        <v>44440</v>
      </c>
      <c r="B256" s="5" t="s">
        <v>23</v>
      </c>
      <c r="C256" s="5" t="s">
        <v>24</v>
      </c>
      <c r="D256" s="5" t="s">
        <v>25</v>
      </c>
      <c r="E256" s="5" t="s">
        <v>26</v>
      </c>
      <c r="F256" s="39">
        <v>8099.6999999999989</v>
      </c>
      <c r="G256" s="5" t="s">
        <v>11</v>
      </c>
      <c r="H256" s="39">
        <v>15000</v>
      </c>
      <c r="I256" s="39">
        <f t="shared" si="3"/>
        <v>0</v>
      </c>
    </row>
    <row r="257" spans="1:9" x14ac:dyDescent="0.35">
      <c r="A257" s="6">
        <v>44440</v>
      </c>
      <c r="B257" s="5" t="s">
        <v>34</v>
      </c>
      <c r="C257" s="5" t="s">
        <v>35</v>
      </c>
      <c r="D257" s="5" t="s">
        <v>36</v>
      </c>
      <c r="E257" s="5" t="s">
        <v>26</v>
      </c>
      <c r="F257" s="39">
        <v>9840</v>
      </c>
      <c r="G257" s="5" t="s">
        <v>15</v>
      </c>
      <c r="H257" s="39">
        <v>15000</v>
      </c>
      <c r="I257" s="39">
        <f t="shared" si="3"/>
        <v>0</v>
      </c>
    </row>
    <row r="258" spans="1:9" x14ac:dyDescent="0.35">
      <c r="A258" s="6">
        <v>44440</v>
      </c>
      <c r="B258" s="5" t="s">
        <v>50</v>
      </c>
      <c r="C258" s="5" t="s">
        <v>51</v>
      </c>
      <c r="D258" s="5" t="s">
        <v>52</v>
      </c>
      <c r="E258" s="5" t="s">
        <v>26</v>
      </c>
      <c r="F258" s="39">
        <v>10218</v>
      </c>
      <c r="G258" s="5" t="s">
        <v>15</v>
      </c>
      <c r="H258" s="39">
        <v>15000</v>
      </c>
      <c r="I258" s="39">
        <f t="shared" si="3"/>
        <v>0</v>
      </c>
    </row>
    <row r="259" spans="1:9" x14ac:dyDescent="0.35">
      <c r="A259" s="6">
        <v>44440</v>
      </c>
      <c r="B259" s="5" t="s">
        <v>34</v>
      </c>
      <c r="C259" s="5" t="s">
        <v>35</v>
      </c>
      <c r="D259" s="5" t="s">
        <v>36</v>
      </c>
      <c r="E259" s="5" t="s">
        <v>26</v>
      </c>
      <c r="F259" s="39">
        <v>14311.2</v>
      </c>
      <c r="G259" s="5" t="s">
        <v>11</v>
      </c>
      <c r="H259" s="39">
        <v>15000</v>
      </c>
      <c r="I259" s="39">
        <f t="shared" ref="I259:I322" si="4">IF(F259&gt;=H259,commission * F259,0)</f>
        <v>0</v>
      </c>
    </row>
    <row r="260" spans="1:9" x14ac:dyDescent="0.35">
      <c r="A260" s="6">
        <v>44440</v>
      </c>
      <c r="B260" s="5" t="s">
        <v>34</v>
      </c>
      <c r="C260" s="5" t="s">
        <v>35</v>
      </c>
      <c r="D260" s="5" t="s">
        <v>36</v>
      </c>
      <c r="E260" s="5" t="s">
        <v>26</v>
      </c>
      <c r="F260" s="39">
        <v>14715.2</v>
      </c>
      <c r="G260" s="5" t="s">
        <v>15</v>
      </c>
      <c r="H260" s="39">
        <v>15000</v>
      </c>
      <c r="I260" s="39">
        <f t="shared" si="4"/>
        <v>0</v>
      </c>
    </row>
    <row r="261" spans="1:9" x14ac:dyDescent="0.35">
      <c r="A261" s="6">
        <v>44440</v>
      </c>
      <c r="B261" s="5" t="s">
        <v>56</v>
      </c>
      <c r="C261" s="5" t="s">
        <v>57</v>
      </c>
      <c r="D261" s="5" t="s">
        <v>58</v>
      </c>
      <c r="E261" s="5" t="s">
        <v>26</v>
      </c>
      <c r="F261" s="39">
        <v>19147.8</v>
      </c>
      <c r="G261" s="5" t="s">
        <v>15</v>
      </c>
      <c r="H261" s="39">
        <v>15000</v>
      </c>
      <c r="I261" s="39">
        <f t="shared" si="4"/>
        <v>1914.78</v>
      </c>
    </row>
    <row r="262" spans="1:9" x14ac:dyDescent="0.35">
      <c r="A262" s="6">
        <v>44440</v>
      </c>
      <c r="B262" s="5" t="s">
        <v>34</v>
      </c>
      <c r="C262" s="5" t="s">
        <v>35</v>
      </c>
      <c r="D262" s="5" t="s">
        <v>36</v>
      </c>
      <c r="E262" s="5" t="s">
        <v>26</v>
      </c>
      <c r="F262" s="39">
        <v>20760.300000000003</v>
      </c>
      <c r="G262" s="5" t="s">
        <v>15</v>
      </c>
      <c r="H262" s="39">
        <v>15000</v>
      </c>
      <c r="I262" s="39">
        <f t="shared" si="4"/>
        <v>2076.0300000000002</v>
      </c>
    </row>
    <row r="263" spans="1:9" x14ac:dyDescent="0.35">
      <c r="A263" s="6">
        <v>44440</v>
      </c>
      <c r="B263" s="5" t="s">
        <v>56</v>
      </c>
      <c r="C263" s="5" t="s">
        <v>57</v>
      </c>
      <c r="D263" s="5" t="s">
        <v>58</v>
      </c>
      <c r="E263" s="5" t="s">
        <v>26</v>
      </c>
      <c r="F263" s="39">
        <v>24579.8</v>
      </c>
      <c r="G263" s="5" t="s">
        <v>11</v>
      </c>
      <c r="H263" s="39">
        <v>15000</v>
      </c>
      <c r="I263" s="39">
        <f t="shared" si="4"/>
        <v>2457.98</v>
      </c>
    </row>
    <row r="264" spans="1:9" x14ac:dyDescent="0.35">
      <c r="A264" s="6">
        <v>44440</v>
      </c>
      <c r="B264" s="5" t="s">
        <v>56</v>
      </c>
      <c r="C264" s="5" t="s">
        <v>57</v>
      </c>
      <c r="D264" s="5" t="s">
        <v>58</v>
      </c>
      <c r="E264" s="5" t="s">
        <v>26</v>
      </c>
      <c r="F264" s="39">
        <v>25946.300000000003</v>
      </c>
      <c r="G264" s="5" t="s">
        <v>43</v>
      </c>
      <c r="H264" s="39">
        <v>15000</v>
      </c>
      <c r="I264" s="39">
        <f t="shared" si="4"/>
        <v>2594.6300000000006</v>
      </c>
    </row>
    <row r="265" spans="1:9" x14ac:dyDescent="0.35">
      <c r="A265" s="6">
        <v>44440</v>
      </c>
      <c r="B265" s="5" t="s">
        <v>23</v>
      </c>
      <c r="C265" s="5" t="s">
        <v>24</v>
      </c>
      <c r="D265" s="5" t="s">
        <v>25</v>
      </c>
      <c r="E265" s="5" t="s">
        <v>26</v>
      </c>
      <c r="F265" s="39">
        <v>30367.999999999996</v>
      </c>
      <c r="G265" s="5" t="s">
        <v>15</v>
      </c>
      <c r="H265" s="39">
        <v>15000</v>
      </c>
      <c r="I265" s="39">
        <f t="shared" si="4"/>
        <v>3036.7999999999997</v>
      </c>
    </row>
    <row r="266" spans="1:9" x14ac:dyDescent="0.35">
      <c r="A266" s="6">
        <v>44440</v>
      </c>
      <c r="B266" s="5" t="s">
        <v>47</v>
      </c>
      <c r="C266" s="5" t="s">
        <v>48</v>
      </c>
      <c r="D266" s="5" t="s">
        <v>49</v>
      </c>
      <c r="E266" s="5" t="s">
        <v>26</v>
      </c>
      <c r="F266" s="39">
        <v>35640</v>
      </c>
      <c r="G266" s="5" t="s">
        <v>11</v>
      </c>
      <c r="H266" s="39">
        <v>15000</v>
      </c>
      <c r="I266" s="39">
        <f t="shared" si="4"/>
        <v>3564</v>
      </c>
    </row>
    <row r="267" spans="1:9" x14ac:dyDescent="0.35">
      <c r="A267" s="6">
        <v>44470</v>
      </c>
      <c r="B267" s="5" t="s">
        <v>50</v>
      </c>
      <c r="C267" s="5" t="s">
        <v>51</v>
      </c>
      <c r="D267" s="5" t="s">
        <v>52</v>
      </c>
      <c r="E267" s="5" t="s">
        <v>26</v>
      </c>
      <c r="F267" s="39">
        <v>4201.6000000000004</v>
      </c>
      <c r="G267" s="5" t="s">
        <v>15</v>
      </c>
      <c r="H267" s="39">
        <v>15000</v>
      </c>
      <c r="I267" s="39">
        <f t="shared" si="4"/>
        <v>0</v>
      </c>
    </row>
    <row r="268" spans="1:9" x14ac:dyDescent="0.35">
      <c r="A268" s="6">
        <v>44470</v>
      </c>
      <c r="B268" s="5" t="s">
        <v>23</v>
      </c>
      <c r="C268" s="5" t="s">
        <v>24</v>
      </c>
      <c r="D268" s="5" t="s">
        <v>25</v>
      </c>
      <c r="E268" s="5" t="s">
        <v>26</v>
      </c>
      <c r="F268" s="39">
        <v>15262.8</v>
      </c>
      <c r="G268" s="5" t="s">
        <v>43</v>
      </c>
      <c r="H268" s="39">
        <v>15000</v>
      </c>
      <c r="I268" s="39">
        <f t="shared" si="4"/>
        <v>1526.28</v>
      </c>
    </row>
    <row r="269" spans="1:9" x14ac:dyDescent="0.35">
      <c r="A269" s="6">
        <v>44470</v>
      </c>
      <c r="B269" s="5" t="s">
        <v>56</v>
      </c>
      <c r="C269" s="5" t="s">
        <v>57</v>
      </c>
      <c r="D269" s="5" t="s">
        <v>58</v>
      </c>
      <c r="E269" s="5" t="s">
        <v>26</v>
      </c>
      <c r="F269" s="39">
        <v>20790</v>
      </c>
      <c r="G269" s="5" t="s">
        <v>15</v>
      </c>
      <c r="H269" s="39">
        <v>15000</v>
      </c>
      <c r="I269" s="39">
        <f t="shared" si="4"/>
        <v>2079</v>
      </c>
    </row>
    <row r="270" spans="1:9" x14ac:dyDescent="0.35">
      <c r="A270" s="6">
        <v>44470</v>
      </c>
      <c r="B270" s="5" t="s">
        <v>50</v>
      </c>
      <c r="C270" s="5" t="s">
        <v>51</v>
      </c>
      <c r="D270" s="5" t="s">
        <v>52</v>
      </c>
      <c r="E270" s="5" t="s">
        <v>26</v>
      </c>
      <c r="F270" s="39">
        <v>21878.5</v>
      </c>
      <c r="G270" s="5" t="s">
        <v>11</v>
      </c>
      <c r="H270" s="39">
        <v>15000</v>
      </c>
      <c r="I270" s="39">
        <f t="shared" si="4"/>
        <v>2187.85</v>
      </c>
    </row>
    <row r="271" spans="1:9" x14ac:dyDescent="0.35">
      <c r="A271" s="6">
        <v>44470</v>
      </c>
      <c r="B271" s="5" t="s">
        <v>56</v>
      </c>
      <c r="C271" s="5" t="s">
        <v>57</v>
      </c>
      <c r="D271" s="5" t="s">
        <v>58</v>
      </c>
      <c r="E271" s="5" t="s">
        <v>26</v>
      </c>
      <c r="F271" s="39">
        <v>22136.800000000003</v>
      </c>
      <c r="G271" s="5" t="s">
        <v>11</v>
      </c>
      <c r="H271" s="39">
        <v>15000</v>
      </c>
      <c r="I271" s="39">
        <f t="shared" si="4"/>
        <v>2213.6800000000003</v>
      </c>
    </row>
    <row r="272" spans="1:9" x14ac:dyDescent="0.35">
      <c r="A272" s="6">
        <v>44470</v>
      </c>
      <c r="B272" s="5" t="s">
        <v>56</v>
      </c>
      <c r="C272" s="5" t="s">
        <v>57</v>
      </c>
      <c r="D272" s="5" t="s">
        <v>58</v>
      </c>
      <c r="E272" s="5" t="s">
        <v>26</v>
      </c>
      <c r="F272" s="39">
        <v>23240.400000000001</v>
      </c>
      <c r="G272" s="5" t="s">
        <v>15</v>
      </c>
      <c r="H272" s="39">
        <v>15000</v>
      </c>
      <c r="I272" s="39">
        <f t="shared" si="4"/>
        <v>2324.0400000000004</v>
      </c>
    </row>
    <row r="273" spans="1:9" x14ac:dyDescent="0.35">
      <c r="A273" s="6">
        <v>44470</v>
      </c>
      <c r="B273" s="5" t="s">
        <v>50</v>
      </c>
      <c r="C273" s="5" t="s">
        <v>51</v>
      </c>
      <c r="D273" s="5" t="s">
        <v>52</v>
      </c>
      <c r="E273" s="5" t="s">
        <v>26</v>
      </c>
      <c r="F273" s="39">
        <v>41989.599999999999</v>
      </c>
      <c r="G273" s="5" t="s">
        <v>11</v>
      </c>
      <c r="H273" s="39">
        <v>15000</v>
      </c>
      <c r="I273" s="39">
        <f t="shared" si="4"/>
        <v>4198.96</v>
      </c>
    </row>
    <row r="274" spans="1:9" x14ac:dyDescent="0.35">
      <c r="A274" s="6">
        <v>44501</v>
      </c>
      <c r="B274" s="5" t="s">
        <v>34</v>
      </c>
      <c r="C274" s="5" t="s">
        <v>35</v>
      </c>
      <c r="D274" s="5" t="s">
        <v>36</v>
      </c>
      <c r="E274" s="5" t="s">
        <v>26</v>
      </c>
      <c r="F274" s="39">
        <v>9006</v>
      </c>
      <c r="G274" s="5" t="s">
        <v>43</v>
      </c>
      <c r="H274" s="39">
        <v>15000</v>
      </c>
      <c r="I274" s="39">
        <f t="shared" si="4"/>
        <v>0</v>
      </c>
    </row>
    <row r="275" spans="1:9" x14ac:dyDescent="0.35">
      <c r="A275" s="6">
        <v>44501</v>
      </c>
      <c r="B275" s="5" t="s">
        <v>50</v>
      </c>
      <c r="C275" s="5" t="s">
        <v>51</v>
      </c>
      <c r="D275" s="5" t="s">
        <v>52</v>
      </c>
      <c r="E275" s="5" t="s">
        <v>26</v>
      </c>
      <c r="F275" s="39">
        <v>10573.5</v>
      </c>
      <c r="G275" s="5" t="s">
        <v>11</v>
      </c>
      <c r="H275" s="39">
        <v>15000</v>
      </c>
      <c r="I275" s="39">
        <f t="shared" si="4"/>
        <v>0</v>
      </c>
    </row>
    <row r="276" spans="1:9" x14ac:dyDescent="0.35">
      <c r="A276" s="6">
        <v>44501</v>
      </c>
      <c r="B276" s="5" t="s">
        <v>47</v>
      </c>
      <c r="C276" s="5" t="s">
        <v>48</v>
      </c>
      <c r="D276" s="5" t="s">
        <v>49</v>
      </c>
      <c r="E276" s="5" t="s">
        <v>26</v>
      </c>
      <c r="F276" s="39">
        <v>13230</v>
      </c>
      <c r="G276" s="5" t="s">
        <v>15</v>
      </c>
      <c r="H276" s="39">
        <v>15000</v>
      </c>
      <c r="I276" s="39">
        <f t="shared" si="4"/>
        <v>0</v>
      </c>
    </row>
    <row r="277" spans="1:9" x14ac:dyDescent="0.35">
      <c r="A277" s="6">
        <v>44501</v>
      </c>
      <c r="B277" s="5" t="s">
        <v>23</v>
      </c>
      <c r="C277" s="5" t="s">
        <v>24</v>
      </c>
      <c r="D277" s="5" t="s">
        <v>25</v>
      </c>
      <c r="E277" s="5" t="s">
        <v>26</v>
      </c>
      <c r="F277" s="39">
        <v>15403.600000000002</v>
      </c>
      <c r="G277" s="5" t="s">
        <v>15</v>
      </c>
      <c r="H277" s="39">
        <v>15000</v>
      </c>
      <c r="I277" s="39">
        <f t="shared" si="4"/>
        <v>1540.3600000000004</v>
      </c>
    </row>
    <row r="278" spans="1:9" x14ac:dyDescent="0.35">
      <c r="A278" s="6">
        <v>44501</v>
      </c>
      <c r="B278" s="5" t="s">
        <v>34</v>
      </c>
      <c r="C278" s="5" t="s">
        <v>35</v>
      </c>
      <c r="D278" s="5" t="s">
        <v>36</v>
      </c>
      <c r="E278" s="5" t="s">
        <v>26</v>
      </c>
      <c r="F278" s="39">
        <v>16394.399999999998</v>
      </c>
      <c r="G278" s="5" t="s">
        <v>15</v>
      </c>
      <c r="H278" s="39">
        <v>15000</v>
      </c>
      <c r="I278" s="39">
        <f t="shared" si="4"/>
        <v>1639.4399999999998</v>
      </c>
    </row>
    <row r="279" spans="1:9" x14ac:dyDescent="0.35">
      <c r="A279" s="6">
        <v>44501</v>
      </c>
      <c r="B279" s="5" t="s">
        <v>34</v>
      </c>
      <c r="C279" s="5" t="s">
        <v>35</v>
      </c>
      <c r="D279" s="5" t="s">
        <v>36</v>
      </c>
      <c r="E279" s="5" t="s">
        <v>26</v>
      </c>
      <c r="F279" s="39">
        <v>16606</v>
      </c>
      <c r="G279" s="5" t="s">
        <v>43</v>
      </c>
      <c r="H279" s="39">
        <v>15000</v>
      </c>
      <c r="I279" s="39">
        <f t="shared" si="4"/>
        <v>1660.6000000000001</v>
      </c>
    </row>
    <row r="280" spans="1:9" x14ac:dyDescent="0.35">
      <c r="A280" s="6">
        <v>44501</v>
      </c>
      <c r="B280" s="5" t="s">
        <v>23</v>
      </c>
      <c r="C280" s="5" t="s">
        <v>24</v>
      </c>
      <c r="D280" s="5" t="s">
        <v>25</v>
      </c>
      <c r="E280" s="5" t="s">
        <v>26</v>
      </c>
      <c r="F280" s="39">
        <v>18452.599999999999</v>
      </c>
      <c r="G280" s="5" t="s">
        <v>43</v>
      </c>
      <c r="H280" s="39">
        <v>15000</v>
      </c>
      <c r="I280" s="39">
        <f t="shared" si="4"/>
        <v>1845.26</v>
      </c>
    </row>
    <row r="281" spans="1:9" x14ac:dyDescent="0.35">
      <c r="A281" s="6">
        <v>44501</v>
      </c>
      <c r="B281" s="5" t="s">
        <v>50</v>
      </c>
      <c r="C281" s="5" t="s">
        <v>51</v>
      </c>
      <c r="D281" s="5" t="s">
        <v>52</v>
      </c>
      <c r="E281" s="5" t="s">
        <v>26</v>
      </c>
      <c r="F281" s="39">
        <v>20062.5</v>
      </c>
      <c r="G281" s="5" t="s">
        <v>11</v>
      </c>
      <c r="H281" s="39">
        <v>15000</v>
      </c>
      <c r="I281" s="39">
        <f t="shared" si="4"/>
        <v>2006.25</v>
      </c>
    </row>
    <row r="282" spans="1:9" x14ac:dyDescent="0.35">
      <c r="A282" s="6">
        <v>44501</v>
      </c>
      <c r="B282" s="5" t="s">
        <v>56</v>
      </c>
      <c r="C282" s="5" t="s">
        <v>57</v>
      </c>
      <c r="D282" s="5" t="s">
        <v>58</v>
      </c>
      <c r="E282" s="5" t="s">
        <v>26</v>
      </c>
      <c r="F282" s="39">
        <v>22900.499999999996</v>
      </c>
      <c r="G282" s="5" t="s">
        <v>11</v>
      </c>
      <c r="H282" s="39">
        <v>15000</v>
      </c>
      <c r="I282" s="39">
        <f t="shared" si="4"/>
        <v>2290.0499999999997</v>
      </c>
    </row>
    <row r="283" spans="1:9" x14ac:dyDescent="0.35">
      <c r="A283" s="6">
        <v>44501</v>
      </c>
      <c r="B283" s="5" t="s">
        <v>56</v>
      </c>
      <c r="C283" s="5" t="s">
        <v>57</v>
      </c>
      <c r="D283" s="5" t="s">
        <v>58</v>
      </c>
      <c r="E283" s="5" t="s">
        <v>26</v>
      </c>
      <c r="F283" s="39">
        <v>23057.999999999996</v>
      </c>
      <c r="G283" s="5" t="s">
        <v>43</v>
      </c>
      <c r="H283" s="39">
        <v>15000</v>
      </c>
      <c r="I283" s="39">
        <f t="shared" si="4"/>
        <v>2305.7999999999997</v>
      </c>
    </row>
    <row r="284" spans="1:9" x14ac:dyDescent="0.35">
      <c r="A284" s="6">
        <v>44501</v>
      </c>
      <c r="B284" s="5" t="s">
        <v>34</v>
      </c>
      <c r="C284" s="5" t="s">
        <v>35</v>
      </c>
      <c r="D284" s="5" t="s">
        <v>36</v>
      </c>
      <c r="E284" s="5" t="s">
        <v>26</v>
      </c>
      <c r="F284" s="39">
        <v>37560</v>
      </c>
      <c r="G284" s="5" t="s">
        <v>43</v>
      </c>
      <c r="H284" s="39">
        <v>15000</v>
      </c>
      <c r="I284" s="39">
        <f t="shared" si="4"/>
        <v>3756</v>
      </c>
    </row>
    <row r="285" spans="1:9" x14ac:dyDescent="0.35">
      <c r="A285" s="6">
        <v>44501</v>
      </c>
      <c r="B285" s="5" t="s">
        <v>50</v>
      </c>
      <c r="C285" s="5" t="s">
        <v>51</v>
      </c>
      <c r="D285" s="5" t="s">
        <v>52</v>
      </c>
      <c r="E285" s="5" t="s">
        <v>26</v>
      </c>
      <c r="F285" s="39">
        <v>38570</v>
      </c>
      <c r="G285" s="5" t="s">
        <v>11</v>
      </c>
      <c r="H285" s="39">
        <v>15000</v>
      </c>
      <c r="I285" s="39">
        <f t="shared" si="4"/>
        <v>3857</v>
      </c>
    </row>
    <row r="286" spans="1:9" x14ac:dyDescent="0.35">
      <c r="A286" s="6">
        <v>44501</v>
      </c>
      <c r="B286" s="5" t="s">
        <v>23</v>
      </c>
      <c r="C286" s="5" t="s">
        <v>24</v>
      </c>
      <c r="D286" s="5" t="s">
        <v>25</v>
      </c>
      <c r="E286" s="5" t="s">
        <v>26</v>
      </c>
      <c r="F286" s="39">
        <v>39199.599999999999</v>
      </c>
      <c r="G286" s="5" t="s">
        <v>43</v>
      </c>
      <c r="H286" s="39">
        <v>15000</v>
      </c>
      <c r="I286" s="39">
        <f t="shared" si="4"/>
        <v>3919.96</v>
      </c>
    </row>
    <row r="287" spans="1:9" x14ac:dyDescent="0.35">
      <c r="A287" s="6">
        <v>44531</v>
      </c>
      <c r="B287" s="5" t="s">
        <v>34</v>
      </c>
      <c r="C287" s="5" t="s">
        <v>35</v>
      </c>
      <c r="D287" s="5" t="s">
        <v>36</v>
      </c>
      <c r="E287" s="5" t="s">
        <v>26</v>
      </c>
      <c r="F287" s="39">
        <v>8082.7999999999993</v>
      </c>
      <c r="G287" s="5" t="s">
        <v>11</v>
      </c>
      <c r="H287" s="39">
        <v>15000</v>
      </c>
      <c r="I287" s="39">
        <f t="shared" si="4"/>
        <v>0</v>
      </c>
    </row>
    <row r="288" spans="1:9" x14ac:dyDescent="0.35">
      <c r="A288" s="6">
        <v>44531</v>
      </c>
      <c r="B288" s="5" t="s">
        <v>50</v>
      </c>
      <c r="C288" s="5" t="s">
        <v>51</v>
      </c>
      <c r="D288" s="5" t="s">
        <v>52</v>
      </c>
      <c r="E288" s="5" t="s">
        <v>26</v>
      </c>
      <c r="F288" s="39">
        <v>9826.4</v>
      </c>
      <c r="G288" s="5" t="s">
        <v>43</v>
      </c>
      <c r="H288" s="39">
        <v>15000</v>
      </c>
      <c r="I288" s="39">
        <f t="shared" si="4"/>
        <v>0</v>
      </c>
    </row>
    <row r="289" spans="1:9" x14ac:dyDescent="0.35">
      <c r="A289" s="6">
        <v>44531</v>
      </c>
      <c r="B289" s="5" t="s">
        <v>56</v>
      </c>
      <c r="C289" s="5" t="s">
        <v>57</v>
      </c>
      <c r="D289" s="5" t="s">
        <v>58</v>
      </c>
      <c r="E289" s="5" t="s">
        <v>26</v>
      </c>
      <c r="F289" s="39">
        <v>12328</v>
      </c>
      <c r="G289" s="5" t="s">
        <v>15</v>
      </c>
      <c r="H289" s="39">
        <v>15000</v>
      </c>
      <c r="I289" s="39">
        <f t="shared" si="4"/>
        <v>0</v>
      </c>
    </row>
    <row r="290" spans="1:9" x14ac:dyDescent="0.35">
      <c r="A290" s="6">
        <v>44531</v>
      </c>
      <c r="B290" s="5" t="s">
        <v>34</v>
      </c>
      <c r="C290" s="5" t="s">
        <v>35</v>
      </c>
      <c r="D290" s="5" t="s">
        <v>36</v>
      </c>
      <c r="E290" s="5" t="s">
        <v>26</v>
      </c>
      <c r="F290" s="39">
        <v>24544</v>
      </c>
      <c r="G290" s="5" t="s">
        <v>15</v>
      </c>
      <c r="H290" s="39">
        <v>15000</v>
      </c>
      <c r="I290" s="39">
        <f t="shared" si="4"/>
        <v>2454.4</v>
      </c>
    </row>
    <row r="291" spans="1:9" x14ac:dyDescent="0.35">
      <c r="A291" s="6">
        <v>44531</v>
      </c>
      <c r="B291" s="5" t="s">
        <v>23</v>
      </c>
      <c r="C291" s="5" t="s">
        <v>24</v>
      </c>
      <c r="D291" s="5" t="s">
        <v>25</v>
      </c>
      <c r="E291" s="5" t="s">
        <v>26</v>
      </c>
      <c r="F291" s="39">
        <v>27350.400000000001</v>
      </c>
      <c r="G291" s="5" t="s">
        <v>43</v>
      </c>
      <c r="H291" s="39">
        <v>15000</v>
      </c>
      <c r="I291" s="39">
        <f t="shared" si="4"/>
        <v>2735.0400000000004</v>
      </c>
    </row>
    <row r="292" spans="1:9" x14ac:dyDescent="0.35">
      <c r="A292" s="6">
        <v>44531</v>
      </c>
      <c r="B292" s="5" t="s">
        <v>47</v>
      </c>
      <c r="C292" s="5" t="s">
        <v>48</v>
      </c>
      <c r="D292" s="5" t="s">
        <v>49</v>
      </c>
      <c r="E292" s="5" t="s">
        <v>26</v>
      </c>
      <c r="F292" s="39">
        <v>28845</v>
      </c>
      <c r="G292" s="5" t="s">
        <v>15</v>
      </c>
      <c r="H292" s="39">
        <v>15000</v>
      </c>
      <c r="I292" s="39">
        <f t="shared" si="4"/>
        <v>2884.5</v>
      </c>
    </row>
    <row r="293" spans="1:9" x14ac:dyDescent="0.35">
      <c r="A293" s="6">
        <v>44531</v>
      </c>
      <c r="B293" s="5" t="s">
        <v>23</v>
      </c>
      <c r="C293" s="5" t="s">
        <v>24</v>
      </c>
      <c r="D293" s="5" t="s">
        <v>25</v>
      </c>
      <c r="E293" s="5" t="s">
        <v>26</v>
      </c>
      <c r="F293" s="39">
        <v>43593.599999999999</v>
      </c>
      <c r="G293" s="5" t="s">
        <v>15</v>
      </c>
      <c r="H293" s="39">
        <v>15000</v>
      </c>
      <c r="I293" s="39">
        <f t="shared" si="4"/>
        <v>4359.3599999999997</v>
      </c>
    </row>
    <row r="294" spans="1:9" x14ac:dyDescent="0.35">
      <c r="A294" s="6">
        <v>44197</v>
      </c>
      <c r="B294" s="5" t="s">
        <v>19</v>
      </c>
      <c r="C294" s="5" t="s">
        <v>20</v>
      </c>
      <c r="D294" s="5" t="s">
        <v>21</v>
      </c>
      <c r="E294" s="5" t="s">
        <v>22</v>
      </c>
      <c r="F294" s="39">
        <v>6945.4</v>
      </c>
      <c r="G294" s="5" t="s">
        <v>43</v>
      </c>
      <c r="H294" s="39">
        <v>15000</v>
      </c>
      <c r="I294" s="39">
        <f t="shared" si="4"/>
        <v>0</v>
      </c>
    </row>
    <row r="295" spans="1:9" x14ac:dyDescent="0.35">
      <c r="A295" s="6">
        <v>44197</v>
      </c>
      <c r="B295" s="5" t="s">
        <v>19</v>
      </c>
      <c r="C295" s="5" t="s">
        <v>20</v>
      </c>
      <c r="D295" s="5" t="s">
        <v>21</v>
      </c>
      <c r="E295" s="5" t="s">
        <v>22</v>
      </c>
      <c r="F295" s="39">
        <v>7658.2000000000007</v>
      </c>
      <c r="G295" s="5" t="s">
        <v>43</v>
      </c>
      <c r="H295" s="39">
        <v>15000</v>
      </c>
      <c r="I295" s="39">
        <f t="shared" si="4"/>
        <v>0</v>
      </c>
    </row>
    <row r="296" spans="1:9" x14ac:dyDescent="0.35">
      <c r="A296" s="6">
        <v>44197</v>
      </c>
      <c r="B296" s="5" t="s">
        <v>44</v>
      </c>
      <c r="C296" s="5" t="s">
        <v>45</v>
      </c>
      <c r="D296" s="5" t="s">
        <v>46</v>
      </c>
      <c r="E296" s="5" t="s">
        <v>22</v>
      </c>
      <c r="F296" s="39">
        <v>7658.5999999999985</v>
      </c>
      <c r="G296" s="5" t="s">
        <v>15</v>
      </c>
      <c r="H296" s="39">
        <v>15000</v>
      </c>
      <c r="I296" s="39">
        <f t="shared" si="4"/>
        <v>0</v>
      </c>
    </row>
    <row r="297" spans="1:9" x14ac:dyDescent="0.35">
      <c r="A297" s="6">
        <v>44197</v>
      </c>
      <c r="B297" s="5" t="s">
        <v>53</v>
      </c>
      <c r="C297" s="5" t="s">
        <v>54</v>
      </c>
      <c r="D297" s="5" t="s">
        <v>55</v>
      </c>
      <c r="E297" s="5" t="s">
        <v>22</v>
      </c>
      <c r="F297" s="39">
        <v>9098.6</v>
      </c>
      <c r="G297" s="5" t="s">
        <v>43</v>
      </c>
      <c r="H297" s="39">
        <v>15000</v>
      </c>
      <c r="I297" s="39">
        <f t="shared" si="4"/>
        <v>0</v>
      </c>
    </row>
    <row r="298" spans="1:9" x14ac:dyDescent="0.35">
      <c r="A298" s="6">
        <v>44197</v>
      </c>
      <c r="B298" s="5" t="s">
        <v>19</v>
      </c>
      <c r="C298" s="5" t="s">
        <v>20</v>
      </c>
      <c r="D298" s="5" t="s">
        <v>21</v>
      </c>
      <c r="E298" s="5" t="s">
        <v>22</v>
      </c>
      <c r="F298" s="39">
        <v>10019.199999999999</v>
      </c>
      <c r="G298" s="5" t="s">
        <v>43</v>
      </c>
      <c r="H298" s="39">
        <v>15000</v>
      </c>
      <c r="I298" s="39">
        <f t="shared" si="4"/>
        <v>0</v>
      </c>
    </row>
    <row r="299" spans="1:9" x14ac:dyDescent="0.35">
      <c r="A299" s="6">
        <v>44197</v>
      </c>
      <c r="B299" s="5" t="s">
        <v>44</v>
      </c>
      <c r="C299" s="5" t="s">
        <v>45</v>
      </c>
      <c r="D299" s="5" t="s">
        <v>46</v>
      </c>
      <c r="E299" s="5" t="s">
        <v>22</v>
      </c>
      <c r="F299" s="39">
        <v>10176</v>
      </c>
      <c r="G299" s="5" t="s">
        <v>15</v>
      </c>
      <c r="H299" s="39">
        <v>15000</v>
      </c>
      <c r="I299" s="39">
        <f t="shared" si="4"/>
        <v>0</v>
      </c>
    </row>
    <row r="300" spans="1:9" x14ac:dyDescent="0.35">
      <c r="A300" s="6">
        <v>44197</v>
      </c>
      <c r="B300" s="5" t="s">
        <v>53</v>
      </c>
      <c r="C300" s="5" t="s">
        <v>54</v>
      </c>
      <c r="D300" s="5" t="s">
        <v>55</v>
      </c>
      <c r="E300" s="5" t="s">
        <v>22</v>
      </c>
      <c r="F300" s="39">
        <v>16385.600000000002</v>
      </c>
      <c r="G300" s="5" t="s">
        <v>11</v>
      </c>
      <c r="H300" s="39">
        <v>15000</v>
      </c>
      <c r="I300" s="39">
        <f t="shared" si="4"/>
        <v>1638.5600000000004</v>
      </c>
    </row>
    <row r="301" spans="1:9" x14ac:dyDescent="0.35">
      <c r="A301" s="6">
        <v>44197</v>
      </c>
      <c r="B301" s="5" t="s">
        <v>44</v>
      </c>
      <c r="C301" s="5" t="s">
        <v>45</v>
      </c>
      <c r="D301" s="5" t="s">
        <v>46</v>
      </c>
      <c r="E301" s="5" t="s">
        <v>22</v>
      </c>
      <c r="F301" s="39">
        <v>19108</v>
      </c>
      <c r="G301" s="5" t="s">
        <v>15</v>
      </c>
      <c r="H301" s="39">
        <v>15000</v>
      </c>
      <c r="I301" s="39">
        <f t="shared" si="4"/>
        <v>1910.8000000000002</v>
      </c>
    </row>
    <row r="302" spans="1:9" x14ac:dyDescent="0.35">
      <c r="A302" s="6">
        <v>44197</v>
      </c>
      <c r="B302" s="5" t="s">
        <v>19</v>
      </c>
      <c r="C302" s="5" t="s">
        <v>20</v>
      </c>
      <c r="D302" s="5" t="s">
        <v>21</v>
      </c>
      <c r="E302" s="5" t="s">
        <v>22</v>
      </c>
      <c r="F302" s="39">
        <v>19456</v>
      </c>
      <c r="G302" s="5" t="s">
        <v>11</v>
      </c>
      <c r="H302" s="39">
        <v>15000</v>
      </c>
      <c r="I302" s="39">
        <f t="shared" si="4"/>
        <v>1945.6000000000001</v>
      </c>
    </row>
    <row r="303" spans="1:9" x14ac:dyDescent="0.35">
      <c r="A303" s="6">
        <v>44197</v>
      </c>
      <c r="B303" s="5" t="s">
        <v>65</v>
      </c>
      <c r="C303" s="5" t="s">
        <v>66</v>
      </c>
      <c r="D303" s="5" t="s">
        <v>67</v>
      </c>
      <c r="E303" s="5" t="s">
        <v>22</v>
      </c>
      <c r="F303" s="39">
        <v>31127.199999999997</v>
      </c>
      <c r="G303" s="5" t="s">
        <v>43</v>
      </c>
      <c r="H303" s="39">
        <v>15000</v>
      </c>
      <c r="I303" s="39">
        <f t="shared" si="4"/>
        <v>3112.72</v>
      </c>
    </row>
    <row r="304" spans="1:9" x14ac:dyDescent="0.35">
      <c r="A304" s="6">
        <v>44197</v>
      </c>
      <c r="B304" s="5" t="s">
        <v>65</v>
      </c>
      <c r="C304" s="5" t="s">
        <v>66</v>
      </c>
      <c r="D304" s="5" t="s">
        <v>67</v>
      </c>
      <c r="E304" s="5" t="s">
        <v>22</v>
      </c>
      <c r="F304" s="39">
        <v>36372.1</v>
      </c>
      <c r="G304" s="5" t="s">
        <v>11</v>
      </c>
      <c r="H304" s="39">
        <v>15000</v>
      </c>
      <c r="I304" s="39">
        <f t="shared" si="4"/>
        <v>3637.21</v>
      </c>
    </row>
    <row r="305" spans="1:9" x14ac:dyDescent="0.35">
      <c r="A305" s="6">
        <v>44197</v>
      </c>
      <c r="B305" s="5" t="s">
        <v>44</v>
      </c>
      <c r="C305" s="5" t="s">
        <v>45</v>
      </c>
      <c r="D305" s="5" t="s">
        <v>46</v>
      </c>
      <c r="E305" s="5" t="s">
        <v>22</v>
      </c>
      <c r="F305" s="39">
        <v>39186</v>
      </c>
      <c r="G305" s="5" t="s">
        <v>15</v>
      </c>
      <c r="H305" s="39">
        <v>15000</v>
      </c>
      <c r="I305" s="39">
        <f t="shared" si="4"/>
        <v>3918.6000000000004</v>
      </c>
    </row>
    <row r="306" spans="1:9" x14ac:dyDescent="0.35">
      <c r="A306" s="6">
        <v>44197</v>
      </c>
      <c r="B306" s="5" t="s">
        <v>65</v>
      </c>
      <c r="C306" s="5" t="s">
        <v>66</v>
      </c>
      <c r="D306" s="5" t="s">
        <v>67</v>
      </c>
      <c r="E306" s="5" t="s">
        <v>22</v>
      </c>
      <c r="F306" s="39">
        <v>46715.999999999993</v>
      </c>
      <c r="G306" s="5" t="s">
        <v>11</v>
      </c>
      <c r="H306" s="39">
        <v>15000</v>
      </c>
      <c r="I306" s="39">
        <f t="shared" si="4"/>
        <v>4671.5999999999995</v>
      </c>
    </row>
    <row r="307" spans="1:9" x14ac:dyDescent="0.35">
      <c r="A307" s="6">
        <v>44228</v>
      </c>
      <c r="B307" s="5" t="s">
        <v>19</v>
      </c>
      <c r="C307" s="5" t="s">
        <v>20</v>
      </c>
      <c r="D307" s="5" t="s">
        <v>21</v>
      </c>
      <c r="E307" s="5" t="s">
        <v>22</v>
      </c>
      <c r="F307" s="39">
        <v>4531</v>
      </c>
      <c r="G307" s="5" t="s">
        <v>43</v>
      </c>
      <c r="H307" s="39">
        <v>15000</v>
      </c>
      <c r="I307" s="39">
        <f t="shared" si="4"/>
        <v>0</v>
      </c>
    </row>
    <row r="308" spans="1:9" x14ac:dyDescent="0.35">
      <c r="A308" s="6">
        <v>44228</v>
      </c>
      <c r="B308" s="5" t="s">
        <v>37</v>
      </c>
      <c r="C308" s="5" t="s">
        <v>38</v>
      </c>
      <c r="D308" s="5" t="s">
        <v>39</v>
      </c>
      <c r="E308" s="5" t="s">
        <v>22</v>
      </c>
      <c r="F308" s="39">
        <v>6751.7999999999993</v>
      </c>
      <c r="G308" s="5" t="s">
        <v>15</v>
      </c>
      <c r="H308" s="39">
        <v>15000</v>
      </c>
      <c r="I308" s="39">
        <f t="shared" si="4"/>
        <v>0</v>
      </c>
    </row>
    <row r="309" spans="1:9" x14ac:dyDescent="0.35">
      <c r="A309" s="6">
        <v>44228</v>
      </c>
      <c r="B309" s="5" t="s">
        <v>19</v>
      </c>
      <c r="C309" s="5" t="s">
        <v>20</v>
      </c>
      <c r="D309" s="5" t="s">
        <v>21</v>
      </c>
      <c r="E309" s="5" t="s">
        <v>22</v>
      </c>
      <c r="F309" s="39">
        <v>7343.2000000000007</v>
      </c>
      <c r="G309" s="5" t="s">
        <v>15</v>
      </c>
      <c r="H309" s="39">
        <v>15000</v>
      </c>
      <c r="I309" s="39">
        <f t="shared" si="4"/>
        <v>0</v>
      </c>
    </row>
    <row r="310" spans="1:9" x14ac:dyDescent="0.35">
      <c r="A310" s="6">
        <v>44228</v>
      </c>
      <c r="B310" s="5" t="s">
        <v>19</v>
      </c>
      <c r="C310" s="5" t="s">
        <v>20</v>
      </c>
      <c r="D310" s="5" t="s">
        <v>21</v>
      </c>
      <c r="E310" s="5" t="s">
        <v>22</v>
      </c>
      <c r="F310" s="39">
        <v>7356.5999999999995</v>
      </c>
      <c r="G310" s="5" t="s">
        <v>11</v>
      </c>
      <c r="H310" s="39">
        <v>15000</v>
      </c>
      <c r="I310" s="39">
        <f t="shared" si="4"/>
        <v>0</v>
      </c>
    </row>
    <row r="311" spans="1:9" x14ac:dyDescent="0.35">
      <c r="A311" s="6">
        <v>44228</v>
      </c>
      <c r="B311" s="5" t="s">
        <v>37</v>
      </c>
      <c r="C311" s="5" t="s">
        <v>38</v>
      </c>
      <c r="D311" s="5" t="s">
        <v>39</v>
      </c>
      <c r="E311" s="5" t="s">
        <v>22</v>
      </c>
      <c r="F311" s="39">
        <v>17748</v>
      </c>
      <c r="G311" s="5" t="s">
        <v>11</v>
      </c>
      <c r="H311" s="39">
        <v>15000</v>
      </c>
      <c r="I311" s="39">
        <f t="shared" si="4"/>
        <v>1774.8000000000002</v>
      </c>
    </row>
    <row r="312" spans="1:9" x14ac:dyDescent="0.35">
      <c r="A312" s="6">
        <v>44228</v>
      </c>
      <c r="B312" s="5" t="s">
        <v>19</v>
      </c>
      <c r="C312" s="5" t="s">
        <v>20</v>
      </c>
      <c r="D312" s="5" t="s">
        <v>21</v>
      </c>
      <c r="E312" s="5" t="s">
        <v>22</v>
      </c>
      <c r="F312" s="39">
        <v>28395.5</v>
      </c>
      <c r="G312" s="5" t="s">
        <v>43</v>
      </c>
      <c r="H312" s="39">
        <v>15000</v>
      </c>
      <c r="I312" s="39">
        <f t="shared" si="4"/>
        <v>2839.55</v>
      </c>
    </row>
    <row r="313" spans="1:9" x14ac:dyDescent="0.35">
      <c r="A313" s="6">
        <v>44228</v>
      </c>
      <c r="B313" s="5" t="s">
        <v>44</v>
      </c>
      <c r="C313" s="5" t="s">
        <v>45</v>
      </c>
      <c r="D313" s="5" t="s">
        <v>46</v>
      </c>
      <c r="E313" s="5" t="s">
        <v>22</v>
      </c>
      <c r="F313" s="39">
        <v>41429.5</v>
      </c>
      <c r="G313" s="5" t="s">
        <v>15</v>
      </c>
      <c r="H313" s="39">
        <v>15000</v>
      </c>
      <c r="I313" s="39">
        <f t="shared" si="4"/>
        <v>4142.95</v>
      </c>
    </row>
    <row r="314" spans="1:9" x14ac:dyDescent="0.35">
      <c r="A314" s="6">
        <v>44256</v>
      </c>
      <c r="B314" s="5" t="s">
        <v>65</v>
      </c>
      <c r="C314" s="5" t="s">
        <v>66</v>
      </c>
      <c r="D314" s="5" t="s">
        <v>67</v>
      </c>
      <c r="E314" s="5" t="s">
        <v>22</v>
      </c>
      <c r="F314" s="39">
        <v>6708.9</v>
      </c>
      <c r="G314" s="5" t="s">
        <v>43</v>
      </c>
      <c r="H314" s="39">
        <v>15000</v>
      </c>
      <c r="I314" s="39">
        <f t="shared" si="4"/>
        <v>0</v>
      </c>
    </row>
    <row r="315" spans="1:9" x14ac:dyDescent="0.35">
      <c r="A315" s="6">
        <v>44256</v>
      </c>
      <c r="B315" s="5" t="s">
        <v>53</v>
      </c>
      <c r="C315" s="5" t="s">
        <v>54</v>
      </c>
      <c r="D315" s="5" t="s">
        <v>55</v>
      </c>
      <c r="E315" s="5" t="s">
        <v>22</v>
      </c>
      <c r="F315" s="39">
        <v>7982.7</v>
      </c>
      <c r="G315" s="5" t="s">
        <v>43</v>
      </c>
      <c r="H315" s="39">
        <v>15000</v>
      </c>
      <c r="I315" s="39">
        <f t="shared" si="4"/>
        <v>0</v>
      </c>
    </row>
    <row r="316" spans="1:9" x14ac:dyDescent="0.35">
      <c r="A316" s="6">
        <v>44256</v>
      </c>
      <c r="B316" s="5" t="s">
        <v>44</v>
      </c>
      <c r="C316" s="5" t="s">
        <v>45</v>
      </c>
      <c r="D316" s="5" t="s">
        <v>46</v>
      </c>
      <c r="E316" s="5" t="s">
        <v>22</v>
      </c>
      <c r="F316" s="39">
        <v>8694</v>
      </c>
      <c r="G316" s="5" t="s">
        <v>11</v>
      </c>
      <c r="H316" s="39">
        <v>15000</v>
      </c>
      <c r="I316" s="39">
        <f t="shared" si="4"/>
        <v>0</v>
      </c>
    </row>
    <row r="317" spans="1:9" x14ac:dyDescent="0.35">
      <c r="A317" s="6">
        <v>44256</v>
      </c>
      <c r="B317" s="5" t="s">
        <v>44</v>
      </c>
      <c r="C317" s="5" t="s">
        <v>45</v>
      </c>
      <c r="D317" s="5" t="s">
        <v>46</v>
      </c>
      <c r="E317" s="5" t="s">
        <v>22</v>
      </c>
      <c r="F317" s="39">
        <v>9116</v>
      </c>
      <c r="G317" s="5" t="s">
        <v>11</v>
      </c>
      <c r="H317" s="39">
        <v>15000</v>
      </c>
      <c r="I317" s="39">
        <f t="shared" si="4"/>
        <v>0</v>
      </c>
    </row>
    <row r="318" spans="1:9" x14ac:dyDescent="0.35">
      <c r="A318" s="6">
        <v>44256</v>
      </c>
      <c r="B318" s="5" t="s">
        <v>53</v>
      </c>
      <c r="C318" s="5" t="s">
        <v>54</v>
      </c>
      <c r="D318" s="5" t="s">
        <v>55</v>
      </c>
      <c r="E318" s="5" t="s">
        <v>22</v>
      </c>
      <c r="F318" s="39">
        <v>10110.299999999999</v>
      </c>
      <c r="G318" s="5" t="s">
        <v>11</v>
      </c>
      <c r="H318" s="39">
        <v>15000</v>
      </c>
      <c r="I318" s="39">
        <f t="shared" si="4"/>
        <v>0</v>
      </c>
    </row>
    <row r="319" spans="1:9" x14ac:dyDescent="0.35">
      <c r="A319" s="6">
        <v>44256</v>
      </c>
      <c r="B319" s="5" t="s">
        <v>19</v>
      </c>
      <c r="C319" s="5" t="s">
        <v>20</v>
      </c>
      <c r="D319" s="5" t="s">
        <v>21</v>
      </c>
      <c r="E319" s="5" t="s">
        <v>22</v>
      </c>
      <c r="F319" s="39">
        <v>10451.199999999999</v>
      </c>
      <c r="G319" s="5" t="s">
        <v>11</v>
      </c>
      <c r="H319" s="39">
        <v>15000</v>
      </c>
      <c r="I319" s="39">
        <f t="shared" si="4"/>
        <v>0</v>
      </c>
    </row>
    <row r="320" spans="1:9" x14ac:dyDescent="0.35">
      <c r="A320" s="6">
        <v>44256</v>
      </c>
      <c r="B320" s="5" t="s">
        <v>19</v>
      </c>
      <c r="C320" s="5" t="s">
        <v>20</v>
      </c>
      <c r="D320" s="5" t="s">
        <v>21</v>
      </c>
      <c r="E320" s="5" t="s">
        <v>22</v>
      </c>
      <c r="F320" s="39">
        <v>11580.4</v>
      </c>
      <c r="G320" s="5" t="s">
        <v>15</v>
      </c>
      <c r="H320" s="39">
        <v>15000</v>
      </c>
      <c r="I320" s="39">
        <f t="shared" si="4"/>
        <v>0</v>
      </c>
    </row>
    <row r="321" spans="1:9" x14ac:dyDescent="0.35">
      <c r="A321" s="6">
        <v>44256</v>
      </c>
      <c r="B321" s="5" t="s">
        <v>44</v>
      </c>
      <c r="C321" s="5" t="s">
        <v>45</v>
      </c>
      <c r="D321" s="5" t="s">
        <v>46</v>
      </c>
      <c r="E321" s="5" t="s">
        <v>22</v>
      </c>
      <c r="F321" s="39">
        <v>14329.5</v>
      </c>
      <c r="G321" s="5" t="s">
        <v>11</v>
      </c>
      <c r="H321" s="39">
        <v>15000</v>
      </c>
      <c r="I321" s="39">
        <f t="shared" si="4"/>
        <v>0</v>
      </c>
    </row>
    <row r="322" spans="1:9" x14ac:dyDescent="0.35">
      <c r="A322" s="6">
        <v>44256</v>
      </c>
      <c r="B322" s="5" t="s">
        <v>44</v>
      </c>
      <c r="C322" s="5" t="s">
        <v>45</v>
      </c>
      <c r="D322" s="5" t="s">
        <v>46</v>
      </c>
      <c r="E322" s="5" t="s">
        <v>22</v>
      </c>
      <c r="F322" s="39">
        <v>20128</v>
      </c>
      <c r="G322" s="5" t="s">
        <v>43</v>
      </c>
      <c r="H322" s="39">
        <v>15000</v>
      </c>
      <c r="I322" s="39">
        <f t="shared" si="4"/>
        <v>2012.8000000000002</v>
      </c>
    </row>
    <row r="323" spans="1:9" x14ac:dyDescent="0.35">
      <c r="A323" s="6">
        <v>44256</v>
      </c>
      <c r="B323" s="5" t="s">
        <v>65</v>
      </c>
      <c r="C323" s="5" t="s">
        <v>66</v>
      </c>
      <c r="D323" s="5" t="s">
        <v>67</v>
      </c>
      <c r="E323" s="5" t="s">
        <v>22</v>
      </c>
      <c r="F323" s="39">
        <v>21167.999999999996</v>
      </c>
      <c r="G323" s="5" t="s">
        <v>11</v>
      </c>
      <c r="H323" s="39">
        <v>15000</v>
      </c>
      <c r="I323" s="39">
        <f t="shared" ref="I323:I386" si="5">IF(F323&gt;=H323,commission * F323,0)</f>
        <v>2116.7999999999997</v>
      </c>
    </row>
    <row r="324" spans="1:9" x14ac:dyDescent="0.35">
      <c r="A324" s="6">
        <v>44256</v>
      </c>
      <c r="B324" s="5" t="s">
        <v>37</v>
      </c>
      <c r="C324" s="5" t="s">
        <v>38</v>
      </c>
      <c r="D324" s="5" t="s">
        <v>39</v>
      </c>
      <c r="E324" s="5" t="s">
        <v>22</v>
      </c>
      <c r="F324" s="39">
        <v>25102.399999999998</v>
      </c>
      <c r="G324" s="5" t="s">
        <v>15</v>
      </c>
      <c r="H324" s="39">
        <v>15000</v>
      </c>
      <c r="I324" s="39">
        <f t="shared" si="5"/>
        <v>2510.2399999999998</v>
      </c>
    </row>
    <row r="325" spans="1:9" x14ac:dyDescent="0.35">
      <c r="A325" s="6">
        <v>44256</v>
      </c>
      <c r="B325" s="5" t="s">
        <v>37</v>
      </c>
      <c r="C325" s="5" t="s">
        <v>38</v>
      </c>
      <c r="D325" s="5" t="s">
        <v>39</v>
      </c>
      <c r="E325" s="5" t="s">
        <v>22</v>
      </c>
      <c r="F325" s="39">
        <v>27670.9</v>
      </c>
      <c r="G325" s="5" t="s">
        <v>43</v>
      </c>
      <c r="H325" s="39">
        <v>15000</v>
      </c>
      <c r="I325" s="39">
        <f t="shared" si="5"/>
        <v>2767.09</v>
      </c>
    </row>
    <row r="326" spans="1:9" x14ac:dyDescent="0.35">
      <c r="A326" s="6">
        <v>44256</v>
      </c>
      <c r="B326" s="5" t="s">
        <v>37</v>
      </c>
      <c r="C326" s="5" t="s">
        <v>38</v>
      </c>
      <c r="D326" s="5" t="s">
        <v>39</v>
      </c>
      <c r="E326" s="5" t="s">
        <v>22</v>
      </c>
      <c r="F326" s="39">
        <v>27956.799999999999</v>
      </c>
      <c r="G326" s="5" t="s">
        <v>15</v>
      </c>
      <c r="H326" s="39">
        <v>15000</v>
      </c>
      <c r="I326" s="39">
        <f t="shared" si="5"/>
        <v>2795.6800000000003</v>
      </c>
    </row>
    <row r="327" spans="1:9" x14ac:dyDescent="0.35">
      <c r="A327" s="6">
        <v>44256</v>
      </c>
      <c r="B327" s="5" t="s">
        <v>44</v>
      </c>
      <c r="C327" s="5" t="s">
        <v>45</v>
      </c>
      <c r="D327" s="5" t="s">
        <v>46</v>
      </c>
      <c r="E327" s="5" t="s">
        <v>22</v>
      </c>
      <c r="F327" s="39">
        <v>31407</v>
      </c>
      <c r="G327" s="5" t="s">
        <v>15</v>
      </c>
      <c r="H327" s="39">
        <v>15000</v>
      </c>
      <c r="I327" s="39">
        <f t="shared" si="5"/>
        <v>3140.7000000000003</v>
      </c>
    </row>
    <row r="328" spans="1:9" x14ac:dyDescent="0.35">
      <c r="A328" s="6">
        <v>44256</v>
      </c>
      <c r="B328" s="5" t="s">
        <v>53</v>
      </c>
      <c r="C328" s="5" t="s">
        <v>54</v>
      </c>
      <c r="D328" s="5" t="s">
        <v>55</v>
      </c>
      <c r="E328" s="5" t="s">
        <v>22</v>
      </c>
      <c r="F328" s="39">
        <v>35647.5</v>
      </c>
      <c r="G328" s="5" t="s">
        <v>43</v>
      </c>
      <c r="H328" s="39">
        <v>15000</v>
      </c>
      <c r="I328" s="39">
        <f t="shared" si="5"/>
        <v>3564.75</v>
      </c>
    </row>
    <row r="329" spans="1:9" x14ac:dyDescent="0.35">
      <c r="A329" s="6">
        <v>44256</v>
      </c>
      <c r="B329" s="5" t="s">
        <v>53</v>
      </c>
      <c r="C329" s="5" t="s">
        <v>54</v>
      </c>
      <c r="D329" s="5" t="s">
        <v>55</v>
      </c>
      <c r="E329" s="5" t="s">
        <v>22</v>
      </c>
      <c r="F329" s="39">
        <v>36907.200000000004</v>
      </c>
      <c r="G329" s="5" t="s">
        <v>15</v>
      </c>
      <c r="H329" s="39">
        <v>15000</v>
      </c>
      <c r="I329" s="39">
        <f t="shared" si="5"/>
        <v>3690.7200000000007</v>
      </c>
    </row>
    <row r="330" spans="1:9" x14ac:dyDescent="0.35">
      <c r="A330" s="6">
        <v>44287</v>
      </c>
      <c r="B330" s="5" t="s">
        <v>53</v>
      </c>
      <c r="C330" s="5" t="s">
        <v>54</v>
      </c>
      <c r="D330" s="5" t="s">
        <v>55</v>
      </c>
      <c r="E330" s="5" t="s">
        <v>22</v>
      </c>
      <c r="F330" s="39">
        <v>5696.4</v>
      </c>
      <c r="G330" s="5" t="s">
        <v>11</v>
      </c>
      <c r="H330" s="39">
        <v>15000</v>
      </c>
      <c r="I330" s="39">
        <f t="shared" si="5"/>
        <v>0</v>
      </c>
    </row>
    <row r="331" spans="1:9" x14ac:dyDescent="0.35">
      <c r="A331" s="6">
        <v>44287</v>
      </c>
      <c r="B331" s="5" t="s">
        <v>19</v>
      </c>
      <c r="C331" s="5" t="s">
        <v>20</v>
      </c>
      <c r="D331" s="5" t="s">
        <v>21</v>
      </c>
      <c r="E331" s="5" t="s">
        <v>22</v>
      </c>
      <c r="F331" s="39">
        <v>11716.5</v>
      </c>
      <c r="G331" s="5" t="s">
        <v>11</v>
      </c>
      <c r="H331" s="39">
        <v>15000</v>
      </c>
      <c r="I331" s="39">
        <f t="shared" si="5"/>
        <v>0</v>
      </c>
    </row>
    <row r="332" spans="1:9" x14ac:dyDescent="0.35">
      <c r="A332" s="6">
        <v>44287</v>
      </c>
      <c r="B332" s="5" t="s">
        <v>65</v>
      </c>
      <c r="C332" s="5" t="s">
        <v>66</v>
      </c>
      <c r="D332" s="5" t="s">
        <v>67</v>
      </c>
      <c r="E332" s="5" t="s">
        <v>22</v>
      </c>
      <c r="F332" s="39">
        <v>14416</v>
      </c>
      <c r="G332" s="5" t="s">
        <v>43</v>
      </c>
      <c r="H332" s="39">
        <v>15000</v>
      </c>
      <c r="I332" s="39">
        <f t="shared" si="5"/>
        <v>0</v>
      </c>
    </row>
    <row r="333" spans="1:9" x14ac:dyDescent="0.35">
      <c r="A333" s="6">
        <v>44287</v>
      </c>
      <c r="B333" s="5" t="s">
        <v>19</v>
      </c>
      <c r="C333" s="5" t="s">
        <v>20</v>
      </c>
      <c r="D333" s="5" t="s">
        <v>21</v>
      </c>
      <c r="E333" s="5" t="s">
        <v>22</v>
      </c>
      <c r="F333" s="39">
        <v>16499.400000000001</v>
      </c>
      <c r="G333" s="5" t="s">
        <v>15</v>
      </c>
      <c r="H333" s="39">
        <v>15000</v>
      </c>
      <c r="I333" s="39">
        <f t="shared" si="5"/>
        <v>1649.9400000000003</v>
      </c>
    </row>
    <row r="334" spans="1:9" x14ac:dyDescent="0.35">
      <c r="A334" s="6">
        <v>44287</v>
      </c>
      <c r="B334" s="5" t="s">
        <v>53</v>
      </c>
      <c r="C334" s="5" t="s">
        <v>54</v>
      </c>
      <c r="D334" s="5" t="s">
        <v>55</v>
      </c>
      <c r="E334" s="5" t="s">
        <v>22</v>
      </c>
      <c r="F334" s="39">
        <v>16968</v>
      </c>
      <c r="G334" s="5" t="s">
        <v>43</v>
      </c>
      <c r="H334" s="39">
        <v>15000</v>
      </c>
      <c r="I334" s="39">
        <f t="shared" si="5"/>
        <v>1696.8000000000002</v>
      </c>
    </row>
    <row r="335" spans="1:9" x14ac:dyDescent="0.35">
      <c r="A335" s="6">
        <v>44287</v>
      </c>
      <c r="B335" s="5" t="s">
        <v>44</v>
      </c>
      <c r="C335" s="5" t="s">
        <v>45</v>
      </c>
      <c r="D335" s="5" t="s">
        <v>46</v>
      </c>
      <c r="E335" s="5" t="s">
        <v>22</v>
      </c>
      <c r="F335" s="39">
        <v>17993.5</v>
      </c>
      <c r="G335" s="5" t="s">
        <v>11</v>
      </c>
      <c r="H335" s="39">
        <v>15000</v>
      </c>
      <c r="I335" s="39">
        <f t="shared" si="5"/>
        <v>1799.3500000000001</v>
      </c>
    </row>
    <row r="336" spans="1:9" x14ac:dyDescent="0.35">
      <c r="A336" s="6">
        <v>44287</v>
      </c>
      <c r="B336" s="5" t="s">
        <v>53</v>
      </c>
      <c r="C336" s="5" t="s">
        <v>54</v>
      </c>
      <c r="D336" s="5" t="s">
        <v>55</v>
      </c>
      <c r="E336" s="5" t="s">
        <v>22</v>
      </c>
      <c r="F336" s="39">
        <v>18188.399999999998</v>
      </c>
      <c r="G336" s="5" t="s">
        <v>15</v>
      </c>
      <c r="H336" s="39">
        <v>15000</v>
      </c>
      <c r="I336" s="39">
        <f t="shared" si="5"/>
        <v>1818.84</v>
      </c>
    </row>
    <row r="337" spans="1:9" x14ac:dyDescent="0.35">
      <c r="A337" s="6">
        <v>44317</v>
      </c>
      <c r="B337" s="5" t="s">
        <v>65</v>
      </c>
      <c r="C337" s="5" t="s">
        <v>66</v>
      </c>
      <c r="D337" s="5" t="s">
        <v>67</v>
      </c>
      <c r="E337" s="5" t="s">
        <v>22</v>
      </c>
      <c r="F337" s="39">
        <v>9004.7999999999993</v>
      </c>
      <c r="G337" s="5" t="s">
        <v>11</v>
      </c>
      <c r="H337" s="39">
        <v>15000</v>
      </c>
      <c r="I337" s="39">
        <f t="shared" si="5"/>
        <v>0</v>
      </c>
    </row>
    <row r="338" spans="1:9" x14ac:dyDescent="0.35">
      <c r="A338" s="6">
        <v>44317</v>
      </c>
      <c r="B338" s="5" t="s">
        <v>53</v>
      </c>
      <c r="C338" s="5" t="s">
        <v>54</v>
      </c>
      <c r="D338" s="5" t="s">
        <v>55</v>
      </c>
      <c r="E338" s="5" t="s">
        <v>22</v>
      </c>
      <c r="F338" s="39">
        <v>18826.400000000001</v>
      </c>
      <c r="G338" s="5" t="s">
        <v>43</v>
      </c>
      <c r="H338" s="39">
        <v>15000</v>
      </c>
      <c r="I338" s="39">
        <f t="shared" si="5"/>
        <v>1882.6400000000003</v>
      </c>
    </row>
    <row r="339" spans="1:9" x14ac:dyDescent="0.35">
      <c r="A339" s="6">
        <v>44317</v>
      </c>
      <c r="B339" s="5" t="s">
        <v>53</v>
      </c>
      <c r="C339" s="5" t="s">
        <v>54</v>
      </c>
      <c r="D339" s="5" t="s">
        <v>55</v>
      </c>
      <c r="E339" s="5" t="s">
        <v>22</v>
      </c>
      <c r="F339" s="39">
        <v>19617.5</v>
      </c>
      <c r="G339" s="5" t="s">
        <v>43</v>
      </c>
      <c r="H339" s="39">
        <v>15000</v>
      </c>
      <c r="I339" s="39">
        <f t="shared" si="5"/>
        <v>1961.75</v>
      </c>
    </row>
    <row r="340" spans="1:9" x14ac:dyDescent="0.35">
      <c r="A340" s="6">
        <v>44317</v>
      </c>
      <c r="B340" s="5" t="s">
        <v>53</v>
      </c>
      <c r="C340" s="5" t="s">
        <v>54</v>
      </c>
      <c r="D340" s="5" t="s">
        <v>55</v>
      </c>
      <c r="E340" s="5" t="s">
        <v>22</v>
      </c>
      <c r="F340" s="39">
        <v>19836.400000000001</v>
      </c>
      <c r="G340" s="5" t="s">
        <v>11</v>
      </c>
      <c r="H340" s="39">
        <v>15000</v>
      </c>
      <c r="I340" s="39">
        <f t="shared" si="5"/>
        <v>1983.6400000000003</v>
      </c>
    </row>
    <row r="341" spans="1:9" x14ac:dyDescent="0.35">
      <c r="A341" s="6">
        <v>44317</v>
      </c>
      <c r="B341" s="5" t="s">
        <v>44</v>
      </c>
      <c r="C341" s="5" t="s">
        <v>45</v>
      </c>
      <c r="D341" s="5" t="s">
        <v>46</v>
      </c>
      <c r="E341" s="5" t="s">
        <v>22</v>
      </c>
      <c r="F341" s="39">
        <v>20717.599999999999</v>
      </c>
      <c r="G341" s="5" t="s">
        <v>15</v>
      </c>
      <c r="H341" s="39">
        <v>15000</v>
      </c>
      <c r="I341" s="39">
        <f t="shared" si="5"/>
        <v>2071.7599999999998</v>
      </c>
    </row>
    <row r="342" spans="1:9" x14ac:dyDescent="0.35">
      <c r="A342" s="6">
        <v>44317</v>
      </c>
      <c r="B342" s="5" t="s">
        <v>37</v>
      </c>
      <c r="C342" s="5" t="s">
        <v>38</v>
      </c>
      <c r="D342" s="5" t="s">
        <v>39</v>
      </c>
      <c r="E342" s="5" t="s">
        <v>22</v>
      </c>
      <c r="F342" s="39">
        <v>23364</v>
      </c>
      <c r="G342" s="5" t="s">
        <v>15</v>
      </c>
      <c r="H342" s="39">
        <v>15000</v>
      </c>
      <c r="I342" s="39">
        <f t="shared" si="5"/>
        <v>2336.4</v>
      </c>
    </row>
    <row r="343" spans="1:9" x14ac:dyDescent="0.35">
      <c r="A343" s="6">
        <v>44317</v>
      </c>
      <c r="B343" s="5" t="s">
        <v>53</v>
      </c>
      <c r="C343" s="5" t="s">
        <v>54</v>
      </c>
      <c r="D343" s="5" t="s">
        <v>55</v>
      </c>
      <c r="E343" s="5" t="s">
        <v>22</v>
      </c>
      <c r="F343" s="39">
        <v>23997.600000000002</v>
      </c>
      <c r="G343" s="5" t="s">
        <v>11</v>
      </c>
      <c r="H343" s="39">
        <v>15000</v>
      </c>
      <c r="I343" s="39">
        <f t="shared" si="5"/>
        <v>2399.7600000000002</v>
      </c>
    </row>
    <row r="344" spans="1:9" x14ac:dyDescent="0.35">
      <c r="A344" s="6">
        <v>44317</v>
      </c>
      <c r="B344" s="5" t="s">
        <v>65</v>
      </c>
      <c r="C344" s="5" t="s">
        <v>66</v>
      </c>
      <c r="D344" s="5" t="s">
        <v>67</v>
      </c>
      <c r="E344" s="5" t="s">
        <v>22</v>
      </c>
      <c r="F344" s="39">
        <v>27916.399999999998</v>
      </c>
      <c r="G344" s="5" t="s">
        <v>43</v>
      </c>
      <c r="H344" s="39">
        <v>15000</v>
      </c>
      <c r="I344" s="39">
        <f t="shared" si="5"/>
        <v>2791.64</v>
      </c>
    </row>
    <row r="345" spans="1:9" x14ac:dyDescent="0.35">
      <c r="A345" s="6">
        <v>44317</v>
      </c>
      <c r="B345" s="5" t="s">
        <v>65</v>
      </c>
      <c r="C345" s="5" t="s">
        <v>66</v>
      </c>
      <c r="D345" s="5" t="s">
        <v>67</v>
      </c>
      <c r="E345" s="5" t="s">
        <v>22</v>
      </c>
      <c r="F345" s="39">
        <v>42249.1</v>
      </c>
      <c r="G345" s="5" t="s">
        <v>15</v>
      </c>
      <c r="H345" s="39">
        <v>15000</v>
      </c>
      <c r="I345" s="39">
        <f t="shared" si="5"/>
        <v>4224.91</v>
      </c>
    </row>
    <row r="346" spans="1:9" x14ac:dyDescent="0.35">
      <c r="A346" s="6">
        <v>44348</v>
      </c>
      <c r="B346" s="5" t="s">
        <v>44</v>
      </c>
      <c r="C346" s="5" t="s">
        <v>45</v>
      </c>
      <c r="D346" s="5" t="s">
        <v>46</v>
      </c>
      <c r="E346" s="5" t="s">
        <v>22</v>
      </c>
      <c r="F346" s="39">
        <v>9574.7999999999993</v>
      </c>
      <c r="G346" s="5" t="s">
        <v>15</v>
      </c>
      <c r="H346" s="39">
        <v>15000</v>
      </c>
      <c r="I346" s="39">
        <f t="shared" si="5"/>
        <v>0</v>
      </c>
    </row>
    <row r="347" spans="1:9" x14ac:dyDescent="0.35">
      <c r="A347" s="6">
        <v>44348</v>
      </c>
      <c r="B347" s="5" t="s">
        <v>44</v>
      </c>
      <c r="C347" s="5" t="s">
        <v>45</v>
      </c>
      <c r="D347" s="5" t="s">
        <v>46</v>
      </c>
      <c r="E347" s="5" t="s">
        <v>22</v>
      </c>
      <c r="F347" s="39">
        <v>14301.6</v>
      </c>
      <c r="G347" s="5" t="s">
        <v>15</v>
      </c>
      <c r="H347" s="39">
        <v>15000</v>
      </c>
      <c r="I347" s="39">
        <f t="shared" si="5"/>
        <v>0</v>
      </c>
    </row>
    <row r="348" spans="1:9" x14ac:dyDescent="0.35">
      <c r="A348" s="6">
        <v>44348</v>
      </c>
      <c r="B348" s="5" t="s">
        <v>37</v>
      </c>
      <c r="C348" s="5" t="s">
        <v>38</v>
      </c>
      <c r="D348" s="5" t="s">
        <v>39</v>
      </c>
      <c r="E348" s="5" t="s">
        <v>22</v>
      </c>
      <c r="F348" s="39">
        <v>15061.2</v>
      </c>
      <c r="G348" s="5" t="s">
        <v>15</v>
      </c>
      <c r="H348" s="39">
        <v>15000</v>
      </c>
      <c r="I348" s="39">
        <f t="shared" si="5"/>
        <v>1506.1200000000001</v>
      </c>
    </row>
    <row r="349" spans="1:9" x14ac:dyDescent="0.35">
      <c r="A349" s="6">
        <v>44348</v>
      </c>
      <c r="B349" s="5" t="s">
        <v>53</v>
      </c>
      <c r="C349" s="5" t="s">
        <v>54</v>
      </c>
      <c r="D349" s="5" t="s">
        <v>55</v>
      </c>
      <c r="E349" s="5" t="s">
        <v>22</v>
      </c>
      <c r="F349" s="39">
        <v>17262</v>
      </c>
      <c r="G349" s="5" t="s">
        <v>15</v>
      </c>
      <c r="H349" s="39">
        <v>15000</v>
      </c>
      <c r="I349" s="39">
        <f t="shared" si="5"/>
        <v>1726.2</v>
      </c>
    </row>
    <row r="350" spans="1:9" x14ac:dyDescent="0.35">
      <c r="A350" s="6">
        <v>44348</v>
      </c>
      <c r="B350" s="5" t="s">
        <v>65</v>
      </c>
      <c r="C350" s="5" t="s">
        <v>66</v>
      </c>
      <c r="D350" s="5" t="s">
        <v>67</v>
      </c>
      <c r="E350" s="5" t="s">
        <v>22</v>
      </c>
      <c r="F350" s="39">
        <v>37192.5</v>
      </c>
      <c r="G350" s="5" t="s">
        <v>43</v>
      </c>
      <c r="H350" s="39">
        <v>15000</v>
      </c>
      <c r="I350" s="39">
        <f t="shared" si="5"/>
        <v>3719.25</v>
      </c>
    </row>
    <row r="351" spans="1:9" x14ac:dyDescent="0.35">
      <c r="A351" s="6">
        <v>44348</v>
      </c>
      <c r="B351" s="5" t="s">
        <v>37</v>
      </c>
      <c r="C351" s="5" t="s">
        <v>38</v>
      </c>
      <c r="D351" s="5" t="s">
        <v>39</v>
      </c>
      <c r="E351" s="5" t="s">
        <v>22</v>
      </c>
      <c r="F351" s="39">
        <v>39653.9</v>
      </c>
      <c r="G351" s="5" t="s">
        <v>43</v>
      </c>
      <c r="H351" s="39">
        <v>15000</v>
      </c>
      <c r="I351" s="39">
        <f t="shared" si="5"/>
        <v>3965.3900000000003</v>
      </c>
    </row>
    <row r="352" spans="1:9" x14ac:dyDescent="0.35">
      <c r="A352" s="6">
        <v>44378</v>
      </c>
      <c r="B352" s="5" t="s">
        <v>37</v>
      </c>
      <c r="C352" s="5" t="s">
        <v>38</v>
      </c>
      <c r="D352" s="5" t="s">
        <v>39</v>
      </c>
      <c r="E352" s="5" t="s">
        <v>22</v>
      </c>
      <c r="F352" s="39">
        <v>3465</v>
      </c>
      <c r="G352" s="5" t="s">
        <v>15</v>
      </c>
      <c r="H352" s="39">
        <v>15000</v>
      </c>
      <c r="I352" s="39">
        <f t="shared" si="5"/>
        <v>0</v>
      </c>
    </row>
    <row r="353" spans="1:9" x14ac:dyDescent="0.35">
      <c r="A353" s="6">
        <v>44378</v>
      </c>
      <c r="B353" s="5" t="s">
        <v>53</v>
      </c>
      <c r="C353" s="5" t="s">
        <v>54</v>
      </c>
      <c r="D353" s="5" t="s">
        <v>55</v>
      </c>
      <c r="E353" s="5" t="s">
        <v>22</v>
      </c>
      <c r="F353" s="39">
        <v>5332.7999999999993</v>
      </c>
      <c r="G353" s="5" t="s">
        <v>15</v>
      </c>
      <c r="H353" s="39">
        <v>15000</v>
      </c>
      <c r="I353" s="39">
        <f t="shared" si="5"/>
        <v>0</v>
      </c>
    </row>
    <row r="354" spans="1:9" x14ac:dyDescent="0.35">
      <c r="A354" s="6">
        <v>44378</v>
      </c>
      <c r="B354" s="5" t="s">
        <v>44</v>
      </c>
      <c r="C354" s="5" t="s">
        <v>45</v>
      </c>
      <c r="D354" s="5" t="s">
        <v>46</v>
      </c>
      <c r="E354" s="5" t="s">
        <v>22</v>
      </c>
      <c r="F354" s="39">
        <v>8065.5999999999995</v>
      </c>
      <c r="G354" s="5" t="s">
        <v>43</v>
      </c>
      <c r="H354" s="39">
        <v>15000</v>
      </c>
      <c r="I354" s="39">
        <f t="shared" si="5"/>
        <v>0</v>
      </c>
    </row>
    <row r="355" spans="1:9" x14ac:dyDescent="0.35">
      <c r="A355" s="6">
        <v>44378</v>
      </c>
      <c r="B355" s="5" t="s">
        <v>44</v>
      </c>
      <c r="C355" s="5" t="s">
        <v>45</v>
      </c>
      <c r="D355" s="5" t="s">
        <v>46</v>
      </c>
      <c r="E355" s="5" t="s">
        <v>22</v>
      </c>
      <c r="F355" s="39">
        <v>10067.200000000001</v>
      </c>
      <c r="G355" s="5" t="s">
        <v>43</v>
      </c>
      <c r="H355" s="39">
        <v>15000</v>
      </c>
      <c r="I355" s="39">
        <f t="shared" si="5"/>
        <v>0</v>
      </c>
    </row>
    <row r="356" spans="1:9" x14ac:dyDescent="0.35">
      <c r="A356" s="6">
        <v>44378</v>
      </c>
      <c r="B356" s="5" t="s">
        <v>44</v>
      </c>
      <c r="C356" s="5" t="s">
        <v>45</v>
      </c>
      <c r="D356" s="5" t="s">
        <v>46</v>
      </c>
      <c r="E356" s="5" t="s">
        <v>22</v>
      </c>
      <c r="F356" s="39">
        <v>10648.999999999998</v>
      </c>
      <c r="G356" s="5" t="s">
        <v>43</v>
      </c>
      <c r="H356" s="39">
        <v>15000</v>
      </c>
      <c r="I356" s="39">
        <f t="shared" si="5"/>
        <v>0</v>
      </c>
    </row>
    <row r="357" spans="1:9" x14ac:dyDescent="0.35">
      <c r="A357" s="6">
        <v>44378</v>
      </c>
      <c r="B357" s="5" t="s">
        <v>53</v>
      </c>
      <c r="C357" s="5" t="s">
        <v>54</v>
      </c>
      <c r="D357" s="5" t="s">
        <v>55</v>
      </c>
      <c r="E357" s="5" t="s">
        <v>22</v>
      </c>
      <c r="F357" s="39">
        <v>10679.400000000001</v>
      </c>
      <c r="G357" s="5" t="s">
        <v>43</v>
      </c>
      <c r="H357" s="39">
        <v>15000</v>
      </c>
      <c r="I357" s="39">
        <f t="shared" si="5"/>
        <v>0</v>
      </c>
    </row>
    <row r="358" spans="1:9" x14ac:dyDescent="0.35">
      <c r="A358" s="6">
        <v>44378</v>
      </c>
      <c r="B358" s="5" t="s">
        <v>65</v>
      </c>
      <c r="C358" s="5" t="s">
        <v>66</v>
      </c>
      <c r="D358" s="5" t="s">
        <v>67</v>
      </c>
      <c r="E358" s="5" t="s">
        <v>22</v>
      </c>
      <c r="F358" s="39">
        <v>11155.5</v>
      </c>
      <c r="G358" s="5" t="s">
        <v>11</v>
      </c>
      <c r="H358" s="39">
        <v>15000</v>
      </c>
      <c r="I358" s="39">
        <f t="shared" si="5"/>
        <v>0</v>
      </c>
    </row>
    <row r="359" spans="1:9" x14ac:dyDescent="0.35">
      <c r="A359" s="6">
        <v>44378</v>
      </c>
      <c r="B359" s="5" t="s">
        <v>44</v>
      </c>
      <c r="C359" s="5" t="s">
        <v>45</v>
      </c>
      <c r="D359" s="5" t="s">
        <v>46</v>
      </c>
      <c r="E359" s="5" t="s">
        <v>22</v>
      </c>
      <c r="F359" s="39">
        <v>11543</v>
      </c>
      <c r="G359" s="5" t="s">
        <v>11</v>
      </c>
      <c r="H359" s="39">
        <v>15000</v>
      </c>
      <c r="I359" s="39">
        <f t="shared" si="5"/>
        <v>0</v>
      </c>
    </row>
    <row r="360" spans="1:9" x14ac:dyDescent="0.35">
      <c r="A360" s="6">
        <v>44378</v>
      </c>
      <c r="B360" s="5" t="s">
        <v>44</v>
      </c>
      <c r="C360" s="5" t="s">
        <v>45</v>
      </c>
      <c r="D360" s="5" t="s">
        <v>46</v>
      </c>
      <c r="E360" s="5" t="s">
        <v>22</v>
      </c>
      <c r="F360" s="39">
        <v>15633.199999999999</v>
      </c>
      <c r="G360" s="5" t="s">
        <v>15</v>
      </c>
      <c r="H360" s="39">
        <v>15000</v>
      </c>
      <c r="I360" s="39">
        <f t="shared" si="5"/>
        <v>1563.32</v>
      </c>
    </row>
    <row r="361" spans="1:9" x14ac:dyDescent="0.35">
      <c r="A361" s="6">
        <v>44378</v>
      </c>
      <c r="B361" s="5" t="s">
        <v>44</v>
      </c>
      <c r="C361" s="5" t="s">
        <v>45</v>
      </c>
      <c r="D361" s="5" t="s">
        <v>46</v>
      </c>
      <c r="E361" s="5" t="s">
        <v>22</v>
      </c>
      <c r="F361" s="39">
        <v>20868.399999999998</v>
      </c>
      <c r="G361" s="5" t="s">
        <v>15</v>
      </c>
      <c r="H361" s="39">
        <v>15000</v>
      </c>
      <c r="I361" s="39">
        <f t="shared" si="5"/>
        <v>2086.8399999999997</v>
      </c>
    </row>
    <row r="362" spans="1:9" x14ac:dyDescent="0.35">
      <c r="A362" s="6">
        <v>44378</v>
      </c>
      <c r="B362" s="5" t="s">
        <v>44</v>
      </c>
      <c r="C362" s="5" t="s">
        <v>45</v>
      </c>
      <c r="D362" s="5" t="s">
        <v>46</v>
      </c>
      <c r="E362" s="5" t="s">
        <v>22</v>
      </c>
      <c r="F362" s="39">
        <v>24395.100000000002</v>
      </c>
      <c r="G362" s="5" t="s">
        <v>11</v>
      </c>
      <c r="H362" s="39">
        <v>15000</v>
      </c>
      <c r="I362" s="39">
        <f t="shared" si="5"/>
        <v>2439.5100000000002</v>
      </c>
    </row>
    <row r="363" spans="1:9" x14ac:dyDescent="0.35">
      <c r="A363" s="6">
        <v>44409</v>
      </c>
      <c r="B363" s="5" t="s">
        <v>44</v>
      </c>
      <c r="C363" s="5" t="s">
        <v>45</v>
      </c>
      <c r="D363" s="5" t="s">
        <v>46</v>
      </c>
      <c r="E363" s="5" t="s">
        <v>22</v>
      </c>
      <c r="F363" s="39">
        <v>3760.5</v>
      </c>
      <c r="G363" s="5" t="s">
        <v>11</v>
      </c>
      <c r="H363" s="39">
        <v>15000</v>
      </c>
      <c r="I363" s="39">
        <f t="shared" si="5"/>
        <v>0</v>
      </c>
    </row>
    <row r="364" spans="1:9" x14ac:dyDescent="0.35">
      <c r="A364" s="6">
        <v>44409</v>
      </c>
      <c r="B364" s="5" t="s">
        <v>44</v>
      </c>
      <c r="C364" s="5" t="s">
        <v>45</v>
      </c>
      <c r="D364" s="5" t="s">
        <v>46</v>
      </c>
      <c r="E364" s="5" t="s">
        <v>22</v>
      </c>
      <c r="F364" s="39">
        <v>4322.8</v>
      </c>
      <c r="G364" s="5" t="s">
        <v>43</v>
      </c>
      <c r="H364" s="39">
        <v>15000</v>
      </c>
      <c r="I364" s="39">
        <f t="shared" si="5"/>
        <v>0</v>
      </c>
    </row>
    <row r="365" spans="1:9" x14ac:dyDescent="0.35">
      <c r="A365" s="6">
        <v>44409</v>
      </c>
      <c r="B365" s="5" t="s">
        <v>44</v>
      </c>
      <c r="C365" s="5" t="s">
        <v>45</v>
      </c>
      <c r="D365" s="5" t="s">
        <v>46</v>
      </c>
      <c r="E365" s="5" t="s">
        <v>22</v>
      </c>
      <c r="F365" s="39">
        <v>9697.6</v>
      </c>
      <c r="G365" s="5" t="s">
        <v>15</v>
      </c>
      <c r="H365" s="39">
        <v>15000</v>
      </c>
      <c r="I365" s="39">
        <f t="shared" si="5"/>
        <v>0</v>
      </c>
    </row>
    <row r="366" spans="1:9" x14ac:dyDescent="0.35">
      <c r="A366" s="6">
        <v>44409</v>
      </c>
      <c r="B366" s="5" t="s">
        <v>44</v>
      </c>
      <c r="C366" s="5" t="s">
        <v>45</v>
      </c>
      <c r="D366" s="5" t="s">
        <v>46</v>
      </c>
      <c r="E366" s="5" t="s">
        <v>22</v>
      </c>
      <c r="F366" s="39">
        <v>10391.699999999999</v>
      </c>
      <c r="G366" s="5" t="s">
        <v>43</v>
      </c>
      <c r="H366" s="39">
        <v>15000</v>
      </c>
      <c r="I366" s="39">
        <f t="shared" si="5"/>
        <v>0</v>
      </c>
    </row>
    <row r="367" spans="1:9" x14ac:dyDescent="0.35">
      <c r="A367" s="6">
        <v>44409</v>
      </c>
      <c r="B367" s="5" t="s">
        <v>65</v>
      </c>
      <c r="C367" s="5" t="s">
        <v>66</v>
      </c>
      <c r="D367" s="5" t="s">
        <v>67</v>
      </c>
      <c r="E367" s="5" t="s">
        <v>22</v>
      </c>
      <c r="F367" s="39">
        <v>15670.2</v>
      </c>
      <c r="G367" s="5" t="s">
        <v>43</v>
      </c>
      <c r="H367" s="39">
        <v>15000</v>
      </c>
      <c r="I367" s="39">
        <f t="shared" si="5"/>
        <v>1567.0200000000002</v>
      </c>
    </row>
    <row r="368" spans="1:9" x14ac:dyDescent="0.35">
      <c r="A368" s="6">
        <v>44409</v>
      </c>
      <c r="B368" s="5" t="s">
        <v>53</v>
      </c>
      <c r="C368" s="5" t="s">
        <v>54</v>
      </c>
      <c r="D368" s="5" t="s">
        <v>55</v>
      </c>
      <c r="E368" s="5" t="s">
        <v>22</v>
      </c>
      <c r="F368" s="39">
        <v>22477.9</v>
      </c>
      <c r="G368" s="5" t="s">
        <v>15</v>
      </c>
      <c r="H368" s="39">
        <v>15000</v>
      </c>
      <c r="I368" s="39">
        <f t="shared" si="5"/>
        <v>2247.7900000000004</v>
      </c>
    </row>
    <row r="369" spans="1:9" x14ac:dyDescent="0.35">
      <c r="A369" s="6">
        <v>44409</v>
      </c>
      <c r="B369" s="5" t="s">
        <v>53</v>
      </c>
      <c r="C369" s="5" t="s">
        <v>54</v>
      </c>
      <c r="D369" s="5" t="s">
        <v>55</v>
      </c>
      <c r="E369" s="5" t="s">
        <v>22</v>
      </c>
      <c r="F369" s="39">
        <v>36088.1</v>
      </c>
      <c r="G369" s="5" t="s">
        <v>43</v>
      </c>
      <c r="H369" s="39">
        <v>15000</v>
      </c>
      <c r="I369" s="39">
        <f t="shared" si="5"/>
        <v>3608.81</v>
      </c>
    </row>
    <row r="370" spans="1:9" x14ac:dyDescent="0.35">
      <c r="A370" s="6">
        <v>44409</v>
      </c>
      <c r="B370" s="5" t="s">
        <v>19</v>
      </c>
      <c r="C370" s="5" t="s">
        <v>20</v>
      </c>
      <c r="D370" s="5" t="s">
        <v>21</v>
      </c>
      <c r="E370" s="5" t="s">
        <v>22</v>
      </c>
      <c r="F370" s="39">
        <v>43388.100000000006</v>
      </c>
      <c r="G370" s="5" t="s">
        <v>15</v>
      </c>
      <c r="H370" s="39">
        <v>15000</v>
      </c>
      <c r="I370" s="39">
        <f t="shared" si="5"/>
        <v>4338.8100000000004</v>
      </c>
    </row>
    <row r="371" spans="1:9" x14ac:dyDescent="0.35">
      <c r="A371" s="6">
        <v>44440</v>
      </c>
      <c r="B371" s="5" t="s">
        <v>37</v>
      </c>
      <c r="C371" s="5" t="s">
        <v>38</v>
      </c>
      <c r="D371" s="5" t="s">
        <v>39</v>
      </c>
      <c r="E371" s="5" t="s">
        <v>22</v>
      </c>
      <c r="F371" s="39">
        <v>7714</v>
      </c>
      <c r="G371" s="5" t="s">
        <v>11</v>
      </c>
      <c r="H371" s="39">
        <v>15000</v>
      </c>
      <c r="I371" s="39">
        <f t="shared" si="5"/>
        <v>0</v>
      </c>
    </row>
    <row r="372" spans="1:9" x14ac:dyDescent="0.35">
      <c r="A372" s="6">
        <v>44440</v>
      </c>
      <c r="B372" s="5" t="s">
        <v>19</v>
      </c>
      <c r="C372" s="5" t="s">
        <v>20</v>
      </c>
      <c r="D372" s="5" t="s">
        <v>21</v>
      </c>
      <c r="E372" s="5" t="s">
        <v>22</v>
      </c>
      <c r="F372" s="39">
        <v>15152.399999999998</v>
      </c>
      <c r="G372" s="5" t="s">
        <v>43</v>
      </c>
      <c r="H372" s="39">
        <v>15000</v>
      </c>
      <c r="I372" s="39">
        <f t="shared" si="5"/>
        <v>1515.2399999999998</v>
      </c>
    </row>
    <row r="373" spans="1:9" x14ac:dyDescent="0.35">
      <c r="A373" s="6">
        <v>44440</v>
      </c>
      <c r="B373" s="5" t="s">
        <v>44</v>
      </c>
      <c r="C373" s="5" t="s">
        <v>45</v>
      </c>
      <c r="D373" s="5" t="s">
        <v>46</v>
      </c>
      <c r="E373" s="5" t="s">
        <v>22</v>
      </c>
      <c r="F373" s="39">
        <v>16363.900000000001</v>
      </c>
      <c r="G373" s="5" t="s">
        <v>11</v>
      </c>
      <c r="H373" s="39">
        <v>15000</v>
      </c>
      <c r="I373" s="39">
        <f t="shared" si="5"/>
        <v>1636.3900000000003</v>
      </c>
    </row>
    <row r="374" spans="1:9" x14ac:dyDescent="0.35">
      <c r="A374" s="6">
        <v>44470</v>
      </c>
      <c r="B374" s="5" t="s">
        <v>19</v>
      </c>
      <c r="C374" s="5" t="s">
        <v>20</v>
      </c>
      <c r="D374" s="5" t="s">
        <v>21</v>
      </c>
      <c r="E374" s="5" t="s">
        <v>22</v>
      </c>
      <c r="F374" s="39">
        <v>2997.2</v>
      </c>
      <c r="G374" s="5" t="s">
        <v>11</v>
      </c>
      <c r="H374" s="39">
        <v>15000</v>
      </c>
      <c r="I374" s="39">
        <f t="shared" si="5"/>
        <v>0</v>
      </c>
    </row>
    <row r="375" spans="1:9" x14ac:dyDescent="0.35">
      <c r="A375" s="6">
        <v>44470</v>
      </c>
      <c r="B375" s="5" t="s">
        <v>37</v>
      </c>
      <c r="C375" s="5" t="s">
        <v>38</v>
      </c>
      <c r="D375" s="5" t="s">
        <v>39</v>
      </c>
      <c r="E375" s="5" t="s">
        <v>22</v>
      </c>
      <c r="F375" s="39">
        <v>7195.9999999999991</v>
      </c>
      <c r="G375" s="5" t="s">
        <v>15</v>
      </c>
      <c r="H375" s="39">
        <v>15000</v>
      </c>
      <c r="I375" s="39">
        <f t="shared" si="5"/>
        <v>0</v>
      </c>
    </row>
    <row r="376" spans="1:9" x14ac:dyDescent="0.35">
      <c r="A376" s="6">
        <v>44470</v>
      </c>
      <c r="B376" s="5" t="s">
        <v>53</v>
      </c>
      <c r="C376" s="5" t="s">
        <v>54</v>
      </c>
      <c r="D376" s="5" t="s">
        <v>55</v>
      </c>
      <c r="E376" s="5" t="s">
        <v>22</v>
      </c>
      <c r="F376" s="39">
        <v>10595.2</v>
      </c>
      <c r="G376" s="5" t="s">
        <v>43</v>
      </c>
      <c r="H376" s="39">
        <v>15000</v>
      </c>
      <c r="I376" s="39">
        <f t="shared" si="5"/>
        <v>0</v>
      </c>
    </row>
    <row r="377" spans="1:9" x14ac:dyDescent="0.35">
      <c r="A377" s="6">
        <v>44470</v>
      </c>
      <c r="B377" s="5" t="s">
        <v>37</v>
      </c>
      <c r="C377" s="5" t="s">
        <v>38</v>
      </c>
      <c r="D377" s="5" t="s">
        <v>39</v>
      </c>
      <c r="E377" s="5" t="s">
        <v>22</v>
      </c>
      <c r="F377" s="39">
        <v>10694.7</v>
      </c>
      <c r="G377" s="5" t="s">
        <v>43</v>
      </c>
      <c r="H377" s="39">
        <v>15000</v>
      </c>
      <c r="I377" s="39">
        <f t="shared" si="5"/>
        <v>0</v>
      </c>
    </row>
    <row r="378" spans="1:9" x14ac:dyDescent="0.35">
      <c r="A378" s="6">
        <v>44470</v>
      </c>
      <c r="B378" s="5" t="s">
        <v>53</v>
      </c>
      <c r="C378" s="5" t="s">
        <v>54</v>
      </c>
      <c r="D378" s="5" t="s">
        <v>55</v>
      </c>
      <c r="E378" s="5" t="s">
        <v>22</v>
      </c>
      <c r="F378" s="39">
        <v>14235.4</v>
      </c>
      <c r="G378" s="5" t="s">
        <v>43</v>
      </c>
      <c r="H378" s="39">
        <v>15000</v>
      </c>
      <c r="I378" s="39">
        <f t="shared" si="5"/>
        <v>0</v>
      </c>
    </row>
    <row r="379" spans="1:9" x14ac:dyDescent="0.35">
      <c r="A379" s="6">
        <v>44470</v>
      </c>
      <c r="B379" s="5" t="s">
        <v>53</v>
      </c>
      <c r="C379" s="5" t="s">
        <v>54</v>
      </c>
      <c r="D379" s="5" t="s">
        <v>55</v>
      </c>
      <c r="E379" s="5" t="s">
        <v>22</v>
      </c>
      <c r="F379" s="39">
        <v>36530.199999999997</v>
      </c>
      <c r="G379" s="5" t="s">
        <v>15</v>
      </c>
      <c r="H379" s="39">
        <v>15000</v>
      </c>
      <c r="I379" s="39">
        <f t="shared" si="5"/>
        <v>3653.02</v>
      </c>
    </row>
    <row r="380" spans="1:9" x14ac:dyDescent="0.35">
      <c r="A380" s="6">
        <v>44470</v>
      </c>
      <c r="B380" s="5" t="s">
        <v>65</v>
      </c>
      <c r="C380" s="5" t="s">
        <v>66</v>
      </c>
      <c r="D380" s="5" t="s">
        <v>67</v>
      </c>
      <c r="E380" s="5" t="s">
        <v>22</v>
      </c>
      <c r="F380" s="39">
        <v>36896.199999999997</v>
      </c>
      <c r="G380" s="5" t="s">
        <v>43</v>
      </c>
      <c r="H380" s="39">
        <v>15000</v>
      </c>
      <c r="I380" s="39">
        <f t="shared" si="5"/>
        <v>3689.62</v>
      </c>
    </row>
    <row r="381" spans="1:9" x14ac:dyDescent="0.35">
      <c r="A381" s="6">
        <v>44470</v>
      </c>
      <c r="B381" s="5" t="s">
        <v>19</v>
      </c>
      <c r="C381" s="5" t="s">
        <v>20</v>
      </c>
      <c r="D381" s="5" t="s">
        <v>21</v>
      </c>
      <c r="E381" s="5" t="s">
        <v>22</v>
      </c>
      <c r="F381" s="39">
        <v>41420.699999999997</v>
      </c>
      <c r="G381" s="5" t="s">
        <v>11</v>
      </c>
      <c r="H381" s="39">
        <v>15000</v>
      </c>
      <c r="I381" s="39">
        <f t="shared" si="5"/>
        <v>4142.07</v>
      </c>
    </row>
    <row r="382" spans="1:9" x14ac:dyDescent="0.35">
      <c r="A382" s="6">
        <v>44501</v>
      </c>
      <c r="B382" s="5" t="s">
        <v>53</v>
      </c>
      <c r="C382" s="5" t="s">
        <v>54</v>
      </c>
      <c r="D382" s="5" t="s">
        <v>55</v>
      </c>
      <c r="E382" s="5" t="s">
        <v>22</v>
      </c>
      <c r="F382" s="39">
        <v>6900</v>
      </c>
      <c r="G382" s="5" t="s">
        <v>15</v>
      </c>
      <c r="H382" s="39">
        <v>15000</v>
      </c>
      <c r="I382" s="39">
        <f t="shared" si="5"/>
        <v>0</v>
      </c>
    </row>
    <row r="383" spans="1:9" x14ac:dyDescent="0.35">
      <c r="A383" s="6">
        <v>44501</v>
      </c>
      <c r="B383" s="5" t="s">
        <v>65</v>
      </c>
      <c r="C383" s="5" t="s">
        <v>66</v>
      </c>
      <c r="D383" s="5" t="s">
        <v>67</v>
      </c>
      <c r="E383" s="5" t="s">
        <v>22</v>
      </c>
      <c r="F383" s="39">
        <v>9683</v>
      </c>
      <c r="G383" s="5" t="s">
        <v>43</v>
      </c>
      <c r="H383" s="39">
        <v>15000</v>
      </c>
      <c r="I383" s="39">
        <f t="shared" si="5"/>
        <v>0</v>
      </c>
    </row>
    <row r="384" spans="1:9" x14ac:dyDescent="0.35">
      <c r="A384" s="6">
        <v>44501</v>
      </c>
      <c r="B384" s="5" t="s">
        <v>44</v>
      </c>
      <c r="C384" s="5" t="s">
        <v>45</v>
      </c>
      <c r="D384" s="5" t="s">
        <v>46</v>
      </c>
      <c r="E384" s="5" t="s">
        <v>22</v>
      </c>
      <c r="F384" s="39">
        <v>14302.9</v>
      </c>
      <c r="G384" s="5" t="s">
        <v>11</v>
      </c>
      <c r="H384" s="39">
        <v>15000</v>
      </c>
      <c r="I384" s="39">
        <f t="shared" si="5"/>
        <v>0</v>
      </c>
    </row>
    <row r="385" spans="1:9" x14ac:dyDescent="0.35">
      <c r="A385" s="6">
        <v>44501</v>
      </c>
      <c r="B385" s="5" t="s">
        <v>19</v>
      </c>
      <c r="C385" s="5" t="s">
        <v>20</v>
      </c>
      <c r="D385" s="5" t="s">
        <v>21</v>
      </c>
      <c r="E385" s="5" t="s">
        <v>22</v>
      </c>
      <c r="F385" s="39">
        <v>16806.400000000001</v>
      </c>
      <c r="G385" s="5" t="s">
        <v>11</v>
      </c>
      <c r="H385" s="39">
        <v>15000</v>
      </c>
      <c r="I385" s="39">
        <f t="shared" si="5"/>
        <v>1680.6400000000003</v>
      </c>
    </row>
    <row r="386" spans="1:9" x14ac:dyDescent="0.35">
      <c r="A386" s="6">
        <v>44501</v>
      </c>
      <c r="B386" s="5" t="s">
        <v>37</v>
      </c>
      <c r="C386" s="5" t="s">
        <v>38</v>
      </c>
      <c r="D386" s="5" t="s">
        <v>39</v>
      </c>
      <c r="E386" s="5" t="s">
        <v>22</v>
      </c>
      <c r="F386" s="39">
        <v>20797.200000000004</v>
      </c>
      <c r="G386" s="5" t="s">
        <v>15</v>
      </c>
      <c r="H386" s="39">
        <v>15000</v>
      </c>
      <c r="I386" s="39">
        <f t="shared" si="5"/>
        <v>2079.7200000000007</v>
      </c>
    </row>
    <row r="387" spans="1:9" x14ac:dyDescent="0.35">
      <c r="A387" s="6">
        <v>44501</v>
      </c>
      <c r="B387" s="5" t="s">
        <v>65</v>
      </c>
      <c r="C387" s="5" t="s">
        <v>66</v>
      </c>
      <c r="D387" s="5" t="s">
        <v>67</v>
      </c>
      <c r="E387" s="5" t="s">
        <v>22</v>
      </c>
      <c r="F387" s="39">
        <v>26866</v>
      </c>
      <c r="G387" s="5" t="s">
        <v>43</v>
      </c>
      <c r="H387" s="39">
        <v>15000</v>
      </c>
      <c r="I387" s="39">
        <f t="shared" ref="I387:I391" si="6">IF(F387&gt;=H387,commission * F387,0)</f>
        <v>2686.6000000000004</v>
      </c>
    </row>
    <row r="388" spans="1:9" x14ac:dyDescent="0.35">
      <c r="A388" s="6">
        <v>44531</v>
      </c>
      <c r="B388" s="5" t="s">
        <v>65</v>
      </c>
      <c r="C388" s="5" t="s">
        <v>66</v>
      </c>
      <c r="D388" s="5" t="s">
        <v>67</v>
      </c>
      <c r="E388" s="5" t="s">
        <v>22</v>
      </c>
      <c r="F388" s="39">
        <v>7009.2000000000007</v>
      </c>
      <c r="G388" s="5" t="s">
        <v>15</v>
      </c>
      <c r="H388" s="39">
        <v>15000</v>
      </c>
      <c r="I388" s="39">
        <f t="shared" si="6"/>
        <v>0</v>
      </c>
    </row>
    <row r="389" spans="1:9" x14ac:dyDescent="0.35">
      <c r="A389" s="6">
        <v>44531</v>
      </c>
      <c r="B389" s="5" t="s">
        <v>53</v>
      </c>
      <c r="C389" s="5" t="s">
        <v>54</v>
      </c>
      <c r="D389" s="5" t="s">
        <v>55</v>
      </c>
      <c r="E389" s="5" t="s">
        <v>22</v>
      </c>
      <c r="F389" s="39">
        <v>7088.9</v>
      </c>
      <c r="G389" s="5" t="s">
        <v>11</v>
      </c>
      <c r="H389" s="39">
        <v>15000</v>
      </c>
      <c r="I389" s="39">
        <f t="shared" si="6"/>
        <v>0</v>
      </c>
    </row>
    <row r="390" spans="1:9" x14ac:dyDescent="0.35">
      <c r="A390" s="6">
        <v>44531</v>
      </c>
      <c r="B390" s="5" t="s">
        <v>65</v>
      </c>
      <c r="C390" s="5" t="s">
        <v>66</v>
      </c>
      <c r="D390" s="5" t="s">
        <v>67</v>
      </c>
      <c r="E390" s="5" t="s">
        <v>22</v>
      </c>
      <c r="F390" s="39">
        <v>8095.5</v>
      </c>
      <c r="G390" s="5" t="s">
        <v>11</v>
      </c>
      <c r="H390" s="39">
        <v>15000</v>
      </c>
      <c r="I390" s="39">
        <f t="shared" si="6"/>
        <v>0</v>
      </c>
    </row>
    <row r="391" spans="1:9" x14ac:dyDescent="0.35">
      <c r="A391" s="6">
        <v>44531</v>
      </c>
      <c r="B391" s="5" t="s">
        <v>19</v>
      </c>
      <c r="C391" s="5" t="s">
        <v>20</v>
      </c>
      <c r="D391" s="5" t="s">
        <v>21</v>
      </c>
      <c r="E391" s="5" t="s">
        <v>22</v>
      </c>
      <c r="F391" s="39">
        <v>8914.5</v>
      </c>
      <c r="G391" s="5" t="s">
        <v>11</v>
      </c>
      <c r="H391" s="39">
        <v>15000</v>
      </c>
      <c r="I391" s="39">
        <f t="shared" si="6"/>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5FF5-7897-48A9-99A5-32614157BB7B}">
  <dimension ref="A1:S97"/>
  <sheetViews>
    <sheetView zoomScale="55" zoomScaleNormal="55" workbookViewId="0">
      <selection activeCell="G9" sqref="G9"/>
    </sheetView>
  </sheetViews>
  <sheetFormatPr defaultRowHeight="17.5" x14ac:dyDescent="0.35"/>
  <cols>
    <col min="1" max="1" width="13" style="5" customWidth="1"/>
    <col min="2" max="2" width="21.81640625" style="5" bestFit="1" customWidth="1"/>
    <col min="3" max="3" width="17.90625" style="5" bestFit="1" customWidth="1"/>
    <col min="4" max="4" width="17.08984375" style="5" bestFit="1" customWidth="1"/>
    <col min="5" max="5" width="17.6328125" style="5" bestFit="1" customWidth="1"/>
    <col min="6" max="6" width="23.08984375" style="39" bestFit="1" customWidth="1"/>
    <col min="7" max="7" width="22.08984375" style="5" bestFit="1" customWidth="1"/>
    <col min="8" max="8" width="14.26953125" style="5" bestFit="1" customWidth="1"/>
    <col min="9" max="9" width="19.90625" style="41" bestFit="1" customWidth="1"/>
    <col min="10" max="11" width="8.7265625" style="5"/>
    <col min="12" max="12" width="18.90625" style="5" bestFit="1" customWidth="1"/>
    <col min="13" max="14" width="15.81640625" style="5" bestFit="1" customWidth="1"/>
    <col min="15" max="19" width="20.26953125" style="5" bestFit="1" customWidth="1"/>
    <col min="20" max="16384" width="8.7265625" style="5"/>
  </cols>
  <sheetData>
    <row r="1" spans="1:19" x14ac:dyDescent="0.35">
      <c r="A1" s="28" t="s">
        <v>0</v>
      </c>
      <c r="B1" s="28" t="s">
        <v>1</v>
      </c>
      <c r="C1" s="28" t="s">
        <v>2</v>
      </c>
      <c r="D1" s="28" t="s">
        <v>3</v>
      </c>
      <c r="E1" s="28" t="s">
        <v>4</v>
      </c>
      <c r="F1" s="42" t="s">
        <v>5</v>
      </c>
      <c r="G1" s="28" t="s">
        <v>6</v>
      </c>
      <c r="H1" s="28" t="s">
        <v>86</v>
      </c>
      <c r="I1" s="40" t="s">
        <v>87</v>
      </c>
    </row>
    <row r="2" spans="1:19" x14ac:dyDescent="0.35">
      <c r="A2" s="6">
        <v>44197</v>
      </c>
      <c r="B2" s="5" t="s">
        <v>30</v>
      </c>
      <c r="C2" s="5" t="s">
        <v>31</v>
      </c>
      <c r="D2" s="5" t="s">
        <v>32</v>
      </c>
      <c r="E2" s="5" t="s">
        <v>33</v>
      </c>
      <c r="F2" s="39">
        <v>13310.4</v>
      </c>
      <c r="G2" s="5" t="s">
        <v>11</v>
      </c>
      <c r="H2" s="5">
        <v>15000</v>
      </c>
      <c r="I2" s="41">
        <v>0</v>
      </c>
      <c r="O2" s="5" t="s">
        <v>31</v>
      </c>
      <c r="P2" s="5" t="s">
        <v>60</v>
      </c>
      <c r="Q2" s="5" t="s">
        <v>72</v>
      </c>
      <c r="R2" s="5" t="s">
        <v>63</v>
      </c>
      <c r="S2" s="5" t="s">
        <v>41</v>
      </c>
    </row>
    <row r="3" spans="1:19" x14ac:dyDescent="0.35">
      <c r="A3" s="6">
        <v>44197</v>
      </c>
      <c r="B3" s="5" t="s">
        <v>59</v>
      </c>
      <c r="C3" s="5" t="s">
        <v>60</v>
      </c>
      <c r="D3" s="5" t="s">
        <v>61</v>
      </c>
      <c r="E3" s="5" t="s">
        <v>33</v>
      </c>
      <c r="F3" s="39">
        <v>20366.100000000002</v>
      </c>
      <c r="G3" s="5" t="s">
        <v>43</v>
      </c>
      <c r="H3" s="5">
        <v>15000</v>
      </c>
      <c r="I3" s="41">
        <v>2036.6100000000004</v>
      </c>
      <c r="O3" s="33">
        <f>SUMIF($C2:$C97,O2,$F2:$F97)</f>
        <v>517004.59999999992</v>
      </c>
      <c r="P3" s="33">
        <f>SUMIF($C2:$C97,P2,$F2:$F97)</f>
        <v>289580.79999999999</v>
      </c>
      <c r="Q3" s="33">
        <f>SUMIF($C2:$C97,Q2,$F2:$F97)</f>
        <v>364649</v>
      </c>
      <c r="R3" s="33">
        <f>SUMIF($C2:$C97,R2,$F2:$F97)</f>
        <v>335128.89999999997</v>
      </c>
      <c r="S3" s="33">
        <f>SUMIF($C2:$C97,S2,$F2:$F97)</f>
        <v>439469.89999999997</v>
      </c>
    </row>
    <row r="4" spans="1:19" x14ac:dyDescent="0.35">
      <c r="A4" s="6">
        <v>44197</v>
      </c>
      <c r="B4" s="5" t="s">
        <v>59</v>
      </c>
      <c r="C4" s="5" t="s">
        <v>60</v>
      </c>
      <c r="D4" s="5" t="s">
        <v>61</v>
      </c>
      <c r="E4" s="5" t="s">
        <v>33</v>
      </c>
      <c r="F4" s="39">
        <v>20880</v>
      </c>
      <c r="G4" s="5" t="s">
        <v>11</v>
      </c>
      <c r="H4" s="5">
        <v>15000</v>
      </c>
      <c r="I4" s="41">
        <v>2088</v>
      </c>
    </row>
    <row r="5" spans="1:19" x14ac:dyDescent="0.35">
      <c r="A5" s="6">
        <v>44197</v>
      </c>
      <c r="B5" s="5" t="s">
        <v>30</v>
      </c>
      <c r="C5" s="5" t="s">
        <v>31</v>
      </c>
      <c r="D5" s="5" t="s">
        <v>32</v>
      </c>
      <c r="E5" s="5" t="s">
        <v>33</v>
      </c>
      <c r="F5" s="39">
        <v>23076.199999999997</v>
      </c>
      <c r="G5" s="5" t="s">
        <v>11</v>
      </c>
      <c r="H5" s="5">
        <v>15000</v>
      </c>
      <c r="I5" s="41">
        <v>2307.62</v>
      </c>
    </row>
    <row r="6" spans="1:19" x14ac:dyDescent="0.35">
      <c r="A6" s="6">
        <v>44197</v>
      </c>
      <c r="B6" s="5" t="s">
        <v>30</v>
      </c>
      <c r="C6" s="5" t="s">
        <v>31</v>
      </c>
      <c r="D6" s="5" t="s">
        <v>32</v>
      </c>
      <c r="E6" s="5" t="s">
        <v>33</v>
      </c>
      <c r="F6" s="39">
        <v>25560</v>
      </c>
      <c r="G6" s="5" t="s">
        <v>11</v>
      </c>
      <c r="H6" s="5">
        <v>15000</v>
      </c>
      <c r="I6" s="41">
        <v>2556</v>
      </c>
    </row>
    <row r="7" spans="1:19" x14ac:dyDescent="0.35">
      <c r="A7" s="6">
        <v>44228</v>
      </c>
      <c r="B7" s="5" t="s">
        <v>59</v>
      </c>
      <c r="C7" s="5" t="s">
        <v>60</v>
      </c>
      <c r="D7" s="5" t="s">
        <v>61</v>
      </c>
      <c r="E7" s="5" t="s">
        <v>33</v>
      </c>
      <c r="F7" s="39">
        <v>13479.400000000001</v>
      </c>
      <c r="G7" s="5" t="s">
        <v>43</v>
      </c>
      <c r="H7" s="5">
        <v>15000</v>
      </c>
      <c r="I7" s="41">
        <v>0</v>
      </c>
    </row>
    <row r="8" spans="1:19" x14ac:dyDescent="0.35">
      <c r="A8" s="6">
        <v>44228</v>
      </c>
      <c r="B8" s="5" t="s">
        <v>30</v>
      </c>
      <c r="C8" s="5" t="s">
        <v>31</v>
      </c>
      <c r="D8" s="5" t="s">
        <v>32</v>
      </c>
      <c r="E8" s="5" t="s">
        <v>33</v>
      </c>
      <c r="F8" s="39">
        <v>16604.400000000001</v>
      </c>
      <c r="G8" s="5" t="s">
        <v>15</v>
      </c>
      <c r="H8" s="5">
        <v>15000</v>
      </c>
      <c r="I8" s="41">
        <v>1660.4400000000003</v>
      </c>
    </row>
    <row r="9" spans="1:19" x14ac:dyDescent="0.35">
      <c r="A9" s="6">
        <v>44228</v>
      </c>
      <c r="B9" s="5" t="s">
        <v>71</v>
      </c>
      <c r="C9" s="5" t="s">
        <v>72</v>
      </c>
      <c r="D9" s="5" t="s">
        <v>73</v>
      </c>
      <c r="E9" s="5" t="s">
        <v>33</v>
      </c>
      <c r="F9" s="39">
        <v>22176</v>
      </c>
      <c r="G9" s="5" t="s">
        <v>15</v>
      </c>
      <c r="H9" s="5">
        <v>15000</v>
      </c>
      <c r="I9" s="41">
        <v>2217.6</v>
      </c>
    </row>
    <row r="10" spans="1:19" x14ac:dyDescent="0.35">
      <c r="A10" s="6">
        <v>44228</v>
      </c>
      <c r="B10" s="5" t="s">
        <v>59</v>
      </c>
      <c r="C10" s="5" t="s">
        <v>60</v>
      </c>
      <c r="D10" s="5" t="s">
        <v>61</v>
      </c>
      <c r="E10" s="5" t="s">
        <v>33</v>
      </c>
      <c r="F10" s="39">
        <v>24131.000000000004</v>
      </c>
      <c r="G10" s="5" t="s">
        <v>15</v>
      </c>
      <c r="H10" s="5">
        <v>15000</v>
      </c>
      <c r="I10" s="41">
        <v>2413.1000000000004</v>
      </c>
    </row>
    <row r="11" spans="1:19" x14ac:dyDescent="0.35">
      <c r="A11" s="6">
        <v>44228</v>
      </c>
      <c r="B11" s="5" t="s">
        <v>30</v>
      </c>
      <c r="C11" s="5" t="s">
        <v>31</v>
      </c>
      <c r="D11" s="5" t="s">
        <v>32</v>
      </c>
      <c r="E11" s="5" t="s">
        <v>33</v>
      </c>
      <c r="F11" s="39">
        <v>34353.5</v>
      </c>
      <c r="G11" s="5" t="s">
        <v>15</v>
      </c>
      <c r="H11" s="5">
        <v>15000</v>
      </c>
      <c r="I11" s="41">
        <v>3435.3500000000004</v>
      </c>
    </row>
    <row r="12" spans="1:19" x14ac:dyDescent="0.35">
      <c r="A12" s="6">
        <v>44256</v>
      </c>
      <c r="B12" s="5" t="s">
        <v>62</v>
      </c>
      <c r="C12" s="5" t="s">
        <v>63</v>
      </c>
      <c r="D12" s="5" t="s">
        <v>64</v>
      </c>
      <c r="E12" s="5" t="s">
        <v>33</v>
      </c>
      <c r="F12" s="39">
        <v>7416.9</v>
      </c>
      <c r="G12" s="5" t="s">
        <v>43</v>
      </c>
      <c r="H12" s="5">
        <v>15000</v>
      </c>
      <c r="I12" s="41">
        <v>0</v>
      </c>
    </row>
    <row r="13" spans="1:19" x14ac:dyDescent="0.35">
      <c r="A13" s="6">
        <v>44256</v>
      </c>
      <c r="B13" s="5" t="s">
        <v>40</v>
      </c>
      <c r="C13" s="5" t="s">
        <v>41</v>
      </c>
      <c r="D13" s="5" t="s">
        <v>42</v>
      </c>
      <c r="E13" s="5" t="s">
        <v>33</v>
      </c>
      <c r="F13" s="39">
        <v>8284.5</v>
      </c>
      <c r="G13" s="5" t="s">
        <v>15</v>
      </c>
      <c r="H13" s="5">
        <v>15000</v>
      </c>
      <c r="I13" s="41">
        <v>0</v>
      </c>
    </row>
    <row r="14" spans="1:19" x14ac:dyDescent="0.35">
      <c r="A14" s="6">
        <v>44256</v>
      </c>
      <c r="B14" s="5" t="s">
        <v>30</v>
      </c>
      <c r="C14" s="5" t="s">
        <v>31</v>
      </c>
      <c r="D14" s="5" t="s">
        <v>32</v>
      </c>
      <c r="E14" s="5" t="s">
        <v>33</v>
      </c>
      <c r="F14" s="39">
        <v>10758.7</v>
      </c>
      <c r="G14" s="5" t="s">
        <v>15</v>
      </c>
      <c r="H14" s="5">
        <v>15000</v>
      </c>
      <c r="I14" s="41">
        <v>0</v>
      </c>
    </row>
    <row r="15" spans="1:19" x14ac:dyDescent="0.35">
      <c r="A15" s="6">
        <v>44256</v>
      </c>
      <c r="B15" s="5" t="s">
        <v>59</v>
      </c>
      <c r="C15" s="5" t="s">
        <v>60</v>
      </c>
      <c r="D15" s="5" t="s">
        <v>61</v>
      </c>
      <c r="E15" s="5" t="s">
        <v>33</v>
      </c>
      <c r="F15" s="39">
        <v>12124.2</v>
      </c>
      <c r="G15" s="5" t="s">
        <v>43</v>
      </c>
      <c r="H15" s="5">
        <v>15000</v>
      </c>
      <c r="I15" s="41">
        <v>0</v>
      </c>
    </row>
    <row r="16" spans="1:19" x14ac:dyDescent="0.35">
      <c r="A16" s="6">
        <v>44256</v>
      </c>
      <c r="B16" s="5" t="s">
        <v>62</v>
      </c>
      <c r="C16" s="5" t="s">
        <v>63</v>
      </c>
      <c r="D16" s="5" t="s">
        <v>64</v>
      </c>
      <c r="E16" s="5" t="s">
        <v>33</v>
      </c>
      <c r="F16" s="39">
        <v>14391.999999999998</v>
      </c>
      <c r="G16" s="5" t="s">
        <v>11</v>
      </c>
      <c r="H16" s="5">
        <v>15000</v>
      </c>
      <c r="I16" s="41">
        <v>0</v>
      </c>
    </row>
    <row r="17" spans="1:9" x14ac:dyDescent="0.35">
      <c r="A17" s="6">
        <v>44256</v>
      </c>
      <c r="B17" s="5" t="s">
        <v>40</v>
      </c>
      <c r="C17" s="5" t="s">
        <v>41</v>
      </c>
      <c r="D17" s="5" t="s">
        <v>42</v>
      </c>
      <c r="E17" s="5" t="s">
        <v>33</v>
      </c>
      <c r="F17" s="39">
        <v>15246</v>
      </c>
      <c r="G17" s="5" t="s">
        <v>11</v>
      </c>
      <c r="H17" s="5">
        <v>15000</v>
      </c>
      <c r="I17" s="41">
        <v>1524.6000000000001</v>
      </c>
    </row>
    <row r="18" spans="1:9" x14ac:dyDescent="0.35">
      <c r="A18" s="6">
        <v>44256</v>
      </c>
      <c r="B18" s="5" t="s">
        <v>62</v>
      </c>
      <c r="C18" s="5" t="s">
        <v>63</v>
      </c>
      <c r="D18" s="5" t="s">
        <v>64</v>
      </c>
      <c r="E18" s="5" t="s">
        <v>33</v>
      </c>
      <c r="F18" s="39">
        <v>17335.2</v>
      </c>
      <c r="G18" s="5" t="s">
        <v>43</v>
      </c>
      <c r="H18" s="5">
        <v>15000</v>
      </c>
      <c r="I18" s="41">
        <v>1733.5200000000002</v>
      </c>
    </row>
    <row r="19" spans="1:9" x14ac:dyDescent="0.35">
      <c r="A19" s="6">
        <v>44256</v>
      </c>
      <c r="B19" s="5" t="s">
        <v>40</v>
      </c>
      <c r="C19" s="5" t="s">
        <v>41</v>
      </c>
      <c r="D19" s="5" t="s">
        <v>42</v>
      </c>
      <c r="E19" s="5" t="s">
        <v>33</v>
      </c>
      <c r="F19" s="39">
        <v>40831</v>
      </c>
      <c r="G19" s="5" t="s">
        <v>11</v>
      </c>
      <c r="H19" s="5">
        <v>15000</v>
      </c>
      <c r="I19" s="41">
        <v>4083.1000000000004</v>
      </c>
    </row>
    <row r="20" spans="1:9" x14ac:dyDescent="0.35">
      <c r="A20" s="6">
        <v>44287</v>
      </c>
      <c r="B20" s="5" t="s">
        <v>30</v>
      </c>
      <c r="C20" s="5" t="s">
        <v>31</v>
      </c>
      <c r="D20" s="5" t="s">
        <v>32</v>
      </c>
      <c r="E20" s="5" t="s">
        <v>33</v>
      </c>
      <c r="F20" s="39">
        <v>8520</v>
      </c>
      <c r="G20" s="5" t="s">
        <v>43</v>
      </c>
      <c r="H20" s="5">
        <v>15000</v>
      </c>
      <c r="I20" s="41">
        <v>0</v>
      </c>
    </row>
    <row r="21" spans="1:9" x14ac:dyDescent="0.35">
      <c r="A21" s="6">
        <v>44287</v>
      </c>
      <c r="B21" s="5" t="s">
        <v>62</v>
      </c>
      <c r="C21" s="5" t="s">
        <v>63</v>
      </c>
      <c r="D21" s="5" t="s">
        <v>64</v>
      </c>
      <c r="E21" s="5" t="s">
        <v>33</v>
      </c>
      <c r="F21" s="39">
        <v>14301.599999999999</v>
      </c>
      <c r="G21" s="5" t="s">
        <v>43</v>
      </c>
      <c r="H21" s="5">
        <v>15000</v>
      </c>
      <c r="I21" s="41">
        <v>0</v>
      </c>
    </row>
    <row r="22" spans="1:9" x14ac:dyDescent="0.35">
      <c r="A22" s="6">
        <v>44287</v>
      </c>
      <c r="B22" s="5" t="s">
        <v>62</v>
      </c>
      <c r="C22" s="5" t="s">
        <v>63</v>
      </c>
      <c r="D22" s="5" t="s">
        <v>64</v>
      </c>
      <c r="E22" s="5" t="s">
        <v>33</v>
      </c>
      <c r="F22" s="39">
        <v>17204.399999999998</v>
      </c>
      <c r="G22" s="5" t="s">
        <v>11</v>
      </c>
      <c r="H22" s="5">
        <v>15000</v>
      </c>
      <c r="I22" s="41">
        <v>1720.4399999999998</v>
      </c>
    </row>
    <row r="23" spans="1:9" x14ac:dyDescent="0.35">
      <c r="A23" s="6">
        <v>44287</v>
      </c>
      <c r="B23" s="5" t="s">
        <v>40</v>
      </c>
      <c r="C23" s="5" t="s">
        <v>41</v>
      </c>
      <c r="D23" s="5" t="s">
        <v>42</v>
      </c>
      <c r="E23" s="5" t="s">
        <v>33</v>
      </c>
      <c r="F23" s="39">
        <v>19080</v>
      </c>
      <c r="G23" s="5" t="s">
        <v>15</v>
      </c>
      <c r="H23" s="5">
        <v>15000</v>
      </c>
      <c r="I23" s="41">
        <v>1908</v>
      </c>
    </row>
    <row r="24" spans="1:9" x14ac:dyDescent="0.35">
      <c r="A24" s="6">
        <v>44287</v>
      </c>
      <c r="B24" s="5" t="s">
        <v>30</v>
      </c>
      <c r="C24" s="5" t="s">
        <v>31</v>
      </c>
      <c r="D24" s="5" t="s">
        <v>32</v>
      </c>
      <c r="E24" s="5" t="s">
        <v>33</v>
      </c>
      <c r="F24" s="39">
        <v>19210.400000000001</v>
      </c>
      <c r="G24" s="5" t="s">
        <v>11</v>
      </c>
      <c r="H24" s="5">
        <v>15000</v>
      </c>
      <c r="I24" s="41">
        <v>1921.0400000000002</v>
      </c>
    </row>
    <row r="25" spans="1:9" x14ac:dyDescent="0.35">
      <c r="A25" s="6">
        <v>44287</v>
      </c>
      <c r="B25" s="5" t="s">
        <v>30</v>
      </c>
      <c r="C25" s="5" t="s">
        <v>31</v>
      </c>
      <c r="D25" s="5" t="s">
        <v>32</v>
      </c>
      <c r="E25" s="5" t="s">
        <v>33</v>
      </c>
      <c r="F25" s="39">
        <v>32282.799999999996</v>
      </c>
      <c r="G25" s="5" t="s">
        <v>15</v>
      </c>
      <c r="H25" s="5">
        <v>15000</v>
      </c>
      <c r="I25" s="41">
        <v>3228.2799999999997</v>
      </c>
    </row>
    <row r="26" spans="1:9" x14ac:dyDescent="0.35">
      <c r="A26" s="6">
        <v>44287</v>
      </c>
      <c r="B26" s="5" t="s">
        <v>71</v>
      </c>
      <c r="C26" s="5" t="s">
        <v>72</v>
      </c>
      <c r="D26" s="5" t="s">
        <v>73</v>
      </c>
      <c r="E26" s="5" t="s">
        <v>33</v>
      </c>
      <c r="F26" s="39">
        <v>32524.1</v>
      </c>
      <c r="G26" s="5" t="s">
        <v>11</v>
      </c>
      <c r="H26" s="5">
        <v>15000</v>
      </c>
      <c r="I26" s="41">
        <v>3252.41</v>
      </c>
    </row>
    <row r="27" spans="1:9" x14ac:dyDescent="0.35">
      <c r="A27" s="6">
        <v>44287</v>
      </c>
      <c r="B27" s="5" t="s">
        <v>30</v>
      </c>
      <c r="C27" s="5" t="s">
        <v>31</v>
      </c>
      <c r="D27" s="5" t="s">
        <v>32</v>
      </c>
      <c r="E27" s="5" t="s">
        <v>33</v>
      </c>
      <c r="F27" s="39">
        <v>35153.799999999996</v>
      </c>
      <c r="G27" s="5" t="s">
        <v>11</v>
      </c>
      <c r="H27" s="5">
        <v>15000</v>
      </c>
      <c r="I27" s="41">
        <v>3515.3799999999997</v>
      </c>
    </row>
    <row r="28" spans="1:9" x14ac:dyDescent="0.35">
      <c r="A28" s="6">
        <v>44287</v>
      </c>
      <c r="B28" s="5" t="s">
        <v>30</v>
      </c>
      <c r="C28" s="5" t="s">
        <v>31</v>
      </c>
      <c r="D28" s="5" t="s">
        <v>32</v>
      </c>
      <c r="E28" s="5" t="s">
        <v>33</v>
      </c>
      <c r="F28" s="39">
        <v>35820</v>
      </c>
      <c r="G28" s="5" t="s">
        <v>43</v>
      </c>
      <c r="H28" s="5">
        <v>15000</v>
      </c>
      <c r="I28" s="41">
        <v>3582</v>
      </c>
    </row>
    <row r="29" spans="1:9" x14ac:dyDescent="0.35">
      <c r="A29" s="6">
        <v>44287</v>
      </c>
      <c r="B29" s="5" t="s">
        <v>59</v>
      </c>
      <c r="C29" s="5" t="s">
        <v>60</v>
      </c>
      <c r="D29" s="5" t="s">
        <v>61</v>
      </c>
      <c r="E29" s="5" t="s">
        <v>33</v>
      </c>
      <c r="F29" s="39">
        <v>42690.400000000001</v>
      </c>
      <c r="G29" s="5" t="s">
        <v>43</v>
      </c>
      <c r="H29" s="5">
        <v>15000</v>
      </c>
      <c r="I29" s="41">
        <v>4269.04</v>
      </c>
    </row>
    <row r="30" spans="1:9" x14ac:dyDescent="0.35">
      <c r="A30" s="6">
        <v>44317</v>
      </c>
      <c r="B30" s="5" t="s">
        <v>59</v>
      </c>
      <c r="C30" s="5" t="s">
        <v>60</v>
      </c>
      <c r="D30" s="5" t="s">
        <v>61</v>
      </c>
      <c r="E30" s="5" t="s">
        <v>33</v>
      </c>
      <c r="F30" s="39">
        <v>9270.1</v>
      </c>
      <c r="G30" s="5" t="s">
        <v>11</v>
      </c>
      <c r="H30" s="5">
        <v>15000</v>
      </c>
      <c r="I30" s="41">
        <v>0</v>
      </c>
    </row>
    <row r="31" spans="1:9" x14ac:dyDescent="0.35">
      <c r="A31" s="6">
        <v>44317</v>
      </c>
      <c r="B31" s="5" t="s">
        <v>59</v>
      </c>
      <c r="C31" s="5" t="s">
        <v>60</v>
      </c>
      <c r="D31" s="5" t="s">
        <v>61</v>
      </c>
      <c r="E31" s="5" t="s">
        <v>33</v>
      </c>
      <c r="F31" s="39">
        <v>11235</v>
      </c>
      <c r="G31" s="5" t="s">
        <v>43</v>
      </c>
      <c r="H31" s="5">
        <v>15000</v>
      </c>
      <c r="I31" s="41">
        <v>0</v>
      </c>
    </row>
    <row r="32" spans="1:9" x14ac:dyDescent="0.35">
      <c r="A32" s="6">
        <v>44317</v>
      </c>
      <c r="B32" s="5" t="s">
        <v>71</v>
      </c>
      <c r="C32" s="5" t="s">
        <v>72</v>
      </c>
      <c r="D32" s="5" t="s">
        <v>73</v>
      </c>
      <c r="E32" s="5" t="s">
        <v>33</v>
      </c>
      <c r="F32" s="39">
        <v>12019.799999999997</v>
      </c>
      <c r="G32" s="5" t="s">
        <v>11</v>
      </c>
      <c r="H32" s="5">
        <v>15000</v>
      </c>
      <c r="I32" s="41">
        <v>0</v>
      </c>
    </row>
    <row r="33" spans="1:9" x14ac:dyDescent="0.35">
      <c r="A33" s="6">
        <v>44317</v>
      </c>
      <c r="B33" s="5" t="s">
        <v>30</v>
      </c>
      <c r="C33" s="5" t="s">
        <v>31</v>
      </c>
      <c r="D33" s="5" t="s">
        <v>32</v>
      </c>
      <c r="E33" s="5" t="s">
        <v>33</v>
      </c>
      <c r="F33" s="39">
        <v>27930</v>
      </c>
      <c r="G33" s="5" t="s">
        <v>15</v>
      </c>
      <c r="H33" s="5">
        <v>15000</v>
      </c>
      <c r="I33" s="41">
        <v>2793</v>
      </c>
    </row>
    <row r="34" spans="1:9" x14ac:dyDescent="0.35">
      <c r="A34" s="6">
        <v>44348</v>
      </c>
      <c r="B34" s="5" t="s">
        <v>40</v>
      </c>
      <c r="C34" s="5" t="s">
        <v>41</v>
      </c>
      <c r="D34" s="5" t="s">
        <v>42</v>
      </c>
      <c r="E34" s="5" t="s">
        <v>33</v>
      </c>
      <c r="F34" s="39">
        <v>7581.9999999999991</v>
      </c>
      <c r="G34" s="5" t="s">
        <v>11</v>
      </c>
      <c r="H34" s="5">
        <v>15000</v>
      </c>
      <c r="I34" s="41">
        <v>0</v>
      </c>
    </row>
    <row r="35" spans="1:9" x14ac:dyDescent="0.35">
      <c r="A35" s="6">
        <v>44348</v>
      </c>
      <c r="B35" s="5" t="s">
        <v>30</v>
      </c>
      <c r="C35" s="5" t="s">
        <v>31</v>
      </c>
      <c r="D35" s="5" t="s">
        <v>32</v>
      </c>
      <c r="E35" s="5" t="s">
        <v>33</v>
      </c>
      <c r="F35" s="39">
        <v>8721.6</v>
      </c>
      <c r="G35" s="5" t="s">
        <v>43</v>
      </c>
      <c r="H35" s="5">
        <v>15000</v>
      </c>
      <c r="I35" s="41">
        <v>0</v>
      </c>
    </row>
    <row r="36" spans="1:9" x14ac:dyDescent="0.35">
      <c r="A36" s="6">
        <v>44348</v>
      </c>
      <c r="B36" s="5" t="s">
        <v>40</v>
      </c>
      <c r="C36" s="5" t="s">
        <v>41</v>
      </c>
      <c r="D36" s="5" t="s">
        <v>42</v>
      </c>
      <c r="E36" s="5" t="s">
        <v>33</v>
      </c>
      <c r="F36" s="39">
        <v>10500</v>
      </c>
      <c r="G36" s="5" t="s">
        <v>15</v>
      </c>
      <c r="H36" s="5">
        <v>15000</v>
      </c>
      <c r="I36" s="41">
        <v>0</v>
      </c>
    </row>
    <row r="37" spans="1:9" x14ac:dyDescent="0.35">
      <c r="A37" s="6">
        <v>44348</v>
      </c>
      <c r="B37" s="5" t="s">
        <v>59</v>
      </c>
      <c r="C37" s="5" t="s">
        <v>60</v>
      </c>
      <c r="D37" s="5" t="s">
        <v>61</v>
      </c>
      <c r="E37" s="5" t="s">
        <v>33</v>
      </c>
      <c r="F37" s="39">
        <v>13466.999999999998</v>
      </c>
      <c r="G37" s="5" t="s">
        <v>43</v>
      </c>
      <c r="H37" s="5">
        <v>15000</v>
      </c>
      <c r="I37" s="41">
        <v>0</v>
      </c>
    </row>
    <row r="38" spans="1:9" x14ac:dyDescent="0.35">
      <c r="A38" s="6">
        <v>44348</v>
      </c>
      <c r="B38" s="5" t="s">
        <v>40</v>
      </c>
      <c r="C38" s="5" t="s">
        <v>41</v>
      </c>
      <c r="D38" s="5" t="s">
        <v>42</v>
      </c>
      <c r="E38" s="5" t="s">
        <v>33</v>
      </c>
      <c r="F38" s="39">
        <v>16036.8</v>
      </c>
      <c r="G38" s="5" t="s">
        <v>15</v>
      </c>
      <c r="H38" s="5">
        <v>15000</v>
      </c>
      <c r="I38" s="41">
        <v>1603.68</v>
      </c>
    </row>
    <row r="39" spans="1:9" x14ac:dyDescent="0.35">
      <c r="A39" s="6">
        <v>44348</v>
      </c>
      <c r="B39" s="5" t="s">
        <v>62</v>
      </c>
      <c r="C39" s="5" t="s">
        <v>63</v>
      </c>
      <c r="D39" s="5" t="s">
        <v>64</v>
      </c>
      <c r="E39" s="5" t="s">
        <v>33</v>
      </c>
      <c r="F39" s="39">
        <v>16846.8</v>
      </c>
      <c r="G39" s="5" t="s">
        <v>15</v>
      </c>
      <c r="H39" s="5">
        <v>15000</v>
      </c>
      <c r="I39" s="41">
        <v>1684.68</v>
      </c>
    </row>
    <row r="40" spans="1:9" x14ac:dyDescent="0.35">
      <c r="A40" s="6">
        <v>44378</v>
      </c>
      <c r="B40" s="5" t="s">
        <v>59</v>
      </c>
      <c r="C40" s="5" t="s">
        <v>60</v>
      </c>
      <c r="D40" s="5" t="s">
        <v>61</v>
      </c>
      <c r="E40" s="5" t="s">
        <v>33</v>
      </c>
      <c r="F40" s="39">
        <v>15957.2</v>
      </c>
      <c r="G40" s="5" t="s">
        <v>43</v>
      </c>
      <c r="H40" s="5">
        <v>15000</v>
      </c>
      <c r="I40" s="41">
        <v>1595.7200000000003</v>
      </c>
    </row>
    <row r="41" spans="1:9" x14ac:dyDescent="0.35">
      <c r="A41" s="6">
        <v>44378</v>
      </c>
      <c r="B41" s="5" t="s">
        <v>71</v>
      </c>
      <c r="C41" s="5" t="s">
        <v>72</v>
      </c>
      <c r="D41" s="5" t="s">
        <v>73</v>
      </c>
      <c r="E41" s="5" t="s">
        <v>33</v>
      </c>
      <c r="F41" s="39">
        <v>16492</v>
      </c>
      <c r="G41" s="5" t="s">
        <v>11</v>
      </c>
      <c r="H41" s="5">
        <v>15000</v>
      </c>
      <c r="I41" s="41">
        <v>1649.2</v>
      </c>
    </row>
    <row r="42" spans="1:9" x14ac:dyDescent="0.35">
      <c r="A42" s="6">
        <v>44378</v>
      </c>
      <c r="B42" s="5" t="s">
        <v>62</v>
      </c>
      <c r="C42" s="5" t="s">
        <v>63</v>
      </c>
      <c r="D42" s="5" t="s">
        <v>64</v>
      </c>
      <c r="E42" s="5" t="s">
        <v>33</v>
      </c>
      <c r="F42" s="39">
        <v>21295.4</v>
      </c>
      <c r="G42" s="5" t="s">
        <v>11</v>
      </c>
      <c r="H42" s="5">
        <v>15000</v>
      </c>
      <c r="I42" s="41">
        <v>2129.5400000000004</v>
      </c>
    </row>
    <row r="43" spans="1:9" x14ac:dyDescent="0.35">
      <c r="A43" s="6">
        <v>44378</v>
      </c>
      <c r="B43" s="5" t="s">
        <v>30</v>
      </c>
      <c r="C43" s="5" t="s">
        <v>31</v>
      </c>
      <c r="D43" s="5" t="s">
        <v>32</v>
      </c>
      <c r="E43" s="5" t="s">
        <v>33</v>
      </c>
      <c r="F43" s="39">
        <v>25518.800000000003</v>
      </c>
      <c r="G43" s="5" t="s">
        <v>11</v>
      </c>
      <c r="H43" s="5">
        <v>15000</v>
      </c>
      <c r="I43" s="41">
        <v>2551.8800000000006</v>
      </c>
    </row>
    <row r="44" spans="1:9" x14ac:dyDescent="0.35">
      <c r="A44" s="6">
        <v>44378</v>
      </c>
      <c r="B44" s="5" t="s">
        <v>30</v>
      </c>
      <c r="C44" s="5" t="s">
        <v>31</v>
      </c>
      <c r="D44" s="5" t="s">
        <v>32</v>
      </c>
      <c r="E44" s="5" t="s">
        <v>33</v>
      </c>
      <c r="F44" s="39">
        <v>27676.6</v>
      </c>
      <c r="G44" s="5" t="s">
        <v>15</v>
      </c>
      <c r="H44" s="5">
        <v>15000</v>
      </c>
      <c r="I44" s="41">
        <v>2767.66</v>
      </c>
    </row>
    <row r="45" spans="1:9" x14ac:dyDescent="0.35">
      <c r="A45" s="6">
        <v>44378</v>
      </c>
      <c r="B45" s="5" t="s">
        <v>62</v>
      </c>
      <c r="C45" s="5" t="s">
        <v>63</v>
      </c>
      <c r="D45" s="5" t="s">
        <v>64</v>
      </c>
      <c r="E45" s="5" t="s">
        <v>33</v>
      </c>
      <c r="F45" s="39">
        <v>28395</v>
      </c>
      <c r="G45" s="5" t="s">
        <v>43</v>
      </c>
      <c r="H45" s="5">
        <v>15000</v>
      </c>
      <c r="I45" s="41">
        <v>2839.5</v>
      </c>
    </row>
    <row r="46" spans="1:9" x14ac:dyDescent="0.35">
      <c r="A46" s="6">
        <v>44378</v>
      </c>
      <c r="B46" s="5" t="s">
        <v>71</v>
      </c>
      <c r="C46" s="5" t="s">
        <v>72</v>
      </c>
      <c r="D46" s="5" t="s">
        <v>73</v>
      </c>
      <c r="E46" s="5" t="s">
        <v>33</v>
      </c>
      <c r="F46" s="39">
        <v>41826.400000000001</v>
      </c>
      <c r="G46" s="5" t="s">
        <v>43</v>
      </c>
      <c r="H46" s="5">
        <v>15000</v>
      </c>
      <c r="I46" s="41">
        <v>4182.6400000000003</v>
      </c>
    </row>
    <row r="47" spans="1:9" x14ac:dyDescent="0.35">
      <c r="A47" s="6">
        <v>44378</v>
      </c>
      <c r="B47" s="5" t="s">
        <v>71</v>
      </c>
      <c r="C47" s="5" t="s">
        <v>72</v>
      </c>
      <c r="D47" s="5" t="s">
        <v>73</v>
      </c>
      <c r="E47" s="5" t="s">
        <v>33</v>
      </c>
      <c r="F47" s="39">
        <v>49055.999999999993</v>
      </c>
      <c r="G47" s="5" t="s">
        <v>11</v>
      </c>
      <c r="H47" s="5">
        <v>15000</v>
      </c>
      <c r="I47" s="41">
        <v>4905.5999999999995</v>
      </c>
    </row>
    <row r="48" spans="1:9" x14ac:dyDescent="0.35">
      <c r="A48" s="6">
        <v>44409</v>
      </c>
      <c r="B48" s="5" t="s">
        <v>30</v>
      </c>
      <c r="C48" s="5" t="s">
        <v>31</v>
      </c>
      <c r="D48" s="5" t="s">
        <v>32</v>
      </c>
      <c r="E48" s="5" t="s">
        <v>33</v>
      </c>
      <c r="F48" s="39">
        <v>6201</v>
      </c>
      <c r="G48" s="5" t="s">
        <v>43</v>
      </c>
      <c r="H48" s="5">
        <v>15000</v>
      </c>
      <c r="I48" s="41">
        <v>0</v>
      </c>
    </row>
    <row r="49" spans="1:9" x14ac:dyDescent="0.35">
      <c r="A49" s="6">
        <v>44409</v>
      </c>
      <c r="B49" s="5" t="s">
        <v>59</v>
      </c>
      <c r="C49" s="5" t="s">
        <v>60</v>
      </c>
      <c r="D49" s="5" t="s">
        <v>61</v>
      </c>
      <c r="E49" s="5" t="s">
        <v>33</v>
      </c>
      <c r="F49" s="39">
        <v>6311.4</v>
      </c>
      <c r="G49" s="5" t="s">
        <v>43</v>
      </c>
      <c r="H49" s="5">
        <v>15000</v>
      </c>
      <c r="I49" s="41">
        <v>0</v>
      </c>
    </row>
    <row r="50" spans="1:9" x14ac:dyDescent="0.35">
      <c r="A50" s="6">
        <v>44409</v>
      </c>
      <c r="B50" s="5" t="s">
        <v>40</v>
      </c>
      <c r="C50" s="5" t="s">
        <v>41</v>
      </c>
      <c r="D50" s="5" t="s">
        <v>42</v>
      </c>
      <c r="E50" s="5" t="s">
        <v>33</v>
      </c>
      <c r="F50" s="39">
        <v>7289.6</v>
      </c>
      <c r="G50" s="5" t="s">
        <v>11</v>
      </c>
      <c r="H50" s="5">
        <v>15000</v>
      </c>
      <c r="I50" s="41">
        <v>0</v>
      </c>
    </row>
    <row r="51" spans="1:9" x14ac:dyDescent="0.35">
      <c r="A51" s="6">
        <v>44409</v>
      </c>
      <c r="B51" s="5" t="s">
        <v>40</v>
      </c>
      <c r="C51" s="5" t="s">
        <v>41</v>
      </c>
      <c r="D51" s="5" t="s">
        <v>42</v>
      </c>
      <c r="E51" s="5" t="s">
        <v>33</v>
      </c>
      <c r="F51" s="39">
        <v>8322.4</v>
      </c>
      <c r="G51" s="5" t="s">
        <v>11</v>
      </c>
      <c r="H51" s="5">
        <v>15000</v>
      </c>
      <c r="I51" s="41">
        <v>0</v>
      </c>
    </row>
    <row r="52" spans="1:9" x14ac:dyDescent="0.35">
      <c r="A52" s="6">
        <v>44409</v>
      </c>
      <c r="B52" s="5" t="s">
        <v>62</v>
      </c>
      <c r="C52" s="5" t="s">
        <v>63</v>
      </c>
      <c r="D52" s="5" t="s">
        <v>64</v>
      </c>
      <c r="E52" s="5" t="s">
        <v>33</v>
      </c>
      <c r="F52" s="39">
        <v>8501.9000000000015</v>
      </c>
      <c r="G52" s="5" t="s">
        <v>15</v>
      </c>
      <c r="H52" s="5">
        <v>15000</v>
      </c>
      <c r="I52" s="41">
        <v>0</v>
      </c>
    </row>
    <row r="53" spans="1:9" x14ac:dyDescent="0.35">
      <c r="A53" s="6">
        <v>44409</v>
      </c>
      <c r="B53" s="5" t="s">
        <v>30</v>
      </c>
      <c r="C53" s="5" t="s">
        <v>31</v>
      </c>
      <c r="D53" s="5" t="s">
        <v>32</v>
      </c>
      <c r="E53" s="5" t="s">
        <v>33</v>
      </c>
      <c r="F53" s="39">
        <v>9708.2999999999993</v>
      </c>
      <c r="G53" s="5" t="s">
        <v>15</v>
      </c>
      <c r="H53" s="5">
        <v>15000</v>
      </c>
      <c r="I53" s="41">
        <v>0</v>
      </c>
    </row>
    <row r="54" spans="1:9" x14ac:dyDescent="0.35">
      <c r="A54" s="6">
        <v>44409</v>
      </c>
      <c r="B54" s="5" t="s">
        <v>40</v>
      </c>
      <c r="C54" s="5" t="s">
        <v>41</v>
      </c>
      <c r="D54" s="5" t="s">
        <v>42</v>
      </c>
      <c r="E54" s="5" t="s">
        <v>33</v>
      </c>
      <c r="F54" s="39">
        <v>12944.399999999998</v>
      </c>
      <c r="G54" s="5" t="s">
        <v>15</v>
      </c>
      <c r="H54" s="5">
        <v>15000</v>
      </c>
      <c r="I54" s="41">
        <v>0</v>
      </c>
    </row>
    <row r="55" spans="1:9" x14ac:dyDescent="0.35">
      <c r="A55" s="6">
        <v>44409</v>
      </c>
      <c r="B55" s="5" t="s">
        <v>30</v>
      </c>
      <c r="C55" s="5" t="s">
        <v>31</v>
      </c>
      <c r="D55" s="5" t="s">
        <v>32</v>
      </c>
      <c r="E55" s="5" t="s">
        <v>33</v>
      </c>
      <c r="F55" s="39">
        <v>14248</v>
      </c>
      <c r="G55" s="5" t="s">
        <v>15</v>
      </c>
      <c r="H55" s="5">
        <v>15000</v>
      </c>
      <c r="I55" s="41">
        <v>0</v>
      </c>
    </row>
    <row r="56" spans="1:9" x14ac:dyDescent="0.35">
      <c r="A56" s="6">
        <v>44409</v>
      </c>
      <c r="B56" s="5" t="s">
        <v>40</v>
      </c>
      <c r="C56" s="5" t="s">
        <v>41</v>
      </c>
      <c r="D56" s="5" t="s">
        <v>42</v>
      </c>
      <c r="E56" s="5" t="s">
        <v>33</v>
      </c>
      <c r="F56" s="39">
        <v>18298.399999999998</v>
      </c>
      <c r="G56" s="5" t="s">
        <v>43</v>
      </c>
      <c r="H56" s="5">
        <v>15000</v>
      </c>
      <c r="I56" s="41">
        <v>1829.84</v>
      </c>
    </row>
    <row r="57" spans="1:9" x14ac:dyDescent="0.35">
      <c r="A57" s="6">
        <v>44409</v>
      </c>
      <c r="B57" s="5" t="s">
        <v>40</v>
      </c>
      <c r="C57" s="5" t="s">
        <v>41</v>
      </c>
      <c r="D57" s="5" t="s">
        <v>42</v>
      </c>
      <c r="E57" s="5" t="s">
        <v>33</v>
      </c>
      <c r="F57" s="39">
        <v>18838.399999999998</v>
      </c>
      <c r="G57" s="5" t="s">
        <v>43</v>
      </c>
      <c r="H57" s="5">
        <v>15000</v>
      </c>
      <c r="I57" s="41">
        <v>1883.84</v>
      </c>
    </row>
    <row r="58" spans="1:9" x14ac:dyDescent="0.35">
      <c r="A58" s="6">
        <v>44409</v>
      </c>
      <c r="B58" s="5" t="s">
        <v>71</v>
      </c>
      <c r="C58" s="5" t="s">
        <v>72</v>
      </c>
      <c r="D58" s="5" t="s">
        <v>73</v>
      </c>
      <c r="E58" s="5" t="s">
        <v>33</v>
      </c>
      <c r="F58" s="39">
        <v>24469.599999999999</v>
      </c>
      <c r="G58" s="5" t="s">
        <v>15</v>
      </c>
      <c r="H58" s="5">
        <v>15000</v>
      </c>
      <c r="I58" s="41">
        <v>2446.96</v>
      </c>
    </row>
    <row r="59" spans="1:9" x14ac:dyDescent="0.35">
      <c r="A59" s="6">
        <v>44409</v>
      </c>
      <c r="B59" s="5" t="s">
        <v>71</v>
      </c>
      <c r="C59" s="5" t="s">
        <v>72</v>
      </c>
      <c r="D59" s="5" t="s">
        <v>73</v>
      </c>
      <c r="E59" s="5" t="s">
        <v>33</v>
      </c>
      <c r="F59" s="39">
        <v>31053.4</v>
      </c>
      <c r="G59" s="5" t="s">
        <v>11</v>
      </c>
      <c r="H59" s="5">
        <v>15000</v>
      </c>
      <c r="I59" s="41">
        <v>3105.34</v>
      </c>
    </row>
    <row r="60" spans="1:9" x14ac:dyDescent="0.35">
      <c r="A60" s="6">
        <v>44440</v>
      </c>
      <c r="B60" s="5" t="s">
        <v>40</v>
      </c>
      <c r="C60" s="5" t="s">
        <v>41</v>
      </c>
      <c r="D60" s="5" t="s">
        <v>42</v>
      </c>
      <c r="E60" s="5" t="s">
        <v>33</v>
      </c>
      <c r="F60" s="39">
        <v>3710</v>
      </c>
      <c r="G60" s="5" t="s">
        <v>43</v>
      </c>
      <c r="H60" s="5">
        <v>15000</v>
      </c>
      <c r="I60" s="41">
        <v>0</v>
      </c>
    </row>
    <row r="61" spans="1:9" x14ac:dyDescent="0.35">
      <c r="A61" s="6">
        <v>44440</v>
      </c>
      <c r="B61" s="5" t="s">
        <v>62</v>
      </c>
      <c r="C61" s="5" t="s">
        <v>63</v>
      </c>
      <c r="D61" s="5" t="s">
        <v>64</v>
      </c>
      <c r="E61" s="5" t="s">
        <v>33</v>
      </c>
      <c r="F61" s="39">
        <v>6600</v>
      </c>
      <c r="G61" s="5" t="s">
        <v>11</v>
      </c>
      <c r="H61" s="5">
        <v>15000</v>
      </c>
      <c r="I61" s="41">
        <v>0</v>
      </c>
    </row>
    <row r="62" spans="1:9" x14ac:dyDescent="0.35">
      <c r="A62" s="6">
        <v>44440</v>
      </c>
      <c r="B62" s="5" t="s">
        <v>71</v>
      </c>
      <c r="C62" s="5" t="s">
        <v>72</v>
      </c>
      <c r="D62" s="5" t="s">
        <v>73</v>
      </c>
      <c r="E62" s="5" t="s">
        <v>33</v>
      </c>
      <c r="F62" s="39">
        <v>8001</v>
      </c>
      <c r="G62" s="5" t="s">
        <v>11</v>
      </c>
      <c r="H62" s="5">
        <v>15000</v>
      </c>
      <c r="I62" s="41">
        <v>0</v>
      </c>
    </row>
    <row r="63" spans="1:9" x14ac:dyDescent="0.35">
      <c r="A63" s="6">
        <v>44440</v>
      </c>
      <c r="B63" s="5" t="s">
        <v>40</v>
      </c>
      <c r="C63" s="5" t="s">
        <v>41</v>
      </c>
      <c r="D63" s="5" t="s">
        <v>42</v>
      </c>
      <c r="E63" s="5" t="s">
        <v>33</v>
      </c>
      <c r="F63" s="39">
        <v>8772</v>
      </c>
      <c r="G63" s="5" t="s">
        <v>15</v>
      </c>
      <c r="H63" s="5">
        <v>15000</v>
      </c>
      <c r="I63" s="41">
        <v>0</v>
      </c>
    </row>
    <row r="64" spans="1:9" x14ac:dyDescent="0.35">
      <c r="A64" s="6">
        <v>44440</v>
      </c>
      <c r="B64" s="5" t="s">
        <v>40</v>
      </c>
      <c r="C64" s="5" t="s">
        <v>41</v>
      </c>
      <c r="D64" s="5" t="s">
        <v>42</v>
      </c>
      <c r="E64" s="5" t="s">
        <v>33</v>
      </c>
      <c r="F64" s="39">
        <v>14089.199999999999</v>
      </c>
      <c r="G64" s="5" t="s">
        <v>15</v>
      </c>
      <c r="H64" s="5">
        <v>15000</v>
      </c>
      <c r="I64" s="41">
        <v>0</v>
      </c>
    </row>
    <row r="65" spans="1:9" x14ac:dyDescent="0.35">
      <c r="A65" s="6">
        <v>44440</v>
      </c>
      <c r="B65" s="5" t="s">
        <v>30</v>
      </c>
      <c r="C65" s="5" t="s">
        <v>31</v>
      </c>
      <c r="D65" s="5" t="s">
        <v>32</v>
      </c>
      <c r="E65" s="5" t="s">
        <v>33</v>
      </c>
      <c r="F65" s="39">
        <v>16702.400000000001</v>
      </c>
      <c r="G65" s="5" t="s">
        <v>15</v>
      </c>
      <c r="H65" s="5">
        <v>15000</v>
      </c>
      <c r="I65" s="41">
        <v>1670.2400000000002</v>
      </c>
    </row>
    <row r="66" spans="1:9" x14ac:dyDescent="0.35">
      <c r="A66" s="6">
        <v>44440</v>
      </c>
      <c r="B66" s="5" t="s">
        <v>30</v>
      </c>
      <c r="C66" s="5" t="s">
        <v>31</v>
      </c>
      <c r="D66" s="5" t="s">
        <v>32</v>
      </c>
      <c r="E66" s="5" t="s">
        <v>33</v>
      </c>
      <c r="F66" s="39">
        <v>21216</v>
      </c>
      <c r="G66" s="5" t="s">
        <v>15</v>
      </c>
      <c r="H66" s="5">
        <v>15000</v>
      </c>
      <c r="I66" s="41">
        <v>2121.6</v>
      </c>
    </row>
    <row r="67" spans="1:9" x14ac:dyDescent="0.35">
      <c r="A67" s="6">
        <v>44440</v>
      </c>
      <c r="B67" s="5" t="s">
        <v>62</v>
      </c>
      <c r="C67" s="5" t="s">
        <v>63</v>
      </c>
      <c r="D67" s="5" t="s">
        <v>64</v>
      </c>
      <c r="E67" s="5" t="s">
        <v>33</v>
      </c>
      <c r="F67" s="39">
        <v>21546</v>
      </c>
      <c r="G67" s="5" t="s">
        <v>11</v>
      </c>
      <c r="H67" s="5">
        <v>15000</v>
      </c>
      <c r="I67" s="41">
        <v>2154.6</v>
      </c>
    </row>
    <row r="68" spans="1:9" x14ac:dyDescent="0.35">
      <c r="A68" s="6">
        <v>44440</v>
      </c>
      <c r="B68" s="5" t="s">
        <v>62</v>
      </c>
      <c r="C68" s="5" t="s">
        <v>63</v>
      </c>
      <c r="D68" s="5" t="s">
        <v>64</v>
      </c>
      <c r="E68" s="5" t="s">
        <v>33</v>
      </c>
      <c r="F68" s="39">
        <v>31186.6</v>
      </c>
      <c r="G68" s="5" t="s">
        <v>11</v>
      </c>
      <c r="H68" s="5">
        <v>15000</v>
      </c>
      <c r="I68" s="41">
        <v>3118.66</v>
      </c>
    </row>
    <row r="69" spans="1:9" x14ac:dyDescent="0.35">
      <c r="A69" s="6">
        <v>44440</v>
      </c>
      <c r="B69" s="5" t="s">
        <v>30</v>
      </c>
      <c r="C69" s="5" t="s">
        <v>31</v>
      </c>
      <c r="D69" s="5" t="s">
        <v>32</v>
      </c>
      <c r="E69" s="5" t="s">
        <v>33</v>
      </c>
      <c r="F69" s="39">
        <v>31999.200000000001</v>
      </c>
      <c r="G69" s="5" t="s">
        <v>15</v>
      </c>
      <c r="H69" s="5">
        <v>15000</v>
      </c>
      <c r="I69" s="41">
        <v>3199.92</v>
      </c>
    </row>
    <row r="70" spans="1:9" x14ac:dyDescent="0.35">
      <c r="A70" s="6">
        <v>44440</v>
      </c>
      <c r="B70" s="5" t="s">
        <v>62</v>
      </c>
      <c r="C70" s="5" t="s">
        <v>63</v>
      </c>
      <c r="D70" s="5" t="s">
        <v>64</v>
      </c>
      <c r="E70" s="5" t="s">
        <v>33</v>
      </c>
      <c r="F70" s="39">
        <v>37520</v>
      </c>
      <c r="G70" s="5" t="s">
        <v>15</v>
      </c>
      <c r="H70" s="5">
        <v>15000</v>
      </c>
      <c r="I70" s="41">
        <v>3752</v>
      </c>
    </row>
    <row r="71" spans="1:9" x14ac:dyDescent="0.35">
      <c r="A71" s="6">
        <v>44440</v>
      </c>
      <c r="B71" s="5" t="s">
        <v>62</v>
      </c>
      <c r="C71" s="5" t="s">
        <v>63</v>
      </c>
      <c r="D71" s="5" t="s">
        <v>64</v>
      </c>
      <c r="E71" s="5" t="s">
        <v>33</v>
      </c>
      <c r="F71" s="39">
        <v>41215.299999999996</v>
      </c>
      <c r="G71" s="5" t="s">
        <v>43</v>
      </c>
      <c r="H71" s="5">
        <v>15000</v>
      </c>
      <c r="I71" s="41">
        <v>4121.53</v>
      </c>
    </row>
    <row r="72" spans="1:9" x14ac:dyDescent="0.35">
      <c r="A72" s="6">
        <v>44470</v>
      </c>
      <c r="B72" s="5" t="s">
        <v>30</v>
      </c>
      <c r="C72" s="5" t="s">
        <v>31</v>
      </c>
      <c r="D72" s="5" t="s">
        <v>32</v>
      </c>
      <c r="E72" s="5" t="s">
        <v>33</v>
      </c>
      <c r="F72" s="39">
        <v>3035.1</v>
      </c>
      <c r="G72" s="5" t="s">
        <v>15</v>
      </c>
      <c r="H72" s="5">
        <v>15000</v>
      </c>
      <c r="I72" s="41">
        <v>0</v>
      </c>
    </row>
    <row r="73" spans="1:9" x14ac:dyDescent="0.35">
      <c r="A73" s="6">
        <v>44470</v>
      </c>
      <c r="B73" s="5" t="s">
        <v>62</v>
      </c>
      <c r="C73" s="5" t="s">
        <v>63</v>
      </c>
      <c r="D73" s="5" t="s">
        <v>64</v>
      </c>
      <c r="E73" s="5" t="s">
        <v>33</v>
      </c>
      <c r="F73" s="39">
        <v>6688</v>
      </c>
      <c r="G73" s="5" t="s">
        <v>15</v>
      </c>
      <c r="H73" s="5">
        <v>15000</v>
      </c>
      <c r="I73" s="41">
        <v>0</v>
      </c>
    </row>
    <row r="74" spans="1:9" x14ac:dyDescent="0.35">
      <c r="A74" s="6">
        <v>44470</v>
      </c>
      <c r="B74" s="5" t="s">
        <v>30</v>
      </c>
      <c r="C74" s="5" t="s">
        <v>31</v>
      </c>
      <c r="D74" s="5" t="s">
        <v>32</v>
      </c>
      <c r="E74" s="5" t="s">
        <v>33</v>
      </c>
      <c r="F74" s="39">
        <v>7024.2</v>
      </c>
      <c r="G74" s="5" t="s">
        <v>43</v>
      </c>
      <c r="H74" s="5">
        <v>15000</v>
      </c>
      <c r="I74" s="41">
        <v>0</v>
      </c>
    </row>
    <row r="75" spans="1:9" x14ac:dyDescent="0.35">
      <c r="A75" s="6">
        <v>44470</v>
      </c>
      <c r="B75" s="5" t="s">
        <v>62</v>
      </c>
      <c r="C75" s="5" t="s">
        <v>63</v>
      </c>
      <c r="D75" s="5" t="s">
        <v>64</v>
      </c>
      <c r="E75" s="5" t="s">
        <v>33</v>
      </c>
      <c r="F75" s="39">
        <v>7139.0000000000009</v>
      </c>
      <c r="G75" s="5" t="s">
        <v>11</v>
      </c>
      <c r="H75" s="5">
        <v>15000</v>
      </c>
      <c r="I75" s="41">
        <v>0</v>
      </c>
    </row>
    <row r="76" spans="1:9" x14ac:dyDescent="0.35">
      <c r="A76" s="6">
        <v>44470</v>
      </c>
      <c r="B76" s="5" t="s">
        <v>40</v>
      </c>
      <c r="C76" s="5" t="s">
        <v>41</v>
      </c>
      <c r="D76" s="5" t="s">
        <v>42</v>
      </c>
      <c r="E76" s="5" t="s">
        <v>33</v>
      </c>
      <c r="F76" s="39">
        <v>10948</v>
      </c>
      <c r="G76" s="5" t="s">
        <v>15</v>
      </c>
      <c r="H76" s="5">
        <v>15000</v>
      </c>
      <c r="I76" s="41">
        <v>0</v>
      </c>
    </row>
    <row r="77" spans="1:9" x14ac:dyDescent="0.35">
      <c r="A77" s="6">
        <v>44470</v>
      </c>
      <c r="B77" s="5" t="s">
        <v>40</v>
      </c>
      <c r="C77" s="5" t="s">
        <v>41</v>
      </c>
      <c r="D77" s="5" t="s">
        <v>42</v>
      </c>
      <c r="E77" s="5" t="s">
        <v>33</v>
      </c>
      <c r="F77" s="39">
        <v>10988.800000000001</v>
      </c>
      <c r="G77" s="5" t="s">
        <v>11</v>
      </c>
      <c r="H77" s="5">
        <v>15000</v>
      </c>
      <c r="I77" s="41">
        <v>0</v>
      </c>
    </row>
    <row r="78" spans="1:9" x14ac:dyDescent="0.35">
      <c r="A78" s="6">
        <v>44470</v>
      </c>
      <c r="B78" s="5" t="s">
        <v>40</v>
      </c>
      <c r="C78" s="5" t="s">
        <v>41</v>
      </c>
      <c r="D78" s="5" t="s">
        <v>42</v>
      </c>
      <c r="E78" s="5" t="s">
        <v>33</v>
      </c>
      <c r="F78" s="39">
        <v>12306.6</v>
      </c>
      <c r="G78" s="5" t="s">
        <v>15</v>
      </c>
      <c r="H78" s="5">
        <v>15000</v>
      </c>
      <c r="I78" s="41">
        <v>0</v>
      </c>
    </row>
    <row r="79" spans="1:9" x14ac:dyDescent="0.35">
      <c r="A79" s="6">
        <v>44470</v>
      </c>
      <c r="B79" s="5" t="s">
        <v>40</v>
      </c>
      <c r="C79" s="5" t="s">
        <v>41</v>
      </c>
      <c r="D79" s="5" t="s">
        <v>42</v>
      </c>
      <c r="E79" s="5" t="s">
        <v>33</v>
      </c>
      <c r="F79" s="39">
        <v>16077</v>
      </c>
      <c r="G79" s="5" t="s">
        <v>15</v>
      </c>
      <c r="H79" s="5">
        <v>15000</v>
      </c>
      <c r="I79" s="41">
        <v>1607.7</v>
      </c>
    </row>
    <row r="80" spans="1:9" x14ac:dyDescent="0.35">
      <c r="A80" s="6">
        <v>44470</v>
      </c>
      <c r="B80" s="5" t="s">
        <v>59</v>
      </c>
      <c r="C80" s="5" t="s">
        <v>60</v>
      </c>
      <c r="D80" s="5" t="s">
        <v>61</v>
      </c>
      <c r="E80" s="5" t="s">
        <v>33</v>
      </c>
      <c r="F80" s="39">
        <v>19594</v>
      </c>
      <c r="G80" s="5" t="s">
        <v>15</v>
      </c>
      <c r="H80" s="5">
        <v>15000</v>
      </c>
      <c r="I80" s="41">
        <v>1959.4</v>
      </c>
    </row>
    <row r="81" spans="1:9" x14ac:dyDescent="0.35">
      <c r="A81" s="6">
        <v>44470</v>
      </c>
      <c r="B81" s="5" t="s">
        <v>30</v>
      </c>
      <c r="C81" s="5" t="s">
        <v>31</v>
      </c>
      <c r="D81" s="5" t="s">
        <v>32</v>
      </c>
      <c r="E81" s="5" t="s">
        <v>33</v>
      </c>
      <c r="F81" s="39">
        <v>19946.199999999997</v>
      </c>
      <c r="G81" s="5" t="s">
        <v>43</v>
      </c>
      <c r="H81" s="5">
        <v>15000</v>
      </c>
      <c r="I81" s="41">
        <v>1994.62</v>
      </c>
    </row>
    <row r="82" spans="1:9" x14ac:dyDescent="0.35">
      <c r="A82" s="6">
        <v>44470</v>
      </c>
      <c r="B82" s="5" t="s">
        <v>71</v>
      </c>
      <c r="C82" s="5" t="s">
        <v>72</v>
      </c>
      <c r="D82" s="5" t="s">
        <v>73</v>
      </c>
      <c r="E82" s="5" t="s">
        <v>33</v>
      </c>
      <c r="F82" s="39">
        <v>26773.4</v>
      </c>
      <c r="G82" s="5" t="s">
        <v>43</v>
      </c>
      <c r="H82" s="5">
        <v>15000</v>
      </c>
      <c r="I82" s="41">
        <v>2677.34</v>
      </c>
    </row>
    <row r="83" spans="1:9" x14ac:dyDescent="0.35">
      <c r="A83" s="6">
        <v>44470</v>
      </c>
      <c r="B83" s="5" t="s">
        <v>40</v>
      </c>
      <c r="C83" s="5" t="s">
        <v>41</v>
      </c>
      <c r="D83" s="5" t="s">
        <v>42</v>
      </c>
      <c r="E83" s="5" t="s">
        <v>33</v>
      </c>
      <c r="F83" s="39">
        <v>28464.9</v>
      </c>
      <c r="G83" s="5" t="s">
        <v>43</v>
      </c>
      <c r="H83" s="5">
        <v>15000</v>
      </c>
      <c r="I83" s="41">
        <v>2846.4900000000002</v>
      </c>
    </row>
    <row r="84" spans="1:9" x14ac:dyDescent="0.35">
      <c r="A84" s="6">
        <v>44470</v>
      </c>
      <c r="B84" s="5" t="s">
        <v>62</v>
      </c>
      <c r="C84" s="5" t="s">
        <v>63</v>
      </c>
      <c r="D84" s="5" t="s">
        <v>64</v>
      </c>
      <c r="E84" s="5" t="s">
        <v>33</v>
      </c>
      <c r="F84" s="39">
        <v>37544.800000000003</v>
      </c>
      <c r="G84" s="5" t="s">
        <v>11</v>
      </c>
      <c r="H84" s="5">
        <v>15000</v>
      </c>
      <c r="I84" s="41">
        <v>3754.4800000000005</v>
      </c>
    </row>
    <row r="85" spans="1:9" x14ac:dyDescent="0.35">
      <c r="A85" s="6">
        <v>44470</v>
      </c>
      <c r="B85" s="5" t="s">
        <v>40</v>
      </c>
      <c r="C85" s="5" t="s">
        <v>41</v>
      </c>
      <c r="D85" s="5" t="s">
        <v>42</v>
      </c>
      <c r="E85" s="5" t="s">
        <v>33</v>
      </c>
      <c r="F85" s="39">
        <v>40224.800000000003</v>
      </c>
      <c r="G85" s="5" t="s">
        <v>11</v>
      </c>
      <c r="H85" s="5">
        <v>15000</v>
      </c>
      <c r="I85" s="41">
        <v>4022.4800000000005</v>
      </c>
    </row>
    <row r="86" spans="1:9" x14ac:dyDescent="0.35">
      <c r="A86" s="6">
        <v>44470</v>
      </c>
      <c r="B86" s="5" t="s">
        <v>59</v>
      </c>
      <c r="C86" s="5" t="s">
        <v>60</v>
      </c>
      <c r="D86" s="5" t="s">
        <v>61</v>
      </c>
      <c r="E86" s="5" t="s">
        <v>33</v>
      </c>
      <c r="F86" s="39">
        <v>43591.8</v>
      </c>
      <c r="G86" s="5" t="s">
        <v>11</v>
      </c>
      <c r="H86" s="5">
        <v>15000</v>
      </c>
      <c r="I86" s="41">
        <v>4359.18</v>
      </c>
    </row>
    <row r="87" spans="1:9" x14ac:dyDescent="0.35">
      <c r="A87" s="6">
        <v>44501</v>
      </c>
      <c r="B87" s="5" t="s">
        <v>71</v>
      </c>
      <c r="C87" s="5" t="s">
        <v>72</v>
      </c>
      <c r="D87" s="5" t="s">
        <v>73</v>
      </c>
      <c r="E87" s="5" t="s">
        <v>33</v>
      </c>
      <c r="F87" s="39">
        <v>9292.5</v>
      </c>
      <c r="G87" s="5" t="s">
        <v>15</v>
      </c>
      <c r="H87" s="5">
        <v>15000</v>
      </c>
      <c r="I87" s="41">
        <v>0</v>
      </c>
    </row>
    <row r="88" spans="1:9" x14ac:dyDescent="0.35">
      <c r="A88" s="6">
        <v>44501</v>
      </c>
      <c r="B88" s="5" t="s">
        <v>59</v>
      </c>
      <c r="C88" s="5" t="s">
        <v>60</v>
      </c>
      <c r="D88" s="5" t="s">
        <v>61</v>
      </c>
      <c r="E88" s="5" t="s">
        <v>33</v>
      </c>
      <c r="F88" s="39">
        <v>28761.599999999999</v>
      </c>
      <c r="G88" s="5" t="s">
        <v>43</v>
      </c>
      <c r="H88" s="5">
        <v>15000</v>
      </c>
      <c r="I88" s="41">
        <v>2876.16</v>
      </c>
    </row>
    <row r="89" spans="1:9" x14ac:dyDescent="0.35">
      <c r="A89" s="6">
        <v>44501</v>
      </c>
      <c r="B89" s="5" t="s">
        <v>40</v>
      </c>
      <c r="C89" s="5" t="s">
        <v>41</v>
      </c>
      <c r="D89" s="5" t="s">
        <v>42</v>
      </c>
      <c r="E89" s="5" t="s">
        <v>33</v>
      </c>
      <c r="F89" s="39">
        <v>41932.799999999996</v>
      </c>
      <c r="G89" s="5" t="s">
        <v>11</v>
      </c>
      <c r="H89" s="5">
        <v>15000</v>
      </c>
      <c r="I89" s="41">
        <v>4193.28</v>
      </c>
    </row>
    <row r="90" spans="1:9" x14ac:dyDescent="0.35">
      <c r="A90" s="6">
        <v>44501</v>
      </c>
      <c r="B90" s="5" t="s">
        <v>30</v>
      </c>
      <c r="C90" s="5" t="s">
        <v>31</v>
      </c>
      <c r="D90" s="5" t="s">
        <v>32</v>
      </c>
      <c r="E90" s="5" t="s">
        <v>33</v>
      </c>
      <c r="F90" s="39">
        <v>42427</v>
      </c>
      <c r="G90" s="5" t="s">
        <v>15</v>
      </c>
      <c r="H90" s="5">
        <v>15000</v>
      </c>
      <c r="I90" s="41">
        <v>4242.7</v>
      </c>
    </row>
    <row r="91" spans="1:9" x14ac:dyDescent="0.35">
      <c r="A91" s="6">
        <v>44501</v>
      </c>
      <c r="B91" s="5" t="s">
        <v>71</v>
      </c>
      <c r="C91" s="5" t="s">
        <v>72</v>
      </c>
      <c r="D91" s="5" t="s">
        <v>73</v>
      </c>
      <c r="E91" s="5" t="s">
        <v>33</v>
      </c>
      <c r="F91" s="39">
        <v>47510.400000000001</v>
      </c>
      <c r="G91" s="5" t="s">
        <v>15</v>
      </c>
      <c r="H91" s="5">
        <v>15000</v>
      </c>
      <c r="I91" s="41">
        <v>4751.04</v>
      </c>
    </row>
    <row r="92" spans="1:9" x14ac:dyDescent="0.35">
      <c r="A92" s="6">
        <v>44531</v>
      </c>
      <c r="B92" s="5" t="s">
        <v>59</v>
      </c>
      <c r="C92" s="5" t="s">
        <v>60</v>
      </c>
      <c r="D92" s="5" t="s">
        <v>61</v>
      </c>
      <c r="E92" s="5" t="s">
        <v>33</v>
      </c>
      <c r="F92" s="39">
        <v>7721.5999999999995</v>
      </c>
      <c r="G92" s="5" t="s">
        <v>11</v>
      </c>
      <c r="H92" s="5">
        <v>15000</v>
      </c>
      <c r="I92" s="41">
        <v>0</v>
      </c>
    </row>
    <row r="93" spans="1:9" x14ac:dyDescent="0.35">
      <c r="A93" s="6">
        <v>44531</v>
      </c>
      <c r="B93" s="5" t="s">
        <v>40</v>
      </c>
      <c r="C93" s="5" t="s">
        <v>41</v>
      </c>
      <c r="D93" s="5" t="s">
        <v>42</v>
      </c>
      <c r="E93" s="5" t="s">
        <v>33</v>
      </c>
      <c r="F93" s="39">
        <v>8925.7000000000007</v>
      </c>
      <c r="G93" s="5" t="s">
        <v>11</v>
      </c>
      <c r="H93" s="5">
        <v>15000</v>
      </c>
      <c r="I93" s="41">
        <v>0</v>
      </c>
    </row>
    <row r="94" spans="1:9" x14ac:dyDescent="0.35">
      <c r="A94" s="6">
        <v>44531</v>
      </c>
      <c r="B94" s="5" t="s">
        <v>40</v>
      </c>
      <c r="C94" s="5" t="s">
        <v>41</v>
      </c>
      <c r="D94" s="5" t="s">
        <v>42</v>
      </c>
      <c r="E94" s="5" t="s">
        <v>33</v>
      </c>
      <c r="F94" s="39">
        <v>15802.6</v>
      </c>
      <c r="G94" s="5" t="s">
        <v>43</v>
      </c>
      <c r="H94" s="5">
        <v>15000</v>
      </c>
      <c r="I94" s="41">
        <v>1580.2600000000002</v>
      </c>
    </row>
    <row r="95" spans="1:9" x14ac:dyDescent="0.35">
      <c r="A95" s="6">
        <v>44531</v>
      </c>
      <c r="B95" s="5" t="s">
        <v>71</v>
      </c>
      <c r="C95" s="5" t="s">
        <v>72</v>
      </c>
      <c r="D95" s="5" t="s">
        <v>73</v>
      </c>
      <c r="E95" s="5" t="s">
        <v>33</v>
      </c>
      <c r="F95" s="39">
        <v>21103.3</v>
      </c>
      <c r="G95" s="5" t="s">
        <v>43</v>
      </c>
      <c r="H95" s="5">
        <v>15000</v>
      </c>
      <c r="I95" s="41">
        <v>2110.33</v>
      </c>
    </row>
    <row r="96" spans="1:9" x14ac:dyDescent="0.35">
      <c r="A96" s="6">
        <v>44531</v>
      </c>
      <c r="B96" s="5" t="s">
        <v>71</v>
      </c>
      <c r="C96" s="5" t="s">
        <v>72</v>
      </c>
      <c r="D96" s="5" t="s">
        <v>73</v>
      </c>
      <c r="E96" s="5" t="s">
        <v>33</v>
      </c>
      <c r="F96" s="39">
        <v>22351.100000000002</v>
      </c>
      <c r="G96" s="5" t="s">
        <v>43</v>
      </c>
      <c r="H96" s="5">
        <v>15000</v>
      </c>
      <c r="I96" s="41">
        <v>2235.11</v>
      </c>
    </row>
    <row r="97" spans="1:9" x14ac:dyDescent="0.35">
      <c r="A97" s="6">
        <v>44531</v>
      </c>
      <c r="B97" s="5" t="s">
        <v>40</v>
      </c>
      <c r="C97" s="5" t="s">
        <v>41</v>
      </c>
      <c r="D97" s="5" t="s">
        <v>42</v>
      </c>
      <c r="E97" s="5" t="s">
        <v>33</v>
      </c>
      <c r="F97" s="39">
        <v>43974</v>
      </c>
      <c r="G97" s="5" t="s">
        <v>11</v>
      </c>
      <c r="H97" s="5">
        <v>15000</v>
      </c>
      <c r="I97" s="41">
        <v>4397.4000000000005</v>
      </c>
    </row>
  </sheetData>
  <autoFilter ref="A1:I97" xr:uid="{46E15FF5-7897-48A9-99A5-32614157BB7B}"/>
  <conditionalFormatting sqref="F1:F97">
    <cfRule type="top10" dxfId="7" priority="1" rank="5"/>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2776-37B0-4FC0-9466-020DA4A4D9FA}">
  <dimension ref="A1:Q100"/>
  <sheetViews>
    <sheetView zoomScale="55" zoomScaleNormal="55" workbookViewId="0">
      <selection activeCell="H4" sqref="H4"/>
    </sheetView>
  </sheetViews>
  <sheetFormatPr defaultRowHeight="17.5" x14ac:dyDescent="0.35"/>
  <cols>
    <col min="1" max="1" width="9" style="5" customWidth="1"/>
    <col min="2" max="2" width="14.6328125" style="5" customWidth="1"/>
    <col min="3" max="3" width="12.453125" style="5" customWidth="1"/>
    <col min="4" max="4" width="13.1796875" style="5" customWidth="1"/>
    <col min="5" max="5" width="13.36328125" style="5" bestFit="1" customWidth="1"/>
    <col min="6" max="6" width="18.90625" style="14" bestFit="1" customWidth="1"/>
    <col min="7" max="7" width="18.1796875" style="5" bestFit="1" customWidth="1"/>
    <col min="8" max="8" width="15.26953125" style="32" bestFit="1" customWidth="1"/>
    <col min="9" max="9" width="17.453125" style="7" bestFit="1" customWidth="1"/>
    <col min="10" max="12" width="8.7265625" style="5"/>
    <col min="13" max="17" width="20.26953125" style="5" bestFit="1" customWidth="1"/>
    <col min="18" max="16384" width="8.7265625" style="5"/>
  </cols>
  <sheetData>
    <row r="1" spans="1:17" x14ac:dyDescent="0.35">
      <c r="A1" s="28" t="s">
        <v>0</v>
      </c>
      <c r="B1" s="28" t="s">
        <v>1</v>
      </c>
      <c r="C1" s="28" t="s">
        <v>2</v>
      </c>
      <c r="D1" s="28" t="s">
        <v>3</v>
      </c>
      <c r="E1" s="28" t="s">
        <v>4</v>
      </c>
      <c r="F1" s="30" t="s">
        <v>5</v>
      </c>
      <c r="G1" s="28" t="s">
        <v>6</v>
      </c>
      <c r="H1" s="31" t="s">
        <v>86</v>
      </c>
      <c r="I1" s="29" t="s">
        <v>87</v>
      </c>
    </row>
    <row r="2" spans="1:17" x14ac:dyDescent="0.35">
      <c r="A2" s="6">
        <v>44197</v>
      </c>
      <c r="B2" s="5" t="s">
        <v>23</v>
      </c>
      <c r="C2" s="5" t="s">
        <v>24</v>
      </c>
      <c r="D2" s="5" t="s">
        <v>25</v>
      </c>
      <c r="E2" s="5" t="s">
        <v>26</v>
      </c>
      <c r="F2" s="14">
        <v>3008.3999999999996</v>
      </c>
      <c r="G2" s="5" t="s">
        <v>15</v>
      </c>
      <c r="H2" s="32">
        <v>15000</v>
      </c>
      <c r="I2" s="7">
        <v>0</v>
      </c>
    </row>
    <row r="3" spans="1:17" x14ac:dyDescent="0.35">
      <c r="A3" s="6">
        <v>44197</v>
      </c>
      <c r="B3" s="5" t="s">
        <v>50</v>
      </c>
      <c r="C3" s="5" t="s">
        <v>51</v>
      </c>
      <c r="D3" s="5" t="s">
        <v>52</v>
      </c>
      <c r="E3" s="5" t="s">
        <v>26</v>
      </c>
      <c r="F3" s="14">
        <v>7221.5999999999995</v>
      </c>
      <c r="G3" s="5" t="s">
        <v>43</v>
      </c>
      <c r="H3" s="32">
        <v>15000</v>
      </c>
      <c r="I3" s="7">
        <v>0</v>
      </c>
      <c r="M3" s="5" t="s">
        <v>24</v>
      </c>
      <c r="N3" s="5" t="s">
        <v>51</v>
      </c>
      <c r="O3" s="5" t="s">
        <v>35</v>
      </c>
      <c r="P3" s="5" t="s">
        <v>48</v>
      </c>
      <c r="Q3" s="5" t="s">
        <v>57</v>
      </c>
    </row>
    <row r="4" spans="1:17" x14ac:dyDescent="0.35">
      <c r="A4" s="6">
        <v>44197</v>
      </c>
      <c r="B4" s="5" t="s">
        <v>23</v>
      </c>
      <c r="C4" s="5" t="s">
        <v>24</v>
      </c>
      <c r="D4" s="5" t="s">
        <v>25</v>
      </c>
      <c r="E4" s="5" t="s">
        <v>26</v>
      </c>
      <c r="F4" s="14">
        <v>10903.199999999999</v>
      </c>
      <c r="G4" s="5" t="s">
        <v>15</v>
      </c>
      <c r="H4" s="32">
        <v>15000</v>
      </c>
      <c r="I4" s="7">
        <v>0</v>
      </c>
      <c r="M4" s="14">
        <f>SUMIF($C2:$C100,M3,$F2:$F100)</f>
        <v>390105.1</v>
      </c>
      <c r="N4" s="14">
        <f t="shared" ref="N4:Q4" si="0">SUMIF($C2:$C100,N3,$F2:$F100)</f>
        <v>285253.10000000003</v>
      </c>
      <c r="O4" s="14">
        <f t="shared" si="0"/>
        <v>482889</v>
      </c>
      <c r="P4" s="14">
        <f t="shared" si="0"/>
        <v>331096.8</v>
      </c>
      <c r="Q4" s="14">
        <f t="shared" si="0"/>
        <v>323152.3</v>
      </c>
    </row>
    <row r="5" spans="1:17" x14ac:dyDescent="0.35">
      <c r="A5" s="6">
        <v>44197</v>
      </c>
      <c r="B5" s="5" t="s">
        <v>34</v>
      </c>
      <c r="C5" s="5" t="s">
        <v>35</v>
      </c>
      <c r="D5" s="5" t="s">
        <v>36</v>
      </c>
      <c r="E5" s="5" t="s">
        <v>26</v>
      </c>
      <c r="F5" s="14">
        <v>14616</v>
      </c>
      <c r="G5" s="5" t="s">
        <v>15</v>
      </c>
      <c r="H5" s="32">
        <v>15000</v>
      </c>
      <c r="I5" s="7">
        <v>0</v>
      </c>
    </row>
    <row r="6" spans="1:17" x14ac:dyDescent="0.35">
      <c r="A6" s="6">
        <v>44197</v>
      </c>
      <c r="B6" s="5" t="s">
        <v>47</v>
      </c>
      <c r="C6" s="5" t="s">
        <v>48</v>
      </c>
      <c r="D6" s="5" t="s">
        <v>49</v>
      </c>
      <c r="E6" s="5" t="s">
        <v>26</v>
      </c>
      <c r="F6" s="14">
        <v>18885.900000000001</v>
      </c>
      <c r="G6" s="5" t="s">
        <v>43</v>
      </c>
      <c r="H6" s="32">
        <v>15000</v>
      </c>
      <c r="I6" s="7">
        <v>1888.5900000000001</v>
      </c>
    </row>
    <row r="7" spans="1:17" x14ac:dyDescent="0.35">
      <c r="A7" s="6">
        <v>44197</v>
      </c>
      <c r="B7" s="5" t="s">
        <v>47</v>
      </c>
      <c r="C7" s="5" t="s">
        <v>48</v>
      </c>
      <c r="D7" s="5" t="s">
        <v>49</v>
      </c>
      <c r="E7" s="5" t="s">
        <v>26</v>
      </c>
      <c r="F7" s="14">
        <v>24236</v>
      </c>
      <c r="G7" s="5" t="s">
        <v>11</v>
      </c>
      <c r="H7" s="32">
        <v>15000</v>
      </c>
      <c r="I7" s="7">
        <v>2423.6</v>
      </c>
    </row>
    <row r="8" spans="1:17" x14ac:dyDescent="0.35">
      <c r="A8" s="6">
        <v>44228</v>
      </c>
      <c r="B8" s="5" t="s">
        <v>34</v>
      </c>
      <c r="C8" s="5" t="s">
        <v>35</v>
      </c>
      <c r="D8" s="5" t="s">
        <v>36</v>
      </c>
      <c r="E8" s="5" t="s">
        <v>26</v>
      </c>
      <c r="F8" s="14">
        <v>3596</v>
      </c>
      <c r="G8" s="5" t="s">
        <v>15</v>
      </c>
      <c r="H8" s="32">
        <v>15000</v>
      </c>
      <c r="I8" s="7">
        <v>0</v>
      </c>
    </row>
    <row r="9" spans="1:17" x14ac:dyDescent="0.35">
      <c r="A9" s="6">
        <v>44228</v>
      </c>
      <c r="B9" s="5" t="s">
        <v>56</v>
      </c>
      <c r="C9" s="5" t="s">
        <v>57</v>
      </c>
      <c r="D9" s="5" t="s">
        <v>58</v>
      </c>
      <c r="E9" s="5" t="s">
        <v>26</v>
      </c>
      <c r="F9" s="14">
        <v>6300</v>
      </c>
      <c r="G9" s="5" t="s">
        <v>43</v>
      </c>
      <c r="H9" s="32">
        <v>15000</v>
      </c>
      <c r="I9" s="7">
        <v>0</v>
      </c>
    </row>
    <row r="10" spans="1:17" x14ac:dyDescent="0.35">
      <c r="A10" s="6">
        <v>44228</v>
      </c>
      <c r="B10" s="5" t="s">
        <v>34</v>
      </c>
      <c r="C10" s="5" t="s">
        <v>35</v>
      </c>
      <c r="D10" s="5" t="s">
        <v>36</v>
      </c>
      <c r="E10" s="5" t="s">
        <v>26</v>
      </c>
      <c r="F10" s="14">
        <v>6804</v>
      </c>
      <c r="G10" s="5" t="s">
        <v>11</v>
      </c>
      <c r="H10" s="32">
        <v>15000</v>
      </c>
      <c r="I10" s="7">
        <v>0</v>
      </c>
    </row>
    <row r="11" spans="1:17" x14ac:dyDescent="0.35">
      <c r="A11" s="6">
        <v>44228</v>
      </c>
      <c r="B11" s="5" t="s">
        <v>50</v>
      </c>
      <c r="C11" s="5" t="s">
        <v>51</v>
      </c>
      <c r="D11" s="5" t="s">
        <v>52</v>
      </c>
      <c r="E11" s="5" t="s">
        <v>26</v>
      </c>
      <c r="F11" s="14">
        <v>8524.4000000000015</v>
      </c>
      <c r="G11" s="5" t="s">
        <v>43</v>
      </c>
      <c r="H11" s="32">
        <v>15000</v>
      </c>
      <c r="I11" s="7">
        <v>0</v>
      </c>
    </row>
    <row r="12" spans="1:17" x14ac:dyDescent="0.35">
      <c r="A12" s="6">
        <v>44228</v>
      </c>
      <c r="B12" s="5" t="s">
        <v>34</v>
      </c>
      <c r="C12" s="5" t="s">
        <v>35</v>
      </c>
      <c r="D12" s="5" t="s">
        <v>36</v>
      </c>
      <c r="E12" s="5" t="s">
        <v>26</v>
      </c>
      <c r="F12" s="14">
        <v>8772</v>
      </c>
      <c r="G12" s="5" t="s">
        <v>43</v>
      </c>
      <c r="H12" s="32">
        <v>15000</v>
      </c>
      <c r="I12" s="7">
        <v>0</v>
      </c>
    </row>
    <row r="13" spans="1:17" x14ac:dyDescent="0.35">
      <c r="A13" s="6">
        <v>44228</v>
      </c>
      <c r="B13" s="5" t="s">
        <v>34</v>
      </c>
      <c r="C13" s="5" t="s">
        <v>35</v>
      </c>
      <c r="D13" s="5" t="s">
        <v>36</v>
      </c>
      <c r="E13" s="5" t="s">
        <v>26</v>
      </c>
      <c r="F13" s="14">
        <v>17328.300000000003</v>
      </c>
      <c r="G13" s="5" t="s">
        <v>43</v>
      </c>
      <c r="H13" s="32">
        <v>15000</v>
      </c>
      <c r="I13" s="7">
        <v>1732.8300000000004</v>
      </c>
    </row>
    <row r="14" spans="1:17" x14ac:dyDescent="0.35">
      <c r="A14" s="6">
        <v>44228</v>
      </c>
      <c r="B14" s="5" t="s">
        <v>56</v>
      </c>
      <c r="C14" s="5" t="s">
        <v>57</v>
      </c>
      <c r="D14" s="5" t="s">
        <v>58</v>
      </c>
      <c r="E14" s="5" t="s">
        <v>26</v>
      </c>
      <c r="F14" s="14">
        <v>21438.899999999998</v>
      </c>
      <c r="G14" s="5" t="s">
        <v>11</v>
      </c>
      <c r="H14" s="32">
        <v>15000</v>
      </c>
      <c r="I14" s="7">
        <v>2143.89</v>
      </c>
    </row>
    <row r="15" spans="1:17" x14ac:dyDescent="0.35">
      <c r="A15" s="6">
        <v>44228</v>
      </c>
      <c r="B15" s="5" t="s">
        <v>50</v>
      </c>
      <c r="C15" s="5" t="s">
        <v>51</v>
      </c>
      <c r="D15" s="5" t="s">
        <v>52</v>
      </c>
      <c r="E15" s="5" t="s">
        <v>26</v>
      </c>
      <c r="F15" s="14">
        <v>26556.799999999999</v>
      </c>
      <c r="G15" s="5" t="s">
        <v>15</v>
      </c>
      <c r="H15" s="32">
        <v>15000</v>
      </c>
      <c r="I15" s="7">
        <v>2655.6800000000003</v>
      </c>
    </row>
    <row r="16" spans="1:17" x14ac:dyDescent="0.35">
      <c r="A16" s="6">
        <v>44228</v>
      </c>
      <c r="B16" s="5" t="s">
        <v>50</v>
      </c>
      <c r="C16" s="5" t="s">
        <v>51</v>
      </c>
      <c r="D16" s="5" t="s">
        <v>52</v>
      </c>
      <c r="E16" s="5" t="s">
        <v>26</v>
      </c>
      <c r="F16" s="14">
        <v>33132.600000000006</v>
      </c>
      <c r="G16" s="5" t="s">
        <v>43</v>
      </c>
      <c r="H16" s="32">
        <v>15000</v>
      </c>
      <c r="I16" s="7">
        <v>3313.2600000000007</v>
      </c>
    </row>
    <row r="17" spans="1:9" x14ac:dyDescent="0.35">
      <c r="A17" s="6">
        <v>44256</v>
      </c>
      <c r="B17" s="5" t="s">
        <v>34</v>
      </c>
      <c r="C17" s="5" t="s">
        <v>35</v>
      </c>
      <c r="D17" s="5" t="s">
        <v>36</v>
      </c>
      <c r="E17" s="5" t="s">
        <v>26</v>
      </c>
      <c r="F17" s="14">
        <v>6544.8</v>
      </c>
      <c r="G17" s="5" t="s">
        <v>11</v>
      </c>
      <c r="H17" s="32">
        <v>15000</v>
      </c>
      <c r="I17" s="7">
        <v>0</v>
      </c>
    </row>
    <row r="18" spans="1:9" x14ac:dyDescent="0.35">
      <c r="A18" s="6">
        <v>44256</v>
      </c>
      <c r="B18" s="5" t="s">
        <v>50</v>
      </c>
      <c r="C18" s="5" t="s">
        <v>51</v>
      </c>
      <c r="D18" s="5" t="s">
        <v>52</v>
      </c>
      <c r="E18" s="5" t="s">
        <v>26</v>
      </c>
      <c r="F18" s="14">
        <v>11166.300000000001</v>
      </c>
      <c r="G18" s="5" t="s">
        <v>15</v>
      </c>
      <c r="H18" s="32">
        <v>15000</v>
      </c>
      <c r="I18" s="7">
        <v>0</v>
      </c>
    </row>
    <row r="19" spans="1:9" x14ac:dyDescent="0.35">
      <c r="A19" s="6">
        <v>44256</v>
      </c>
      <c r="B19" s="5" t="s">
        <v>34</v>
      </c>
      <c r="C19" s="5" t="s">
        <v>35</v>
      </c>
      <c r="D19" s="5" t="s">
        <v>36</v>
      </c>
      <c r="E19" s="5" t="s">
        <v>26</v>
      </c>
      <c r="F19" s="14">
        <v>11403</v>
      </c>
      <c r="G19" s="5" t="s">
        <v>15</v>
      </c>
      <c r="H19" s="32">
        <v>15000</v>
      </c>
      <c r="I19" s="7">
        <v>0</v>
      </c>
    </row>
    <row r="20" spans="1:9" x14ac:dyDescent="0.35">
      <c r="A20" s="6">
        <v>44256</v>
      </c>
      <c r="B20" s="5" t="s">
        <v>34</v>
      </c>
      <c r="C20" s="5" t="s">
        <v>35</v>
      </c>
      <c r="D20" s="5" t="s">
        <v>36</v>
      </c>
      <c r="E20" s="5" t="s">
        <v>26</v>
      </c>
      <c r="F20" s="14">
        <v>11554.400000000001</v>
      </c>
      <c r="G20" s="5" t="s">
        <v>15</v>
      </c>
      <c r="H20" s="32">
        <v>15000</v>
      </c>
      <c r="I20" s="7">
        <v>0</v>
      </c>
    </row>
    <row r="21" spans="1:9" x14ac:dyDescent="0.35">
      <c r="A21" s="6">
        <v>44256</v>
      </c>
      <c r="B21" s="5" t="s">
        <v>23</v>
      </c>
      <c r="C21" s="5" t="s">
        <v>24</v>
      </c>
      <c r="D21" s="5" t="s">
        <v>25</v>
      </c>
      <c r="E21" s="5" t="s">
        <v>26</v>
      </c>
      <c r="F21" s="14">
        <v>12143.999999999998</v>
      </c>
      <c r="G21" s="5" t="s">
        <v>15</v>
      </c>
      <c r="H21" s="32">
        <v>15000</v>
      </c>
      <c r="I21" s="7">
        <v>0</v>
      </c>
    </row>
    <row r="22" spans="1:9" x14ac:dyDescent="0.35">
      <c r="A22" s="6">
        <v>44256</v>
      </c>
      <c r="B22" s="5" t="s">
        <v>23</v>
      </c>
      <c r="C22" s="5" t="s">
        <v>24</v>
      </c>
      <c r="D22" s="5" t="s">
        <v>25</v>
      </c>
      <c r="E22" s="5" t="s">
        <v>26</v>
      </c>
      <c r="F22" s="14">
        <v>13244.7</v>
      </c>
      <c r="G22" s="5" t="s">
        <v>11</v>
      </c>
      <c r="H22" s="32">
        <v>15000</v>
      </c>
      <c r="I22" s="7">
        <v>0</v>
      </c>
    </row>
    <row r="23" spans="1:9" x14ac:dyDescent="0.35">
      <c r="A23" s="6">
        <v>44256</v>
      </c>
      <c r="B23" s="5" t="s">
        <v>47</v>
      </c>
      <c r="C23" s="5" t="s">
        <v>48</v>
      </c>
      <c r="D23" s="5" t="s">
        <v>49</v>
      </c>
      <c r="E23" s="5" t="s">
        <v>26</v>
      </c>
      <c r="F23" s="14">
        <v>23014.400000000001</v>
      </c>
      <c r="G23" s="5" t="s">
        <v>11</v>
      </c>
      <c r="H23" s="32">
        <v>15000</v>
      </c>
      <c r="I23" s="7">
        <v>2301.44</v>
      </c>
    </row>
    <row r="24" spans="1:9" x14ac:dyDescent="0.35">
      <c r="A24" s="6">
        <v>44256</v>
      </c>
      <c r="B24" s="5" t="s">
        <v>23</v>
      </c>
      <c r="C24" s="5" t="s">
        <v>24</v>
      </c>
      <c r="D24" s="5" t="s">
        <v>25</v>
      </c>
      <c r="E24" s="5" t="s">
        <v>26</v>
      </c>
      <c r="F24" s="14">
        <v>26200</v>
      </c>
      <c r="G24" s="5" t="s">
        <v>15</v>
      </c>
      <c r="H24" s="32">
        <v>15000</v>
      </c>
      <c r="I24" s="7">
        <v>2620</v>
      </c>
    </row>
    <row r="25" spans="1:9" x14ac:dyDescent="0.35">
      <c r="A25" s="6">
        <v>44256</v>
      </c>
      <c r="B25" s="5" t="s">
        <v>50</v>
      </c>
      <c r="C25" s="5" t="s">
        <v>51</v>
      </c>
      <c r="D25" s="5" t="s">
        <v>52</v>
      </c>
      <c r="E25" s="5" t="s">
        <v>26</v>
      </c>
      <c r="F25" s="14">
        <v>28286.399999999998</v>
      </c>
      <c r="G25" s="5" t="s">
        <v>11</v>
      </c>
      <c r="H25" s="32">
        <v>15000</v>
      </c>
      <c r="I25" s="7">
        <v>2828.64</v>
      </c>
    </row>
    <row r="26" spans="1:9" x14ac:dyDescent="0.35">
      <c r="A26" s="6">
        <v>44256</v>
      </c>
      <c r="B26" s="5" t="s">
        <v>23</v>
      </c>
      <c r="C26" s="5" t="s">
        <v>24</v>
      </c>
      <c r="D26" s="5" t="s">
        <v>25</v>
      </c>
      <c r="E26" s="5" t="s">
        <v>26</v>
      </c>
      <c r="F26" s="14">
        <v>35715.4</v>
      </c>
      <c r="G26" s="5" t="s">
        <v>15</v>
      </c>
      <c r="H26" s="32">
        <v>15000</v>
      </c>
      <c r="I26" s="7">
        <v>3571.5400000000004</v>
      </c>
    </row>
    <row r="27" spans="1:9" x14ac:dyDescent="0.35">
      <c r="A27" s="6">
        <v>44287</v>
      </c>
      <c r="B27" s="5" t="s">
        <v>56</v>
      </c>
      <c r="C27" s="5" t="s">
        <v>57</v>
      </c>
      <c r="D27" s="5" t="s">
        <v>58</v>
      </c>
      <c r="E27" s="5" t="s">
        <v>26</v>
      </c>
      <c r="F27" s="14">
        <v>6960</v>
      </c>
      <c r="G27" s="5" t="s">
        <v>43</v>
      </c>
      <c r="H27" s="32">
        <v>15000</v>
      </c>
      <c r="I27" s="7">
        <v>0</v>
      </c>
    </row>
    <row r="28" spans="1:9" x14ac:dyDescent="0.35">
      <c r="A28" s="6">
        <v>44287</v>
      </c>
      <c r="B28" s="5" t="s">
        <v>47</v>
      </c>
      <c r="C28" s="5" t="s">
        <v>48</v>
      </c>
      <c r="D28" s="5" t="s">
        <v>49</v>
      </c>
      <c r="E28" s="5" t="s">
        <v>26</v>
      </c>
      <c r="F28" s="14">
        <v>9627.8999999999978</v>
      </c>
      <c r="G28" s="5" t="s">
        <v>11</v>
      </c>
      <c r="H28" s="32">
        <v>15000</v>
      </c>
      <c r="I28" s="7">
        <v>0</v>
      </c>
    </row>
    <row r="29" spans="1:9" x14ac:dyDescent="0.35">
      <c r="A29" s="6">
        <v>44287</v>
      </c>
      <c r="B29" s="5" t="s">
        <v>34</v>
      </c>
      <c r="C29" s="5" t="s">
        <v>35</v>
      </c>
      <c r="D29" s="5" t="s">
        <v>36</v>
      </c>
      <c r="E29" s="5" t="s">
        <v>26</v>
      </c>
      <c r="F29" s="14">
        <v>13725.600000000002</v>
      </c>
      <c r="G29" s="5" t="s">
        <v>43</v>
      </c>
      <c r="H29" s="32">
        <v>15000</v>
      </c>
      <c r="I29" s="7">
        <v>0</v>
      </c>
    </row>
    <row r="30" spans="1:9" x14ac:dyDescent="0.35">
      <c r="A30" s="6">
        <v>44287</v>
      </c>
      <c r="B30" s="5" t="s">
        <v>47</v>
      </c>
      <c r="C30" s="5" t="s">
        <v>48</v>
      </c>
      <c r="D30" s="5" t="s">
        <v>49</v>
      </c>
      <c r="E30" s="5" t="s">
        <v>26</v>
      </c>
      <c r="F30" s="14">
        <v>15353.2</v>
      </c>
      <c r="G30" s="5" t="s">
        <v>11</v>
      </c>
      <c r="H30" s="32">
        <v>15000</v>
      </c>
      <c r="I30" s="7">
        <v>1535.3200000000002</v>
      </c>
    </row>
    <row r="31" spans="1:9" x14ac:dyDescent="0.35">
      <c r="A31" s="6">
        <v>44287</v>
      </c>
      <c r="B31" s="5" t="s">
        <v>23</v>
      </c>
      <c r="C31" s="5" t="s">
        <v>24</v>
      </c>
      <c r="D31" s="5" t="s">
        <v>25</v>
      </c>
      <c r="E31" s="5" t="s">
        <v>26</v>
      </c>
      <c r="F31" s="14">
        <v>18994.5</v>
      </c>
      <c r="G31" s="5" t="s">
        <v>15</v>
      </c>
      <c r="H31" s="32">
        <v>15000</v>
      </c>
      <c r="I31" s="7">
        <v>1899.45</v>
      </c>
    </row>
    <row r="32" spans="1:9" x14ac:dyDescent="0.35">
      <c r="A32" s="6">
        <v>44287</v>
      </c>
      <c r="B32" s="5" t="s">
        <v>23</v>
      </c>
      <c r="C32" s="5" t="s">
        <v>24</v>
      </c>
      <c r="D32" s="5" t="s">
        <v>25</v>
      </c>
      <c r="E32" s="5" t="s">
        <v>26</v>
      </c>
      <c r="F32" s="14">
        <v>28628.799999999996</v>
      </c>
      <c r="G32" s="5" t="s">
        <v>43</v>
      </c>
      <c r="H32" s="32">
        <v>15000</v>
      </c>
      <c r="I32" s="7">
        <v>2862.8799999999997</v>
      </c>
    </row>
    <row r="33" spans="1:9" x14ac:dyDescent="0.35">
      <c r="A33" s="6">
        <v>44317</v>
      </c>
      <c r="B33" s="5" t="s">
        <v>56</v>
      </c>
      <c r="C33" s="5" t="s">
        <v>57</v>
      </c>
      <c r="D33" s="5" t="s">
        <v>58</v>
      </c>
      <c r="E33" s="5" t="s">
        <v>26</v>
      </c>
      <c r="F33" s="14">
        <v>10948</v>
      </c>
      <c r="G33" s="5" t="s">
        <v>11</v>
      </c>
      <c r="H33" s="32">
        <v>15000</v>
      </c>
      <c r="I33" s="7">
        <v>0</v>
      </c>
    </row>
    <row r="34" spans="1:9" x14ac:dyDescent="0.35">
      <c r="A34" s="6">
        <v>44317</v>
      </c>
      <c r="B34" s="5" t="s">
        <v>50</v>
      </c>
      <c r="C34" s="5" t="s">
        <v>51</v>
      </c>
      <c r="D34" s="5" t="s">
        <v>52</v>
      </c>
      <c r="E34" s="5" t="s">
        <v>26</v>
      </c>
      <c r="F34" s="14">
        <v>13044.899999999998</v>
      </c>
      <c r="G34" s="5" t="s">
        <v>11</v>
      </c>
      <c r="H34" s="32">
        <v>15000</v>
      </c>
      <c r="I34" s="7">
        <v>0</v>
      </c>
    </row>
    <row r="35" spans="1:9" x14ac:dyDescent="0.35">
      <c r="A35" s="6">
        <v>44317</v>
      </c>
      <c r="B35" s="5" t="s">
        <v>47</v>
      </c>
      <c r="C35" s="5" t="s">
        <v>48</v>
      </c>
      <c r="D35" s="5" t="s">
        <v>49</v>
      </c>
      <c r="E35" s="5" t="s">
        <v>26</v>
      </c>
      <c r="F35" s="14">
        <v>28616</v>
      </c>
      <c r="G35" s="5" t="s">
        <v>43</v>
      </c>
      <c r="H35" s="32">
        <v>15000</v>
      </c>
      <c r="I35" s="7">
        <v>2861.6000000000004</v>
      </c>
    </row>
    <row r="36" spans="1:9" x14ac:dyDescent="0.35">
      <c r="A36" s="6">
        <v>44317</v>
      </c>
      <c r="B36" s="5" t="s">
        <v>34</v>
      </c>
      <c r="C36" s="5" t="s">
        <v>35</v>
      </c>
      <c r="D36" s="5" t="s">
        <v>36</v>
      </c>
      <c r="E36" s="5" t="s">
        <v>26</v>
      </c>
      <c r="F36" s="14">
        <v>30377.399999999998</v>
      </c>
      <c r="G36" s="5" t="s">
        <v>43</v>
      </c>
      <c r="H36" s="32">
        <v>15000</v>
      </c>
      <c r="I36" s="7">
        <v>3037.74</v>
      </c>
    </row>
    <row r="37" spans="1:9" x14ac:dyDescent="0.35">
      <c r="A37" s="6">
        <v>44317</v>
      </c>
      <c r="B37" s="5" t="s">
        <v>47</v>
      </c>
      <c r="C37" s="5" t="s">
        <v>48</v>
      </c>
      <c r="D37" s="5" t="s">
        <v>49</v>
      </c>
      <c r="E37" s="5" t="s">
        <v>26</v>
      </c>
      <c r="F37" s="14">
        <v>35351</v>
      </c>
      <c r="G37" s="5" t="s">
        <v>15</v>
      </c>
      <c r="H37" s="32">
        <v>15000</v>
      </c>
      <c r="I37" s="7">
        <v>3535.1000000000004</v>
      </c>
    </row>
    <row r="38" spans="1:9" x14ac:dyDescent="0.35">
      <c r="A38" s="6">
        <v>44348</v>
      </c>
      <c r="B38" s="5" t="s">
        <v>47</v>
      </c>
      <c r="C38" s="5" t="s">
        <v>48</v>
      </c>
      <c r="D38" s="5" t="s">
        <v>49</v>
      </c>
      <c r="E38" s="5" t="s">
        <v>26</v>
      </c>
      <c r="F38" s="14">
        <v>6872.7999999999993</v>
      </c>
      <c r="G38" s="5" t="s">
        <v>11</v>
      </c>
      <c r="H38" s="32">
        <v>15000</v>
      </c>
      <c r="I38" s="7">
        <v>0</v>
      </c>
    </row>
    <row r="39" spans="1:9" x14ac:dyDescent="0.35">
      <c r="A39" s="6">
        <v>44348</v>
      </c>
      <c r="B39" s="5" t="s">
        <v>34</v>
      </c>
      <c r="C39" s="5" t="s">
        <v>35</v>
      </c>
      <c r="D39" s="5" t="s">
        <v>36</v>
      </c>
      <c r="E39" s="5" t="s">
        <v>26</v>
      </c>
      <c r="F39" s="14">
        <v>8827</v>
      </c>
      <c r="G39" s="5" t="s">
        <v>43</v>
      </c>
      <c r="H39" s="32">
        <v>15000</v>
      </c>
      <c r="I39" s="7">
        <v>0</v>
      </c>
    </row>
    <row r="40" spans="1:9" x14ac:dyDescent="0.35">
      <c r="A40" s="6">
        <v>44348</v>
      </c>
      <c r="B40" s="5" t="s">
        <v>56</v>
      </c>
      <c r="C40" s="5" t="s">
        <v>57</v>
      </c>
      <c r="D40" s="5" t="s">
        <v>58</v>
      </c>
      <c r="E40" s="5" t="s">
        <v>26</v>
      </c>
      <c r="F40" s="14">
        <v>9836.8000000000011</v>
      </c>
      <c r="G40" s="5" t="s">
        <v>11</v>
      </c>
      <c r="H40" s="32">
        <v>15000</v>
      </c>
      <c r="I40" s="7">
        <v>0</v>
      </c>
    </row>
    <row r="41" spans="1:9" x14ac:dyDescent="0.35">
      <c r="A41" s="6">
        <v>44348</v>
      </c>
      <c r="B41" s="5" t="s">
        <v>34</v>
      </c>
      <c r="C41" s="5" t="s">
        <v>35</v>
      </c>
      <c r="D41" s="5" t="s">
        <v>36</v>
      </c>
      <c r="E41" s="5" t="s">
        <v>26</v>
      </c>
      <c r="F41" s="14">
        <v>10032</v>
      </c>
      <c r="G41" s="5" t="s">
        <v>11</v>
      </c>
      <c r="H41" s="32">
        <v>15000</v>
      </c>
      <c r="I41" s="7">
        <v>0</v>
      </c>
    </row>
    <row r="42" spans="1:9" x14ac:dyDescent="0.35">
      <c r="A42" s="6">
        <v>44348</v>
      </c>
      <c r="B42" s="5" t="s">
        <v>34</v>
      </c>
      <c r="C42" s="5" t="s">
        <v>35</v>
      </c>
      <c r="D42" s="5" t="s">
        <v>36</v>
      </c>
      <c r="E42" s="5" t="s">
        <v>26</v>
      </c>
      <c r="F42" s="14">
        <v>15953.599999999999</v>
      </c>
      <c r="G42" s="5" t="s">
        <v>15</v>
      </c>
      <c r="H42" s="32">
        <v>15000</v>
      </c>
      <c r="I42" s="7">
        <v>1595.36</v>
      </c>
    </row>
    <row r="43" spans="1:9" x14ac:dyDescent="0.35">
      <c r="A43" s="6">
        <v>44348</v>
      </c>
      <c r="B43" s="5" t="s">
        <v>47</v>
      </c>
      <c r="C43" s="5" t="s">
        <v>48</v>
      </c>
      <c r="D43" s="5" t="s">
        <v>49</v>
      </c>
      <c r="E43" s="5" t="s">
        <v>26</v>
      </c>
      <c r="F43" s="14">
        <v>25560</v>
      </c>
      <c r="G43" s="5" t="s">
        <v>11</v>
      </c>
      <c r="H43" s="32">
        <v>15000</v>
      </c>
      <c r="I43" s="7">
        <v>2556</v>
      </c>
    </row>
    <row r="44" spans="1:9" x14ac:dyDescent="0.35">
      <c r="A44" s="6">
        <v>44348</v>
      </c>
      <c r="B44" s="5" t="s">
        <v>34</v>
      </c>
      <c r="C44" s="5" t="s">
        <v>35</v>
      </c>
      <c r="D44" s="5" t="s">
        <v>36</v>
      </c>
      <c r="E44" s="5" t="s">
        <v>26</v>
      </c>
      <c r="F44" s="14">
        <v>35695</v>
      </c>
      <c r="G44" s="5" t="s">
        <v>15</v>
      </c>
      <c r="H44" s="32">
        <v>15000</v>
      </c>
      <c r="I44" s="7">
        <v>3569.5</v>
      </c>
    </row>
    <row r="45" spans="1:9" x14ac:dyDescent="0.35">
      <c r="A45" s="6">
        <v>44378</v>
      </c>
      <c r="B45" s="5" t="s">
        <v>56</v>
      </c>
      <c r="C45" s="5" t="s">
        <v>57</v>
      </c>
      <c r="D45" s="5" t="s">
        <v>58</v>
      </c>
      <c r="E45" s="5" t="s">
        <v>26</v>
      </c>
      <c r="F45" s="14">
        <v>9405.2999999999993</v>
      </c>
      <c r="G45" s="5" t="s">
        <v>15</v>
      </c>
      <c r="H45" s="32">
        <v>15000</v>
      </c>
      <c r="I45" s="7">
        <v>0</v>
      </c>
    </row>
    <row r="46" spans="1:9" x14ac:dyDescent="0.35">
      <c r="A46" s="6">
        <v>44378</v>
      </c>
      <c r="B46" s="5" t="s">
        <v>47</v>
      </c>
      <c r="C46" s="5" t="s">
        <v>48</v>
      </c>
      <c r="D46" s="5" t="s">
        <v>49</v>
      </c>
      <c r="E46" s="5" t="s">
        <v>26</v>
      </c>
      <c r="F46" s="14">
        <v>9704.1999999999989</v>
      </c>
      <c r="G46" s="5" t="s">
        <v>43</v>
      </c>
      <c r="H46" s="32">
        <v>15000</v>
      </c>
      <c r="I46" s="7">
        <v>0</v>
      </c>
    </row>
    <row r="47" spans="1:9" x14ac:dyDescent="0.35">
      <c r="A47" s="6">
        <v>44378</v>
      </c>
      <c r="B47" s="5" t="s">
        <v>56</v>
      </c>
      <c r="C47" s="5" t="s">
        <v>57</v>
      </c>
      <c r="D47" s="5" t="s">
        <v>58</v>
      </c>
      <c r="E47" s="5" t="s">
        <v>26</v>
      </c>
      <c r="F47" s="14">
        <v>13674</v>
      </c>
      <c r="G47" s="5" t="s">
        <v>15</v>
      </c>
      <c r="H47" s="32">
        <v>15000</v>
      </c>
      <c r="I47" s="7">
        <v>0</v>
      </c>
    </row>
    <row r="48" spans="1:9" x14ac:dyDescent="0.35">
      <c r="A48" s="6">
        <v>44378</v>
      </c>
      <c r="B48" s="5" t="s">
        <v>34</v>
      </c>
      <c r="C48" s="5" t="s">
        <v>35</v>
      </c>
      <c r="D48" s="5" t="s">
        <v>36</v>
      </c>
      <c r="E48" s="5" t="s">
        <v>26</v>
      </c>
      <c r="F48" s="14">
        <v>21120.400000000001</v>
      </c>
      <c r="G48" s="5" t="s">
        <v>15</v>
      </c>
      <c r="H48" s="32">
        <v>15000</v>
      </c>
      <c r="I48" s="7">
        <v>2112.0400000000004</v>
      </c>
    </row>
    <row r="49" spans="1:9" x14ac:dyDescent="0.35">
      <c r="A49" s="6">
        <v>44378</v>
      </c>
      <c r="B49" s="5" t="s">
        <v>34</v>
      </c>
      <c r="C49" s="5" t="s">
        <v>35</v>
      </c>
      <c r="D49" s="5" t="s">
        <v>36</v>
      </c>
      <c r="E49" s="5" t="s">
        <v>26</v>
      </c>
      <c r="F49" s="14">
        <v>23997.600000000002</v>
      </c>
      <c r="G49" s="5" t="s">
        <v>11</v>
      </c>
      <c r="H49" s="32">
        <v>15000</v>
      </c>
      <c r="I49" s="7">
        <v>2399.7600000000002</v>
      </c>
    </row>
    <row r="50" spans="1:9" x14ac:dyDescent="0.35">
      <c r="A50" s="6">
        <v>44378</v>
      </c>
      <c r="B50" s="5" t="s">
        <v>34</v>
      </c>
      <c r="C50" s="5" t="s">
        <v>35</v>
      </c>
      <c r="D50" s="5" t="s">
        <v>36</v>
      </c>
      <c r="E50" s="5" t="s">
        <v>26</v>
      </c>
      <c r="F50" s="14">
        <v>35715.4</v>
      </c>
      <c r="G50" s="5" t="s">
        <v>43</v>
      </c>
      <c r="H50" s="32">
        <v>15000</v>
      </c>
      <c r="I50" s="7">
        <v>3571.5400000000004</v>
      </c>
    </row>
    <row r="51" spans="1:9" x14ac:dyDescent="0.35">
      <c r="A51" s="6">
        <v>44409</v>
      </c>
      <c r="B51" s="5" t="s">
        <v>34</v>
      </c>
      <c r="C51" s="5" t="s">
        <v>35</v>
      </c>
      <c r="D51" s="5" t="s">
        <v>36</v>
      </c>
      <c r="E51" s="5" t="s">
        <v>26</v>
      </c>
      <c r="F51" s="14">
        <v>3386.6000000000004</v>
      </c>
      <c r="G51" s="5" t="s">
        <v>15</v>
      </c>
      <c r="H51" s="32">
        <v>15000</v>
      </c>
      <c r="I51" s="7">
        <v>0</v>
      </c>
    </row>
    <row r="52" spans="1:9" x14ac:dyDescent="0.35">
      <c r="A52" s="6">
        <v>44409</v>
      </c>
      <c r="B52" s="5" t="s">
        <v>47</v>
      </c>
      <c r="C52" s="5" t="s">
        <v>48</v>
      </c>
      <c r="D52" s="5" t="s">
        <v>49</v>
      </c>
      <c r="E52" s="5" t="s">
        <v>26</v>
      </c>
      <c r="F52" s="14">
        <v>4028</v>
      </c>
      <c r="G52" s="5" t="s">
        <v>11</v>
      </c>
      <c r="H52" s="32">
        <v>15000</v>
      </c>
      <c r="I52" s="7">
        <v>0</v>
      </c>
    </row>
    <row r="53" spans="1:9" x14ac:dyDescent="0.35">
      <c r="A53" s="6">
        <v>44409</v>
      </c>
      <c r="B53" s="5" t="s">
        <v>23</v>
      </c>
      <c r="C53" s="5" t="s">
        <v>24</v>
      </c>
      <c r="D53" s="5" t="s">
        <v>25</v>
      </c>
      <c r="E53" s="5" t="s">
        <v>26</v>
      </c>
      <c r="F53" s="14">
        <v>5532.7999999999993</v>
      </c>
      <c r="G53" s="5" t="s">
        <v>15</v>
      </c>
      <c r="H53" s="32">
        <v>15000</v>
      </c>
      <c r="I53" s="7">
        <v>0</v>
      </c>
    </row>
    <row r="54" spans="1:9" x14ac:dyDescent="0.35">
      <c r="A54" s="6">
        <v>44409</v>
      </c>
      <c r="B54" s="5" t="s">
        <v>34</v>
      </c>
      <c r="C54" s="5" t="s">
        <v>35</v>
      </c>
      <c r="D54" s="5" t="s">
        <v>36</v>
      </c>
      <c r="E54" s="5" t="s">
        <v>26</v>
      </c>
      <c r="F54" s="14">
        <v>10200</v>
      </c>
      <c r="G54" s="5" t="s">
        <v>43</v>
      </c>
      <c r="H54" s="32">
        <v>15000</v>
      </c>
      <c r="I54" s="7">
        <v>0</v>
      </c>
    </row>
    <row r="55" spans="1:9" x14ac:dyDescent="0.35">
      <c r="A55" s="6">
        <v>44409</v>
      </c>
      <c r="B55" s="5" t="s">
        <v>23</v>
      </c>
      <c r="C55" s="5" t="s">
        <v>24</v>
      </c>
      <c r="D55" s="5" t="s">
        <v>25</v>
      </c>
      <c r="E55" s="5" t="s">
        <v>26</v>
      </c>
      <c r="F55" s="14">
        <v>13923</v>
      </c>
      <c r="G55" s="5" t="s">
        <v>43</v>
      </c>
      <c r="H55" s="32">
        <v>15000</v>
      </c>
      <c r="I55" s="7">
        <v>0</v>
      </c>
    </row>
    <row r="56" spans="1:9" x14ac:dyDescent="0.35">
      <c r="A56" s="6">
        <v>44409</v>
      </c>
      <c r="B56" s="5" t="s">
        <v>47</v>
      </c>
      <c r="C56" s="5" t="s">
        <v>48</v>
      </c>
      <c r="D56" s="5" t="s">
        <v>49</v>
      </c>
      <c r="E56" s="5" t="s">
        <v>26</v>
      </c>
      <c r="F56" s="14">
        <v>17593.399999999998</v>
      </c>
      <c r="G56" s="5" t="s">
        <v>15</v>
      </c>
      <c r="H56" s="32">
        <v>15000</v>
      </c>
      <c r="I56" s="7">
        <v>1759.34</v>
      </c>
    </row>
    <row r="57" spans="1:9" x14ac:dyDescent="0.35">
      <c r="A57" s="6">
        <v>44409</v>
      </c>
      <c r="B57" s="5" t="s">
        <v>56</v>
      </c>
      <c r="C57" s="5" t="s">
        <v>57</v>
      </c>
      <c r="D57" s="5" t="s">
        <v>58</v>
      </c>
      <c r="E57" s="5" t="s">
        <v>26</v>
      </c>
      <c r="F57" s="14">
        <v>17666</v>
      </c>
      <c r="G57" s="5" t="s">
        <v>11</v>
      </c>
      <c r="H57" s="32">
        <v>15000</v>
      </c>
      <c r="I57" s="7">
        <v>1766.6000000000001</v>
      </c>
    </row>
    <row r="58" spans="1:9" x14ac:dyDescent="0.35">
      <c r="A58" s="6">
        <v>44409</v>
      </c>
      <c r="B58" s="5" t="s">
        <v>34</v>
      </c>
      <c r="C58" s="5" t="s">
        <v>35</v>
      </c>
      <c r="D58" s="5" t="s">
        <v>36</v>
      </c>
      <c r="E58" s="5" t="s">
        <v>26</v>
      </c>
      <c r="F58" s="14">
        <v>21420</v>
      </c>
      <c r="G58" s="5" t="s">
        <v>43</v>
      </c>
      <c r="H58" s="32">
        <v>15000</v>
      </c>
      <c r="I58" s="7">
        <v>2142</v>
      </c>
    </row>
    <row r="59" spans="1:9" x14ac:dyDescent="0.35">
      <c r="A59" s="6">
        <v>44409</v>
      </c>
      <c r="B59" s="5" t="s">
        <v>23</v>
      </c>
      <c r="C59" s="5" t="s">
        <v>24</v>
      </c>
      <c r="D59" s="5" t="s">
        <v>25</v>
      </c>
      <c r="E59" s="5" t="s">
        <v>26</v>
      </c>
      <c r="F59" s="14">
        <v>24080</v>
      </c>
      <c r="G59" s="5" t="s">
        <v>11</v>
      </c>
      <c r="H59" s="32">
        <v>15000</v>
      </c>
      <c r="I59" s="7">
        <v>2408</v>
      </c>
    </row>
    <row r="60" spans="1:9" x14ac:dyDescent="0.35">
      <c r="A60" s="6">
        <v>44409</v>
      </c>
      <c r="B60" s="5" t="s">
        <v>47</v>
      </c>
      <c r="C60" s="5" t="s">
        <v>48</v>
      </c>
      <c r="D60" s="5" t="s">
        <v>49</v>
      </c>
      <c r="E60" s="5" t="s">
        <v>26</v>
      </c>
      <c r="F60" s="14">
        <v>27531</v>
      </c>
      <c r="G60" s="5" t="s">
        <v>43</v>
      </c>
      <c r="H60" s="32">
        <v>15000</v>
      </c>
      <c r="I60" s="7">
        <v>2753.1000000000004</v>
      </c>
    </row>
    <row r="61" spans="1:9" x14ac:dyDescent="0.35">
      <c r="A61" s="6">
        <v>44409</v>
      </c>
      <c r="B61" s="5" t="s">
        <v>56</v>
      </c>
      <c r="C61" s="5" t="s">
        <v>57</v>
      </c>
      <c r="D61" s="5" t="s">
        <v>58</v>
      </c>
      <c r="E61" s="5" t="s">
        <v>26</v>
      </c>
      <c r="F61" s="14">
        <v>32795.700000000004</v>
      </c>
      <c r="G61" s="5" t="s">
        <v>15</v>
      </c>
      <c r="H61" s="32">
        <v>15000</v>
      </c>
      <c r="I61" s="7">
        <v>3279.5700000000006</v>
      </c>
    </row>
    <row r="62" spans="1:9" x14ac:dyDescent="0.35">
      <c r="A62" s="6">
        <v>44440</v>
      </c>
      <c r="B62" s="5" t="s">
        <v>47</v>
      </c>
      <c r="C62" s="5" t="s">
        <v>48</v>
      </c>
      <c r="D62" s="5" t="s">
        <v>49</v>
      </c>
      <c r="E62" s="5" t="s">
        <v>26</v>
      </c>
      <c r="F62" s="14">
        <v>7008</v>
      </c>
      <c r="G62" s="5" t="s">
        <v>43</v>
      </c>
      <c r="H62" s="32">
        <v>15000</v>
      </c>
      <c r="I62" s="7">
        <v>0</v>
      </c>
    </row>
    <row r="63" spans="1:9" x14ac:dyDescent="0.35">
      <c r="A63" s="6">
        <v>44440</v>
      </c>
      <c r="B63" s="5" t="s">
        <v>23</v>
      </c>
      <c r="C63" s="5" t="s">
        <v>24</v>
      </c>
      <c r="D63" s="5" t="s">
        <v>25</v>
      </c>
      <c r="E63" s="5" t="s">
        <v>26</v>
      </c>
      <c r="F63" s="14">
        <v>8099.6999999999989</v>
      </c>
      <c r="G63" s="5" t="s">
        <v>11</v>
      </c>
      <c r="H63" s="32">
        <v>15000</v>
      </c>
      <c r="I63" s="7">
        <v>0</v>
      </c>
    </row>
    <row r="64" spans="1:9" x14ac:dyDescent="0.35">
      <c r="A64" s="6">
        <v>44440</v>
      </c>
      <c r="B64" s="5" t="s">
        <v>34</v>
      </c>
      <c r="C64" s="5" t="s">
        <v>35</v>
      </c>
      <c r="D64" s="5" t="s">
        <v>36</v>
      </c>
      <c r="E64" s="5" t="s">
        <v>26</v>
      </c>
      <c r="F64" s="14">
        <v>9840</v>
      </c>
      <c r="G64" s="5" t="s">
        <v>15</v>
      </c>
      <c r="H64" s="32">
        <v>15000</v>
      </c>
      <c r="I64" s="7">
        <v>0</v>
      </c>
    </row>
    <row r="65" spans="1:9" x14ac:dyDescent="0.35">
      <c r="A65" s="6">
        <v>44440</v>
      </c>
      <c r="B65" s="5" t="s">
        <v>50</v>
      </c>
      <c r="C65" s="5" t="s">
        <v>51</v>
      </c>
      <c r="D65" s="5" t="s">
        <v>52</v>
      </c>
      <c r="E65" s="5" t="s">
        <v>26</v>
      </c>
      <c r="F65" s="14">
        <v>10218</v>
      </c>
      <c r="G65" s="5" t="s">
        <v>15</v>
      </c>
      <c r="H65" s="32">
        <v>15000</v>
      </c>
      <c r="I65" s="7">
        <v>0</v>
      </c>
    </row>
    <row r="66" spans="1:9" x14ac:dyDescent="0.35">
      <c r="A66" s="6">
        <v>44440</v>
      </c>
      <c r="B66" s="5" t="s">
        <v>34</v>
      </c>
      <c r="C66" s="5" t="s">
        <v>35</v>
      </c>
      <c r="D66" s="5" t="s">
        <v>36</v>
      </c>
      <c r="E66" s="5" t="s">
        <v>26</v>
      </c>
      <c r="F66" s="14">
        <v>14311.2</v>
      </c>
      <c r="G66" s="5" t="s">
        <v>11</v>
      </c>
      <c r="H66" s="32">
        <v>15000</v>
      </c>
      <c r="I66" s="7">
        <v>0</v>
      </c>
    </row>
    <row r="67" spans="1:9" x14ac:dyDescent="0.35">
      <c r="A67" s="6">
        <v>44440</v>
      </c>
      <c r="B67" s="5" t="s">
        <v>34</v>
      </c>
      <c r="C67" s="5" t="s">
        <v>35</v>
      </c>
      <c r="D67" s="5" t="s">
        <v>36</v>
      </c>
      <c r="E67" s="5" t="s">
        <v>26</v>
      </c>
      <c r="F67" s="14">
        <v>14715.2</v>
      </c>
      <c r="G67" s="5" t="s">
        <v>15</v>
      </c>
      <c r="H67" s="32">
        <v>15000</v>
      </c>
      <c r="I67" s="7">
        <v>0</v>
      </c>
    </row>
    <row r="68" spans="1:9" x14ac:dyDescent="0.35">
      <c r="A68" s="6">
        <v>44440</v>
      </c>
      <c r="B68" s="5" t="s">
        <v>56</v>
      </c>
      <c r="C68" s="5" t="s">
        <v>57</v>
      </c>
      <c r="D68" s="5" t="s">
        <v>58</v>
      </c>
      <c r="E68" s="5" t="s">
        <v>26</v>
      </c>
      <c r="F68" s="14">
        <v>19147.8</v>
      </c>
      <c r="G68" s="5" t="s">
        <v>15</v>
      </c>
      <c r="H68" s="32">
        <v>15000</v>
      </c>
      <c r="I68" s="7">
        <v>1914.78</v>
      </c>
    </row>
    <row r="69" spans="1:9" x14ac:dyDescent="0.35">
      <c r="A69" s="6">
        <v>44440</v>
      </c>
      <c r="B69" s="5" t="s">
        <v>34</v>
      </c>
      <c r="C69" s="5" t="s">
        <v>35</v>
      </c>
      <c r="D69" s="5" t="s">
        <v>36</v>
      </c>
      <c r="E69" s="5" t="s">
        <v>26</v>
      </c>
      <c r="F69" s="14">
        <v>20760.300000000003</v>
      </c>
      <c r="G69" s="5" t="s">
        <v>15</v>
      </c>
      <c r="H69" s="32">
        <v>15000</v>
      </c>
      <c r="I69" s="7">
        <v>2076.0300000000002</v>
      </c>
    </row>
    <row r="70" spans="1:9" x14ac:dyDescent="0.35">
      <c r="A70" s="6">
        <v>44440</v>
      </c>
      <c r="B70" s="5" t="s">
        <v>56</v>
      </c>
      <c r="C70" s="5" t="s">
        <v>57</v>
      </c>
      <c r="D70" s="5" t="s">
        <v>58</v>
      </c>
      <c r="E70" s="5" t="s">
        <v>26</v>
      </c>
      <c r="F70" s="14">
        <v>24579.8</v>
      </c>
      <c r="G70" s="5" t="s">
        <v>11</v>
      </c>
      <c r="H70" s="32">
        <v>15000</v>
      </c>
      <c r="I70" s="7">
        <v>2457.98</v>
      </c>
    </row>
    <row r="71" spans="1:9" x14ac:dyDescent="0.35">
      <c r="A71" s="6">
        <v>44440</v>
      </c>
      <c r="B71" s="5" t="s">
        <v>56</v>
      </c>
      <c r="C71" s="5" t="s">
        <v>57</v>
      </c>
      <c r="D71" s="5" t="s">
        <v>58</v>
      </c>
      <c r="E71" s="5" t="s">
        <v>26</v>
      </c>
      <c r="F71" s="14">
        <v>25946.300000000003</v>
      </c>
      <c r="G71" s="5" t="s">
        <v>43</v>
      </c>
      <c r="H71" s="32">
        <v>15000</v>
      </c>
      <c r="I71" s="7">
        <v>2594.6300000000006</v>
      </c>
    </row>
    <row r="72" spans="1:9" x14ac:dyDescent="0.35">
      <c r="A72" s="6">
        <v>44440</v>
      </c>
      <c r="B72" s="5" t="s">
        <v>23</v>
      </c>
      <c r="C72" s="5" t="s">
        <v>24</v>
      </c>
      <c r="D72" s="5" t="s">
        <v>25</v>
      </c>
      <c r="E72" s="5" t="s">
        <v>26</v>
      </c>
      <c r="F72" s="14">
        <v>30367.999999999996</v>
      </c>
      <c r="G72" s="5" t="s">
        <v>15</v>
      </c>
      <c r="H72" s="32">
        <v>15000</v>
      </c>
      <c r="I72" s="7">
        <v>3036.7999999999997</v>
      </c>
    </row>
    <row r="73" spans="1:9" x14ac:dyDescent="0.35">
      <c r="A73" s="6">
        <v>44440</v>
      </c>
      <c r="B73" s="5" t="s">
        <v>47</v>
      </c>
      <c r="C73" s="5" t="s">
        <v>48</v>
      </c>
      <c r="D73" s="5" t="s">
        <v>49</v>
      </c>
      <c r="E73" s="5" t="s">
        <v>26</v>
      </c>
      <c r="F73" s="14">
        <v>35640</v>
      </c>
      <c r="G73" s="5" t="s">
        <v>11</v>
      </c>
      <c r="H73" s="32">
        <v>15000</v>
      </c>
      <c r="I73" s="7">
        <v>3564</v>
      </c>
    </row>
    <row r="74" spans="1:9" x14ac:dyDescent="0.35">
      <c r="A74" s="6">
        <v>44470</v>
      </c>
      <c r="B74" s="5" t="s">
        <v>50</v>
      </c>
      <c r="C74" s="5" t="s">
        <v>51</v>
      </c>
      <c r="D74" s="5" t="s">
        <v>52</v>
      </c>
      <c r="E74" s="5" t="s">
        <v>26</v>
      </c>
      <c r="F74" s="14">
        <v>4201.6000000000004</v>
      </c>
      <c r="G74" s="5" t="s">
        <v>15</v>
      </c>
      <c r="H74" s="32">
        <v>15000</v>
      </c>
      <c r="I74" s="7">
        <v>0</v>
      </c>
    </row>
    <row r="75" spans="1:9" x14ac:dyDescent="0.35">
      <c r="A75" s="6">
        <v>44470</v>
      </c>
      <c r="B75" s="5" t="s">
        <v>23</v>
      </c>
      <c r="C75" s="5" t="s">
        <v>24</v>
      </c>
      <c r="D75" s="5" t="s">
        <v>25</v>
      </c>
      <c r="E75" s="5" t="s">
        <v>26</v>
      </c>
      <c r="F75" s="14">
        <v>15262.8</v>
      </c>
      <c r="G75" s="5" t="s">
        <v>43</v>
      </c>
      <c r="H75" s="32">
        <v>15000</v>
      </c>
      <c r="I75" s="7">
        <v>1526.28</v>
      </c>
    </row>
    <row r="76" spans="1:9" x14ac:dyDescent="0.35">
      <c r="A76" s="6">
        <v>44470</v>
      </c>
      <c r="B76" s="5" t="s">
        <v>56</v>
      </c>
      <c r="C76" s="5" t="s">
        <v>57</v>
      </c>
      <c r="D76" s="5" t="s">
        <v>58</v>
      </c>
      <c r="E76" s="5" t="s">
        <v>26</v>
      </c>
      <c r="F76" s="14">
        <v>20790</v>
      </c>
      <c r="G76" s="5" t="s">
        <v>15</v>
      </c>
      <c r="H76" s="32">
        <v>15000</v>
      </c>
      <c r="I76" s="7">
        <v>2079</v>
      </c>
    </row>
    <row r="77" spans="1:9" x14ac:dyDescent="0.35">
      <c r="A77" s="6">
        <v>44470</v>
      </c>
      <c r="B77" s="5" t="s">
        <v>50</v>
      </c>
      <c r="C77" s="5" t="s">
        <v>51</v>
      </c>
      <c r="D77" s="5" t="s">
        <v>52</v>
      </c>
      <c r="E77" s="5" t="s">
        <v>26</v>
      </c>
      <c r="F77" s="14">
        <v>21878.5</v>
      </c>
      <c r="G77" s="5" t="s">
        <v>11</v>
      </c>
      <c r="H77" s="32">
        <v>15000</v>
      </c>
      <c r="I77" s="7">
        <v>2187.85</v>
      </c>
    </row>
    <row r="78" spans="1:9" x14ac:dyDescent="0.35">
      <c r="A78" s="6">
        <v>44470</v>
      </c>
      <c r="B78" s="5" t="s">
        <v>56</v>
      </c>
      <c r="C78" s="5" t="s">
        <v>57</v>
      </c>
      <c r="D78" s="5" t="s">
        <v>58</v>
      </c>
      <c r="E78" s="5" t="s">
        <v>26</v>
      </c>
      <c r="F78" s="14">
        <v>22136.800000000003</v>
      </c>
      <c r="G78" s="5" t="s">
        <v>11</v>
      </c>
      <c r="H78" s="32">
        <v>15000</v>
      </c>
      <c r="I78" s="7">
        <v>2213.6800000000003</v>
      </c>
    </row>
    <row r="79" spans="1:9" x14ac:dyDescent="0.35">
      <c r="A79" s="6">
        <v>44470</v>
      </c>
      <c r="B79" s="5" t="s">
        <v>56</v>
      </c>
      <c r="C79" s="5" t="s">
        <v>57</v>
      </c>
      <c r="D79" s="5" t="s">
        <v>58</v>
      </c>
      <c r="E79" s="5" t="s">
        <v>26</v>
      </c>
      <c r="F79" s="14">
        <v>23240.400000000001</v>
      </c>
      <c r="G79" s="5" t="s">
        <v>15</v>
      </c>
      <c r="H79" s="32">
        <v>15000</v>
      </c>
      <c r="I79" s="7">
        <v>2324.0400000000004</v>
      </c>
    </row>
    <row r="80" spans="1:9" x14ac:dyDescent="0.35">
      <c r="A80" s="6">
        <v>44470</v>
      </c>
      <c r="B80" s="5" t="s">
        <v>50</v>
      </c>
      <c r="C80" s="5" t="s">
        <v>51</v>
      </c>
      <c r="D80" s="5" t="s">
        <v>52</v>
      </c>
      <c r="E80" s="5" t="s">
        <v>26</v>
      </c>
      <c r="F80" s="14">
        <v>41989.599999999999</v>
      </c>
      <c r="G80" s="5" t="s">
        <v>11</v>
      </c>
      <c r="H80" s="32">
        <v>15000</v>
      </c>
      <c r="I80" s="7">
        <v>4198.96</v>
      </c>
    </row>
    <row r="81" spans="1:9" x14ac:dyDescent="0.35">
      <c r="A81" s="6">
        <v>44501</v>
      </c>
      <c r="B81" s="5" t="s">
        <v>34</v>
      </c>
      <c r="C81" s="5" t="s">
        <v>35</v>
      </c>
      <c r="D81" s="5" t="s">
        <v>36</v>
      </c>
      <c r="E81" s="5" t="s">
        <v>26</v>
      </c>
      <c r="F81" s="14">
        <v>9006</v>
      </c>
      <c r="G81" s="5" t="s">
        <v>43</v>
      </c>
      <c r="H81" s="32">
        <v>15000</v>
      </c>
      <c r="I81" s="7">
        <v>0</v>
      </c>
    </row>
    <row r="82" spans="1:9" x14ac:dyDescent="0.35">
      <c r="A82" s="6">
        <v>44501</v>
      </c>
      <c r="B82" s="5" t="s">
        <v>50</v>
      </c>
      <c r="C82" s="5" t="s">
        <v>51</v>
      </c>
      <c r="D82" s="5" t="s">
        <v>52</v>
      </c>
      <c r="E82" s="5" t="s">
        <v>26</v>
      </c>
      <c r="F82" s="14">
        <v>10573.5</v>
      </c>
      <c r="G82" s="5" t="s">
        <v>11</v>
      </c>
      <c r="H82" s="32">
        <v>15000</v>
      </c>
      <c r="I82" s="7">
        <v>0</v>
      </c>
    </row>
    <row r="83" spans="1:9" x14ac:dyDescent="0.35">
      <c r="A83" s="6">
        <v>44501</v>
      </c>
      <c r="B83" s="5" t="s">
        <v>47</v>
      </c>
      <c r="C83" s="5" t="s">
        <v>48</v>
      </c>
      <c r="D83" s="5" t="s">
        <v>49</v>
      </c>
      <c r="E83" s="5" t="s">
        <v>26</v>
      </c>
      <c r="F83" s="14">
        <v>13230</v>
      </c>
      <c r="G83" s="5" t="s">
        <v>15</v>
      </c>
      <c r="H83" s="32">
        <v>15000</v>
      </c>
      <c r="I83" s="7">
        <v>0</v>
      </c>
    </row>
    <row r="84" spans="1:9" x14ac:dyDescent="0.35">
      <c r="A84" s="6">
        <v>44501</v>
      </c>
      <c r="B84" s="5" t="s">
        <v>23</v>
      </c>
      <c r="C84" s="5" t="s">
        <v>24</v>
      </c>
      <c r="D84" s="5" t="s">
        <v>25</v>
      </c>
      <c r="E84" s="5" t="s">
        <v>26</v>
      </c>
      <c r="F84" s="14">
        <v>15403.600000000002</v>
      </c>
      <c r="G84" s="5" t="s">
        <v>15</v>
      </c>
      <c r="H84" s="32">
        <v>15000</v>
      </c>
      <c r="I84" s="7">
        <v>1540.3600000000004</v>
      </c>
    </row>
    <row r="85" spans="1:9" x14ac:dyDescent="0.35">
      <c r="A85" s="6">
        <v>44501</v>
      </c>
      <c r="B85" s="5" t="s">
        <v>34</v>
      </c>
      <c r="C85" s="5" t="s">
        <v>35</v>
      </c>
      <c r="D85" s="5" t="s">
        <v>36</v>
      </c>
      <c r="E85" s="5" t="s">
        <v>26</v>
      </c>
      <c r="F85" s="14">
        <v>16394.399999999998</v>
      </c>
      <c r="G85" s="5" t="s">
        <v>15</v>
      </c>
      <c r="H85" s="32">
        <v>15000</v>
      </c>
      <c r="I85" s="7">
        <v>1639.4399999999998</v>
      </c>
    </row>
    <row r="86" spans="1:9" x14ac:dyDescent="0.35">
      <c r="A86" s="6">
        <v>44501</v>
      </c>
      <c r="B86" s="5" t="s">
        <v>34</v>
      </c>
      <c r="C86" s="5" t="s">
        <v>35</v>
      </c>
      <c r="D86" s="5" t="s">
        <v>36</v>
      </c>
      <c r="E86" s="5" t="s">
        <v>26</v>
      </c>
      <c r="F86" s="14">
        <v>16606</v>
      </c>
      <c r="G86" s="5" t="s">
        <v>43</v>
      </c>
      <c r="H86" s="32">
        <v>15000</v>
      </c>
      <c r="I86" s="7">
        <v>1660.6000000000001</v>
      </c>
    </row>
    <row r="87" spans="1:9" x14ac:dyDescent="0.35">
      <c r="A87" s="6">
        <v>44501</v>
      </c>
      <c r="B87" s="5" t="s">
        <v>23</v>
      </c>
      <c r="C87" s="5" t="s">
        <v>24</v>
      </c>
      <c r="D87" s="5" t="s">
        <v>25</v>
      </c>
      <c r="E87" s="5" t="s">
        <v>26</v>
      </c>
      <c r="F87" s="14">
        <v>18452.599999999999</v>
      </c>
      <c r="G87" s="5" t="s">
        <v>43</v>
      </c>
      <c r="H87" s="32">
        <v>15000</v>
      </c>
      <c r="I87" s="7">
        <v>1845.26</v>
      </c>
    </row>
    <row r="88" spans="1:9" x14ac:dyDescent="0.35">
      <c r="A88" s="6">
        <v>44501</v>
      </c>
      <c r="B88" s="5" t="s">
        <v>50</v>
      </c>
      <c r="C88" s="5" t="s">
        <v>51</v>
      </c>
      <c r="D88" s="5" t="s">
        <v>52</v>
      </c>
      <c r="E88" s="5" t="s">
        <v>26</v>
      </c>
      <c r="F88" s="14">
        <v>20062.5</v>
      </c>
      <c r="G88" s="5" t="s">
        <v>11</v>
      </c>
      <c r="H88" s="32">
        <v>15000</v>
      </c>
      <c r="I88" s="7">
        <v>2006.25</v>
      </c>
    </row>
    <row r="89" spans="1:9" x14ac:dyDescent="0.35">
      <c r="A89" s="6">
        <v>44501</v>
      </c>
      <c r="B89" s="5" t="s">
        <v>56</v>
      </c>
      <c r="C89" s="5" t="s">
        <v>57</v>
      </c>
      <c r="D89" s="5" t="s">
        <v>58</v>
      </c>
      <c r="E89" s="5" t="s">
        <v>26</v>
      </c>
      <c r="F89" s="14">
        <v>22900.499999999996</v>
      </c>
      <c r="G89" s="5" t="s">
        <v>11</v>
      </c>
      <c r="H89" s="32">
        <v>15000</v>
      </c>
      <c r="I89" s="7">
        <v>2290.0499999999997</v>
      </c>
    </row>
    <row r="90" spans="1:9" x14ac:dyDescent="0.35">
      <c r="A90" s="6">
        <v>44501</v>
      </c>
      <c r="B90" s="5" t="s">
        <v>56</v>
      </c>
      <c r="C90" s="5" t="s">
        <v>57</v>
      </c>
      <c r="D90" s="5" t="s">
        <v>58</v>
      </c>
      <c r="E90" s="5" t="s">
        <v>26</v>
      </c>
      <c r="F90" s="14">
        <v>23057.999999999996</v>
      </c>
      <c r="G90" s="5" t="s">
        <v>43</v>
      </c>
      <c r="H90" s="32">
        <v>15000</v>
      </c>
      <c r="I90" s="7">
        <v>2305.7999999999997</v>
      </c>
    </row>
    <row r="91" spans="1:9" x14ac:dyDescent="0.35">
      <c r="A91" s="6">
        <v>44501</v>
      </c>
      <c r="B91" s="5" t="s">
        <v>34</v>
      </c>
      <c r="C91" s="5" t="s">
        <v>35</v>
      </c>
      <c r="D91" s="5" t="s">
        <v>36</v>
      </c>
      <c r="E91" s="5" t="s">
        <v>26</v>
      </c>
      <c r="F91" s="14">
        <v>37560</v>
      </c>
      <c r="G91" s="5" t="s">
        <v>43</v>
      </c>
      <c r="H91" s="32">
        <v>15000</v>
      </c>
      <c r="I91" s="7">
        <v>3756</v>
      </c>
    </row>
    <row r="92" spans="1:9" x14ac:dyDescent="0.35">
      <c r="A92" s="6">
        <v>44501</v>
      </c>
      <c r="B92" s="5" t="s">
        <v>50</v>
      </c>
      <c r="C92" s="5" t="s">
        <v>51</v>
      </c>
      <c r="D92" s="5" t="s">
        <v>52</v>
      </c>
      <c r="E92" s="5" t="s">
        <v>26</v>
      </c>
      <c r="F92" s="14">
        <v>38570</v>
      </c>
      <c r="G92" s="5" t="s">
        <v>11</v>
      </c>
      <c r="H92" s="32">
        <v>15000</v>
      </c>
      <c r="I92" s="7">
        <v>3857</v>
      </c>
    </row>
    <row r="93" spans="1:9" x14ac:dyDescent="0.35">
      <c r="A93" s="6">
        <v>44501</v>
      </c>
      <c r="B93" s="5" t="s">
        <v>23</v>
      </c>
      <c r="C93" s="5" t="s">
        <v>24</v>
      </c>
      <c r="D93" s="5" t="s">
        <v>25</v>
      </c>
      <c r="E93" s="5" t="s">
        <v>26</v>
      </c>
      <c r="F93" s="14">
        <v>39199.599999999999</v>
      </c>
      <c r="G93" s="5" t="s">
        <v>43</v>
      </c>
      <c r="H93" s="32">
        <v>15000</v>
      </c>
      <c r="I93" s="7">
        <v>3919.96</v>
      </c>
    </row>
    <row r="94" spans="1:9" x14ac:dyDescent="0.35">
      <c r="A94" s="6">
        <v>44531</v>
      </c>
      <c r="B94" s="5" t="s">
        <v>34</v>
      </c>
      <c r="C94" s="5" t="s">
        <v>35</v>
      </c>
      <c r="D94" s="5" t="s">
        <v>36</v>
      </c>
      <c r="E94" s="5" t="s">
        <v>26</v>
      </c>
      <c r="F94" s="14">
        <v>8082.7999999999993</v>
      </c>
      <c r="G94" s="5" t="s">
        <v>11</v>
      </c>
      <c r="H94" s="32">
        <v>15000</v>
      </c>
      <c r="I94" s="7">
        <v>0</v>
      </c>
    </row>
    <row r="95" spans="1:9" x14ac:dyDescent="0.35">
      <c r="A95" s="6">
        <v>44531</v>
      </c>
      <c r="B95" s="5" t="s">
        <v>50</v>
      </c>
      <c r="C95" s="5" t="s">
        <v>51</v>
      </c>
      <c r="D95" s="5" t="s">
        <v>52</v>
      </c>
      <c r="E95" s="5" t="s">
        <v>26</v>
      </c>
      <c r="F95" s="14">
        <v>9826.4</v>
      </c>
      <c r="G95" s="5" t="s">
        <v>43</v>
      </c>
      <c r="H95" s="32">
        <v>15000</v>
      </c>
      <c r="I95" s="7">
        <v>0</v>
      </c>
    </row>
    <row r="96" spans="1:9" x14ac:dyDescent="0.35">
      <c r="A96" s="6">
        <v>44531</v>
      </c>
      <c r="B96" s="5" t="s">
        <v>56</v>
      </c>
      <c r="C96" s="5" t="s">
        <v>57</v>
      </c>
      <c r="D96" s="5" t="s">
        <v>58</v>
      </c>
      <c r="E96" s="5" t="s">
        <v>26</v>
      </c>
      <c r="F96" s="14">
        <v>12328</v>
      </c>
      <c r="G96" s="5" t="s">
        <v>15</v>
      </c>
      <c r="H96" s="32">
        <v>15000</v>
      </c>
      <c r="I96" s="7">
        <v>0</v>
      </c>
    </row>
    <row r="97" spans="1:9" x14ac:dyDescent="0.35">
      <c r="A97" s="6">
        <v>44531</v>
      </c>
      <c r="B97" s="5" t="s">
        <v>34</v>
      </c>
      <c r="C97" s="5" t="s">
        <v>35</v>
      </c>
      <c r="D97" s="5" t="s">
        <v>36</v>
      </c>
      <c r="E97" s="5" t="s">
        <v>26</v>
      </c>
      <c r="F97" s="14">
        <v>24544</v>
      </c>
      <c r="G97" s="5" t="s">
        <v>15</v>
      </c>
      <c r="H97" s="32">
        <v>15000</v>
      </c>
      <c r="I97" s="7">
        <v>2454.4</v>
      </c>
    </row>
    <row r="98" spans="1:9" x14ac:dyDescent="0.35">
      <c r="A98" s="6">
        <v>44531</v>
      </c>
      <c r="B98" s="5" t="s">
        <v>23</v>
      </c>
      <c r="C98" s="5" t="s">
        <v>24</v>
      </c>
      <c r="D98" s="5" t="s">
        <v>25</v>
      </c>
      <c r="E98" s="5" t="s">
        <v>26</v>
      </c>
      <c r="F98" s="14">
        <v>27350.400000000001</v>
      </c>
      <c r="G98" s="5" t="s">
        <v>43</v>
      </c>
      <c r="H98" s="32">
        <v>15000</v>
      </c>
      <c r="I98" s="7">
        <v>2735.0400000000004</v>
      </c>
    </row>
    <row r="99" spans="1:9" x14ac:dyDescent="0.35">
      <c r="A99" s="6">
        <v>44531</v>
      </c>
      <c r="B99" s="5" t="s">
        <v>47</v>
      </c>
      <c r="C99" s="5" t="s">
        <v>48</v>
      </c>
      <c r="D99" s="5" t="s">
        <v>49</v>
      </c>
      <c r="E99" s="5" t="s">
        <v>26</v>
      </c>
      <c r="F99" s="14">
        <v>28845</v>
      </c>
      <c r="G99" s="5" t="s">
        <v>15</v>
      </c>
      <c r="H99" s="32">
        <v>15000</v>
      </c>
      <c r="I99" s="7">
        <v>2884.5</v>
      </c>
    </row>
    <row r="100" spans="1:9" x14ac:dyDescent="0.35">
      <c r="A100" s="6">
        <v>44531</v>
      </c>
      <c r="B100" s="5" t="s">
        <v>23</v>
      </c>
      <c r="C100" s="5" t="s">
        <v>24</v>
      </c>
      <c r="D100" s="5" t="s">
        <v>25</v>
      </c>
      <c r="E100" s="5" t="s">
        <v>26</v>
      </c>
      <c r="F100" s="14">
        <v>43593.599999999999</v>
      </c>
      <c r="G100" s="5" t="s">
        <v>15</v>
      </c>
      <c r="H100" s="32">
        <v>15000</v>
      </c>
      <c r="I100" s="7">
        <v>4359.3599999999997</v>
      </c>
    </row>
  </sheetData>
  <conditionalFormatting sqref="F1:F1048576">
    <cfRule type="top10" dxfId="6" priority="1"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B68C-2BC0-4A21-BDBA-1AE5A719C2C1}">
  <dimension ref="A1:Q98"/>
  <sheetViews>
    <sheetView zoomScale="55" zoomScaleNormal="55" workbookViewId="0">
      <selection activeCell="G7" sqref="G7"/>
    </sheetView>
  </sheetViews>
  <sheetFormatPr defaultRowHeight="17.5" x14ac:dyDescent="0.35"/>
  <cols>
    <col min="1" max="1" width="9.36328125" style="5" bestFit="1" customWidth="1"/>
    <col min="2" max="2" width="20.81640625" style="5" bestFit="1" customWidth="1"/>
    <col min="3" max="3" width="14" style="5" bestFit="1" customWidth="1"/>
    <col min="4" max="4" width="13.54296875" style="5" bestFit="1" customWidth="1"/>
    <col min="5" max="5" width="13.453125" style="5" bestFit="1" customWidth="1"/>
    <col min="6" max="6" width="18.90625" style="7" bestFit="1" customWidth="1"/>
    <col min="7" max="7" width="18.1796875" style="5" bestFit="1" customWidth="1"/>
    <col min="8" max="8" width="19.90625" style="14" customWidth="1"/>
    <col min="9" max="9" width="17.6328125" style="7" bestFit="1" customWidth="1"/>
    <col min="10" max="10" width="11.54296875" style="5" customWidth="1"/>
    <col min="11" max="12" width="8.7265625" style="5"/>
    <col min="13" max="17" width="20.26953125" style="5" bestFit="1" customWidth="1"/>
    <col min="18" max="16384" width="8.7265625" style="5"/>
  </cols>
  <sheetData>
    <row r="1" spans="1:17" x14ac:dyDescent="0.35">
      <c r="A1" s="28" t="s">
        <v>0</v>
      </c>
      <c r="B1" s="28" t="s">
        <v>1</v>
      </c>
      <c r="C1" s="28" t="s">
        <v>2</v>
      </c>
      <c r="D1" s="28" t="s">
        <v>3</v>
      </c>
      <c r="E1" s="28" t="s">
        <v>4</v>
      </c>
      <c r="F1" s="29" t="s">
        <v>5</v>
      </c>
      <c r="G1" s="28" t="s">
        <v>6</v>
      </c>
      <c r="H1" s="30" t="s">
        <v>86</v>
      </c>
      <c r="I1" s="29" t="s">
        <v>87</v>
      </c>
      <c r="J1" s="28"/>
    </row>
    <row r="2" spans="1:17" x14ac:dyDescent="0.35">
      <c r="A2" s="6">
        <v>44197</v>
      </c>
      <c r="B2" s="5" t="s">
        <v>16</v>
      </c>
      <c r="C2" s="5" t="s">
        <v>17</v>
      </c>
      <c r="D2" s="5" t="s">
        <v>18</v>
      </c>
      <c r="E2" s="5" t="s">
        <v>10</v>
      </c>
      <c r="F2" s="7">
        <v>2954.7</v>
      </c>
      <c r="G2" s="5" t="s">
        <v>15</v>
      </c>
      <c r="H2" s="14">
        <v>15000</v>
      </c>
      <c r="I2" s="7">
        <f t="shared" ref="I2:I33" si="0">IF(F2&gt;=H2,commission * F2,0)</f>
        <v>0</v>
      </c>
    </row>
    <row r="3" spans="1:17" x14ac:dyDescent="0.35">
      <c r="A3" s="6">
        <v>44197</v>
      </c>
      <c r="B3" s="5" t="s">
        <v>68</v>
      </c>
      <c r="C3" s="5" t="s">
        <v>69</v>
      </c>
      <c r="D3" s="5" t="s">
        <v>70</v>
      </c>
      <c r="E3" s="5" t="s">
        <v>10</v>
      </c>
      <c r="F3" s="7">
        <v>6796.7999999999993</v>
      </c>
      <c r="G3" s="5" t="s">
        <v>11</v>
      </c>
      <c r="H3" s="14">
        <v>15000</v>
      </c>
      <c r="I3" s="7">
        <f t="shared" si="0"/>
        <v>0</v>
      </c>
      <c r="M3" s="5" t="s">
        <v>17</v>
      </c>
      <c r="N3" s="5" t="s">
        <v>69</v>
      </c>
      <c r="O3" s="5" t="s">
        <v>8</v>
      </c>
      <c r="P3" s="5" t="s">
        <v>13</v>
      </c>
      <c r="Q3" s="5" t="s">
        <v>28</v>
      </c>
    </row>
    <row r="4" spans="1:17" x14ac:dyDescent="0.35">
      <c r="A4" s="6">
        <v>44197</v>
      </c>
      <c r="B4" s="5" t="s">
        <v>68</v>
      </c>
      <c r="C4" s="5" t="s">
        <v>69</v>
      </c>
      <c r="D4" s="5" t="s">
        <v>70</v>
      </c>
      <c r="E4" s="5" t="s">
        <v>10</v>
      </c>
      <c r="F4" s="7">
        <v>8188</v>
      </c>
      <c r="G4" s="5" t="s">
        <v>43</v>
      </c>
      <c r="H4" s="14">
        <v>15000</v>
      </c>
      <c r="I4" s="7">
        <f t="shared" si="0"/>
        <v>0</v>
      </c>
      <c r="M4" s="14">
        <f>SUMIF($C2:$C97,M3,$F2:$F97)</f>
        <v>526806.6</v>
      </c>
      <c r="N4" s="14">
        <f t="shared" ref="N4:Q4" si="1">SUMIF($C2:$C97,N3,$F2:$F97)</f>
        <v>227895.80000000002</v>
      </c>
      <c r="O4" s="14">
        <f t="shared" si="1"/>
        <v>368364.79999999999</v>
      </c>
      <c r="P4" s="14">
        <f t="shared" si="1"/>
        <v>371911.9</v>
      </c>
      <c r="Q4" s="14">
        <f t="shared" si="1"/>
        <v>310854.5</v>
      </c>
    </row>
    <row r="5" spans="1:17" x14ac:dyDescent="0.35">
      <c r="A5" s="6">
        <v>44197</v>
      </c>
      <c r="B5" s="5" t="s">
        <v>16</v>
      </c>
      <c r="C5" s="5" t="s">
        <v>17</v>
      </c>
      <c r="D5" s="5" t="s">
        <v>18</v>
      </c>
      <c r="E5" s="5" t="s">
        <v>10</v>
      </c>
      <c r="F5" s="7">
        <v>9058.4</v>
      </c>
      <c r="G5" s="5" t="s">
        <v>11</v>
      </c>
      <c r="H5" s="14">
        <v>15000</v>
      </c>
      <c r="I5" s="7">
        <f t="shared" si="0"/>
        <v>0</v>
      </c>
    </row>
    <row r="6" spans="1:17" x14ac:dyDescent="0.35">
      <c r="A6" s="6">
        <v>44197</v>
      </c>
      <c r="B6" s="5" t="s">
        <v>68</v>
      </c>
      <c r="C6" s="5" t="s">
        <v>69</v>
      </c>
      <c r="D6" s="5" t="s">
        <v>70</v>
      </c>
      <c r="E6" s="5" t="s">
        <v>10</v>
      </c>
      <c r="F6" s="7">
        <v>12096</v>
      </c>
      <c r="G6" s="5" t="s">
        <v>43</v>
      </c>
      <c r="H6" s="14">
        <v>15000</v>
      </c>
      <c r="I6" s="7">
        <f t="shared" si="0"/>
        <v>0</v>
      </c>
    </row>
    <row r="7" spans="1:17" x14ac:dyDescent="0.35">
      <c r="A7" s="6">
        <v>44197</v>
      </c>
      <c r="B7" s="5" t="s">
        <v>7</v>
      </c>
      <c r="C7" s="5" t="s">
        <v>8</v>
      </c>
      <c r="D7" s="5" t="s">
        <v>9</v>
      </c>
      <c r="E7" s="5" t="s">
        <v>10</v>
      </c>
      <c r="F7" s="7">
        <v>15029</v>
      </c>
      <c r="G7" s="5" t="s">
        <v>15</v>
      </c>
      <c r="H7" s="14">
        <v>15000</v>
      </c>
      <c r="I7" s="7">
        <f t="shared" si="0"/>
        <v>1502.9</v>
      </c>
    </row>
    <row r="8" spans="1:17" x14ac:dyDescent="0.35">
      <c r="A8" s="6">
        <v>44197</v>
      </c>
      <c r="B8" s="5" t="s">
        <v>7</v>
      </c>
      <c r="C8" s="5" t="s">
        <v>8</v>
      </c>
      <c r="D8" s="5" t="s">
        <v>9</v>
      </c>
      <c r="E8" s="5" t="s">
        <v>10</v>
      </c>
      <c r="F8" s="7">
        <v>15264</v>
      </c>
      <c r="G8" s="5" t="s">
        <v>15</v>
      </c>
      <c r="H8" s="14">
        <v>15000</v>
      </c>
      <c r="I8" s="7">
        <f t="shared" si="0"/>
        <v>1526.4</v>
      </c>
    </row>
    <row r="9" spans="1:17" x14ac:dyDescent="0.35">
      <c r="A9" s="6">
        <v>44197</v>
      </c>
      <c r="B9" s="5" t="s">
        <v>7</v>
      </c>
      <c r="C9" s="5" t="s">
        <v>8</v>
      </c>
      <c r="D9" s="5" t="s">
        <v>9</v>
      </c>
      <c r="E9" s="5" t="s">
        <v>10</v>
      </c>
      <c r="F9" s="7">
        <v>17353.599999999999</v>
      </c>
      <c r="G9" s="5" t="s">
        <v>11</v>
      </c>
      <c r="H9" s="14">
        <v>15000</v>
      </c>
      <c r="I9" s="7">
        <f t="shared" si="0"/>
        <v>1735.36</v>
      </c>
    </row>
    <row r="10" spans="1:17" x14ac:dyDescent="0.35">
      <c r="A10" s="6">
        <v>44197</v>
      </c>
      <c r="B10" s="5" t="s">
        <v>12</v>
      </c>
      <c r="C10" s="5" t="s">
        <v>13</v>
      </c>
      <c r="D10" s="5" t="s">
        <v>14</v>
      </c>
      <c r="E10" s="5" t="s">
        <v>10</v>
      </c>
      <c r="F10" s="7">
        <v>20140</v>
      </c>
      <c r="G10" s="5" t="s">
        <v>43</v>
      </c>
      <c r="H10" s="14">
        <v>15000</v>
      </c>
      <c r="I10" s="7">
        <f t="shared" si="0"/>
        <v>2014</v>
      </c>
    </row>
    <row r="11" spans="1:17" x14ac:dyDescent="0.35">
      <c r="A11" s="6">
        <v>44197</v>
      </c>
      <c r="B11" s="5" t="s">
        <v>12</v>
      </c>
      <c r="C11" s="5" t="s">
        <v>13</v>
      </c>
      <c r="D11" s="5" t="s">
        <v>14</v>
      </c>
      <c r="E11" s="5" t="s">
        <v>10</v>
      </c>
      <c r="F11" s="7">
        <v>35649</v>
      </c>
      <c r="G11" s="5" t="s">
        <v>11</v>
      </c>
      <c r="H11" s="14">
        <v>15000</v>
      </c>
      <c r="I11" s="7">
        <f t="shared" si="0"/>
        <v>3564.9</v>
      </c>
    </row>
    <row r="12" spans="1:17" x14ac:dyDescent="0.35">
      <c r="A12" s="6">
        <v>44228</v>
      </c>
      <c r="B12" s="5" t="s">
        <v>27</v>
      </c>
      <c r="C12" s="5" t="s">
        <v>28</v>
      </c>
      <c r="D12" s="5" t="s">
        <v>29</v>
      </c>
      <c r="E12" s="5" t="s">
        <v>10</v>
      </c>
      <c r="F12" s="7">
        <v>7717.5</v>
      </c>
      <c r="G12" s="5" t="s">
        <v>43</v>
      </c>
      <c r="H12" s="14">
        <v>15000</v>
      </c>
      <c r="I12" s="7">
        <f t="shared" si="0"/>
        <v>0</v>
      </c>
    </row>
    <row r="13" spans="1:17" x14ac:dyDescent="0.35">
      <c r="A13" s="6">
        <v>44228</v>
      </c>
      <c r="B13" s="5" t="s">
        <v>27</v>
      </c>
      <c r="C13" s="5" t="s">
        <v>28</v>
      </c>
      <c r="D13" s="5" t="s">
        <v>29</v>
      </c>
      <c r="E13" s="5" t="s">
        <v>10</v>
      </c>
      <c r="F13" s="7">
        <v>11617.6</v>
      </c>
      <c r="G13" s="5" t="s">
        <v>15</v>
      </c>
      <c r="H13" s="14">
        <v>15000</v>
      </c>
      <c r="I13" s="7">
        <f t="shared" si="0"/>
        <v>0</v>
      </c>
    </row>
    <row r="14" spans="1:17" x14ac:dyDescent="0.35">
      <c r="A14" s="6">
        <v>44228</v>
      </c>
      <c r="B14" s="5" t="s">
        <v>12</v>
      </c>
      <c r="C14" s="5" t="s">
        <v>13</v>
      </c>
      <c r="D14" s="5" t="s">
        <v>14</v>
      </c>
      <c r="E14" s="5" t="s">
        <v>10</v>
      </c>
      <c r="F14" s="7">
        <v>19431</v>
      </c>
      <c r="G14" s="5" t="s">
        <v>15</v>
      </c>
      <c r="H14" s="14">
        <v>15000</v>
      </c>
      <c r="I14" s="7">
        <f t="shared" si="0"/>
        <v>1943.1000000000001</v>
      </c>
    </row>
    <row r="15" spans="1:17" x14ac:dyDescent="0.35">
      <c r="A15" s="6">
        <v>44228</v>
      </c>
      <c r="B15" s="5" t="s">
        <v>7</v>
      </c>
      <c r="C15" s="5" t="s">
        <v>8</v>
      </c>
      <c r="D15" s="5" t="s">
        <v>9</v>
      </c>
      <c r="E15" s="5" t="s">
        <v>10</v>
      </c>
      <c r="F15" s="7">
        <v>21169.599999999999</v>
      </c>
      <c r="G15" s="5" t="s">
        <v>15</v>
      </c>
      <c r="H15" s="14">
        <v>15000</v>
      </c>
      <c r="I15" s="7">
        <f t="shared" si="0"/>
        <v>2116.96</v>
      </c>
    </row>
    <row r="16" spans="1:17" x14ac:dyDescent="0.35">
      <c r="A16" s="6">
        <v>44228</v>
      </c>
      <c r="B16" s="5" t="s">
        <v>16</v>
      </c>
      <c r="C16" s="5" t="s">
        <v>17</v>
      </c>
      <c r="D16" s="5" t="s">
        <v>18</v>
      </c>
      <c r="E16" s="5" t="s">
        <v>10</v>
      </c>
      <c r="F16" s="7">
        <v>29158.400000000001</v>
      </c>
      <c r="G16" s="5" t="s">
        <v>15</v>
      </c>
      <c r="H16" s="14">
        <v>15000</v>
      </c>
      <c r="I16" s="7">
        <f t="shared" si="0"/>
        <v>2915.84</v>
      </c>
    </row>
    <row r="17" spans="1:9" x14ac:dyDescent="0.35">
      <c r="A17" s="6">
        <v>44228</v>
      </c>
      <c r="B17" s="5" t="s">
        <v>12</v>
      </c>
      <c r="C17" s="5" t="s">
        <v>13</v>
      </c>
      <c r="D17" s="5" t="s">
        <v>14</v>
      </c>
      <c r="E17" s="5" t="s">
        <v>10</v>
      </c>
      <c r="F17" s="7">
        <v>30305</v>
      </c>
      <c r="G17" s="5" t="s">
        <v>11</v>
      </c>
      <c r="H17" s="14">
        <v>15000</v>
      </c>
      <c r="I17" s="7">
        <f t="shared" si="0"/>
        <v>3030.5</v>
      </c>
    </row>
    <row r="18" spans="1:9" x14ac:dyDescent="0.35">
      <c r="A18" s="6">
        <v>44228</v>
      </c>
      <c r="B18" s="5" t="s">
        <v>27</v>
      </c>
      <c r="C18" s="5" t="s">
        <v>28</v>
      </c>
      <c r="D18" s="5" t="s">
        <v>29</v>
      </c>
      <c r="E18" s="5" t="s">
        <v>10</v>
      </c>
      <c r="F18" s="7">
        <v>43184.399999999994</v>
      </c>
      <c r="G18" s="5" t="s">
        <v>43</v>
      </c>
      <c r="H18" s="14">
        <v>15000</v>
      </c>
      <c r="I18" s="7">
        <f t="shared" si="0"/>
        <v>4318.4399999999996</v>
      </c>
    </row>
    <row r="19" spans="1:9" x14ac:dyDescent="0.35">
      <c r="A19" s="6">
        <v>44256</v>
      </c>
      <c r="B19" s="5" t="s">
        <v>12</v>
      </c>
      <c r="C19" s="5" t="s">
        <v>13</v>
      </c>
      <c r="D19" s="5" t="s">
        <v>14</v>
      </c>
      <c r="E19" s="5" t="s">
        <v>10</v>
      </c>
      <c r="F19" s="7">
        <v>2311.5</v>
      </c>
      <c r="G19" s="5" t="s">
        <v>15</v>
      </c>
      <c r="H19" s="14">
        <v>15000</v>
      </c>
      <c r="I19" s="7">
        <f t="shared" si="0"/>
        <v>0</v>
      </c>
    </row>
    <row r="20" spans="1:9" x14ac:dyDescent="0.35">
      <c r="A20" s="6">
        <v>44256</v>
      </c>
      <c r="B20" s="5" t="s">
        <v>27</v>
      </c>
      <c r="C20" s="5" t="s">
        <v>28</v>
      </c>
      <c r="D20" s="5" t="s">
        <v>29</v>
      </c>
      <c r="E20" s="5" t="s">
        <v>10</v>
      </c>
      <c r="F20" s="7">
        <v>3013.5</v>
      </c>
      <c r="G20" s="5" t="s">
        <v>15</v>
      </c>
      <c r="H20" s="14">
        <v>15000</v>
      </c>
      <c r="I20" s="7">
        <f t="shared" si="0"/>
        <v>0</v>
      </c>
    </row>
    <row r="21" spans="1:9" x14ac:dyDescent="0.35">
      <c r="A21" s="6">
        <v>44256</v>
      </c>
      <c r="B21" s="5" t="s">
        <v>27</v>
      </c>
      <c r="C21" s="5" t="s">
        <v>28</v>
      </c>
      <c r="D21" s="5" t="s">
        <v>29</v>
      </c>
      <c r="E21" s="5" t="s">
        <v>10</v>
      </c>
      <c r="F21" s="7">
        <v>5287.5</v>
      </c>
      <c r="G21" s="5" t="s">
        <v>15</v>
      </c>
      <c r="H21" s="14">
        <v>15000</v>
      </c>
      <c r="I21" s="7">
        <f t="shared" si="0"/>
        <v>0</v>
      </c>
    </row>
    <row r="22" spans="1:9" x14ac:dyDescent="0.35">
      <c r="A22" s="6">
        <v>44256</v>
      </c>
      <c r="B22" s="5" t="s">
        <v>16</v>
      </c>
      <c r="C22" s="5" t="s">
        <v>17</v>
      </c>
      <c r="D22" s="5" t="s">
        <v>18</v>
      </c>
      <c r="E22" s="5" t="s">
        <v>10</v>
      </c>
      <c r="F22" s="7">
        <v>13797</v>
      </c>
      <c r="G22" s="5" t="s">
        <v>11</v>
      </c>
      <c r="H22" s="14">
        <v>15000</v>
      </c>
      <c r="I22" s="7">
        <f t="shared" si="0"/>
        <v>0</v>
      </c>
    </row>
    <row r="23" spans="1:9" x14ac:dyDescent="0.35">
      <c r="A23" s="6">
        <v>44256</v>
      </c>
      <c r="B23" s="5" t="s">
        <v>68</v>
      </c>
      <c r="C23" s="5" t="s">
        <v>69</v>
      </c>
      <c r="D23" s="5" t="s">
        <v>70</v>
      </c>
      <c r="E23" s="5" t="s">
        <v>10</v>
      </c>
      <c r="F23" s="7">
        <v>14063</v>
      </c>
      <c r="G23" s="5" t="s">
        <v>15</v>
      </c>
      <c r="H23" s="14">
        <v>15000</v>
      </c>
      <c r="I23" s="7">
        <f t="shared" si="0"/>
        <v>0</v>
      </c>
    </row>
    <row r="24" spans="1:9" x14ac:dyDescent="0.35">
      <c r="A24" s="6">
        <v>44256</v>
      </c>
      <c r="B24" s="5" t="s">
        <v>16</v>
      </c>
      <c r="C24" s="5" t="s">
        <v>17</v>
      </c>
      <c r="D24" s="5" t="s">
        <v>18</v>
      </c>
      <c r="E24" s="5" t="s">
        <v>10</v>
      </c>
      <c r="F24" s="7">
        <v>14608.300000000001</v>
      </c>
      <c r="G24" s="5" t="s">
        <v>11</v>
      </c>
      <c r="H24" s="14">
        <v>15000</v>
      </c>
      <c r="I24" s="7">
        <f t="shared" si="0"/>
        <v>0</v>
      </c>
    </row>
    <row r="25" spans="1:9" x14ac:dyDescent="0.35">
      <c r="A25" s="6">
        <v>44256</v>
      </c>
      <c r="B25" s="5" t="s">
        <v>27</v>
      </c>
      <c r="C25" s="5" t="s">
        <v>28</v>
      </c>
      <c r="D25" s="5" t="s">
        <v>29</v>
      </c>
      <c r="E25" s="5" t="s">
        <v>10</v>
      </c>
      <c r="F25" s="7">
        <v>16063.199999999999</v>
      </c>
      <c r="G25" s="5" t="s">
        <v>15</v>
      </c>
      <c r="H25" s="14">
        <v>15000</v>
      </c>
      <c r="I25" s="7">
        <f t="shared" si="0"/>
        <v>1606.32</v>
      </c>
    </row>
    <row r="26" spans="1:9" x14ac:dyDescent="0.35">
      <c r="A26" s="6">
        <v>44256</v>
      </c>
      <c r="B26" s="5" t="s">
        <v>12</v>
      </c>
      <c r="C26" s="5" t="s">
        <v>13</v>
      </c>
      <c r="D26" s="5" t="s">
        <v>14</v>
      </c>
      <c r="E26" s="5" t="s">
        <v>10</v>
      </c>
      <c r="F26" s="7">
        <v>16836</v>
      </c>
      <c r="G26" s="5" t="s">
        <v>11</v>
      </c>
      <c r="H26" s="14">
        <v>15000</v>
      </c>
      <c r="I26" s="7">
        <f t="shared" si="0"/>
        <v>1683.6000000000001</v>
      </c>
    </row>
    <row r="27" spans="1:9" x14ac:dyDescent="0.35">
      <c r="A27" s="6">
        <v>44256</v>
      </c>
      <c r="B27" s="5" t="s">
        <v>27</v>
      </c>
      <c r="C27" s="5" t="s">
        <v>28</v>
      </c>
      <c r="D27" s="5" t="s">
        <v>29</v>
      </c>
      <c r="E27" s="5" t="s">
        <v>10</v>
      </c>
      <c r="F27" s="7">
        <v>19594</v>
      </c>
      <c r="G27" s="5" t="s">
        <v>43</v>
      </c>
      <c r="H27" s="14">
        <v>15000</v>
      </c>
      <c r="I27" s="7">
        <f t="shared" si="0"/>
        <v>1959.4</v>
      </c>
    </row>
    <row r="28" spans="1:9" x14ac:dyDescent="0.35">
      <c r="A28" s="6">
        <v>44256</v>
      </c>
      <c r="B28" s="5" t="s">
        <v>12</v>
      </c>
      <c r="C28" s="5" t="s">
        <v>13</v>
      </c>
      <c r="D28" s="5" t="s">
        <v>14</v>
      </c>
      <c r="E28" s="5" t="s">
        <v>10</v>
      </c>
      <c r="F28" s="7">
        <v>21654.400000000001</v>
      </c>
      <c r="G28" s="5" t="s">
        <v>15</v>
      </c>
      <c r="H28" s="14">
        <v>15000</v>
      </c>
      <c r="I28" s="7">
        <f t="shared" si="0"/>
        <v>2165.44</v>
      </c>
    </row>
    <row r="29" spans="1:9" x14ac:dyDescent="0.35">
      <c r="A29" s="6">
        <v>44256</v>
      </c>
      <c r="B29" s="5" t="s">
        <v>68</v>
      </c>
      <c r="C29" s="5" t="s">
        <v>69</v>
      </c>
      <c r="D29" s="5" t="s">
        <v>70</v>
      </c>
      <c r="E29" s="5" t="s">
        <v>10</v>
      </c>
      <c r="F29" s="7">
        <v>27930</v>
      </c>
      <c r="G29" s="5" t="s">
        <v>11</v>
      </c>
      <c r="H29" s="14">
        <v>15000</v>
      </c>
      <c r="I29" s="7">
        <f t="shared" si="0"/>
        <v>2793</v>
      </c>
    </row>
    <row r="30" spans="1:9" x14ac:dyDescent="0.35">
      <c r="A30" s="6">
        <v>44256</v>
      </c>
      <c r="B30" s="5" t="s">
        <v>7</v>
      </c>
      <c r="C30" s="5" t="s">
        <v>8</v>
      </c>
      <c r="D30" s="5" t="s">
        <v>9</v>
      </c>
      <c r="E30" s="5" t="s">
        <v>10</v>
      </c>
      <c r="F30" s="7">
        <v>39065.899999999994</v>
      </c>
      <c r="G30" s="5" t="s">
        <v>15</v>
      </c>
      <c r="H30" s="14">
        <v>15000</v>
      </c>
      <c r="I30" s="7">
        <f t="shared" si="0"/>
        <v>3906.5899999999997</v>
      </c>
    </row>
    <row r="31" spans="1:9" x14ac:dyDescent="0.35">
      <c r="A31" s="6">
        <v>44256</v>
      </c>
      <c r="B31" s="5" t="s">
        <v>27</v>
      </c>
      <c r="C31" s="5" t="s">
        <v>28</v>
      </c>
      <c r="D31" s="5" t="s">
        <v>29</v>
      </c>
      <c r="E31" s="5" t="s">
        <v>10</v>
      </c>
      <c r="F31" s="7">
        <v>44422</v>
      </c>
      <c r="G31" s="5" t="s">
        <v>43</v>
      </c>
      <c r="H31" s="14">
        <v>15000</v>
      </c>
      <c r="I31" s="7">
        <f t="shared" si="0"/>
        <v>4442.2</v>
      </c>
    </row>
    <row r="32" spans="1:9" x14ac:dyDescent="0.35">
      <c r="A32" s="6">
        <v>44287</v>
      </c>
      <c r="B32" s="5" t="s">
        <v>68</v>
      </c>
      <c r="C32" s="5" t="s">
        <v>69</v>
      </c>
      <c r="D32" s="5" t="s">
        <v>70</v>
      </c>
      <c r="E32" s="5" t="s">
        <v>10</v>
      </c>
      <c r="F32" s="7">
        <v>7029.9</v>
      </c>
      <c r="G32" s="5" t="s">
        <v>43</v>
      </c>
      <c r="H32" s="14">
        <v>15000</v>
      </c>
      <c r="I32" s="7">
        <f t="shared" si="0"/>
        <v>0</v>
      </c>
    </row>
    <row r="33" spans="1:9" x14ac:dyDescent="0.35">
      <c r="A33" s="6">
        <v>44287</v>
      </c>
      <c r="B33" s="5" t="s">
        <v>68</v>
      </c>
      <c r="C33" s="5" t="s">
        <v>69</v>
      </c>
      <c r="D33" s="5" t="s">
        <v>70</v>
      </c>
      <c r="E33" s="5" t="s">
        <v>10</v>
      </c>
      <c r="F33" s="7">
        <v>11914.400000000001</v>
      </c>
      <c r="G33" s="5" t="s">
        <v>15</v>
      </c>
      <c r="H33" s="14">
        <v>15000</v>
      </c>
      <c r="I33" s="7">
        <f t="shared" si="0"/>
        <v>0</v>
      </c>
    </row>
    <row r="34" spans="1:9" x14ac:dyDescent="0.35">
      <c r="A34" s="6">
        <v>44287</v>
      </c>
      <c r="B34" s="5" t="s">
        <v>7</v>
      </c>
      <c r="C34" s="5" t="s">
        <v>8</v>
      </c>
      <c r="D34" s="5" t="s">
        <v>9</v>
      </c>
      <c r="E34" s="5" t="s">
        <v>10</v>
      </c>
      <c r="F34" s="7">
        <v>15919.7</v>
      </c>
      <c r="G34" s="5" t="s">
        <v>11</v>
      </c>
      <c r="H34" s="14">
        <v>15000</v>
      </c>
      <c r="I34" s="7">
        <f t="shared" ref="I34:I65" si="2">IF(F34&gt;=H34,commission * F34,0)</f>
        <v>1591.9700000000003</v>
      </c>
    </row>
    <row r="35" spans="1:9" x14ac:dyDescent="0.35">
      <c r="A35" s="6">
        <v>44287</v>
      </c>
      <c r="B35" s="5" t="s">
        <v>16</v>
      </c>
      <c r="C35" s="5" t="s">
        <v>17</v>
      </c>
      <c r="D35" s="5" t="s">
        <v>18</v>
      </c>
      <c r="E35" s="5" t="s">
        <v>10</v>
      </c>
      <c r="F35" s="7">
        <v>17776</v>
      </c>
      <c r="G35" s="5" t="s">
        <v>43</v>
      </c>
      <c r="H35" s="14">
        <v>15000</v>
      </c>
      <c r="I35" s="7">
        <f t="shared" si="2"/>
        <v>1777.6000000000001</v>
      </c>
    </row>
    <row r="36" spans="1:9" x14ac:dyDescent="0.35">
      <c r="A36" s="6">
        <v>44287</v>
      </c>
      <c r="B36" s="5" t="s">
        <v>27</v>
      </c>
      <c r="C36" s="5" t="s">
        <v>28</v>
      </c>
      <c r="D36" s="5" t="s">
        <v>29</v>
      </c>
      <c r="E36" s="5" t="s">
        <v>10</v>
      </c>
      <c r="F36" s="7">
        <v>36666</v>
      </c>
      <c r="G36" s="5" t="s">
        <v>15</v>
      </c>
      <c r="H36" s="14">
        <v>15000</v>
      </c>
      <c r="I36" s="7">
        <f t="shared" si="2"/>
        <v>3666.6000000000004</v>
      </c>
    </row>
    <row r="37" spans="1:9" x14ac:dyDescent="0.35">
      <c r="A37" s="6">
        <v>44287</v>
      </c>
      <c r="B37" s="5" t="s">
        <v>16</v>
      </c>
      <c r="C37" s="5" t="s">
        <v>17</v>
      </c>
      <c r="D37" s="5" t="s">
        <v>18</v>
      </c>
      <c r="E37" s="5" t="s">
        <v>10</v>
      </c>
      <c r="F37" s="7">
        <v>38227.699999999997</v>
      </c>
      <c r="G37" s="5" t="s">
        <v>11</v>
      </c>
      <c r="H37" s="14">
        <v>15000</v>
      </c>
      <c r="I37" s="7">
        <f t="shared" si="2"/>
        <v>3822.77</v>
      </c>
    </row>
    <row r="38" spans="1:9" x14ac:dyDescent="0.35">
      <c r="A38" s="6">
        <v>44287</v>
      </c>
      <c r="B38" s="5" t="s">
        <v>16</v>
      </c>
      <c r="C38" s="5" t="s">
        <v>17</v>
      </c>
      <c r="D38" s="5" t="s">
        <v>18</v>
      </c>
      <c r="E38" s="5" t="s">
        <v>10</v>
      </c>
      <c r="F38" s="7">
        <v>51531.199999999997</v>
      </c>
      <c r="G38" s="5" t="s">
        <v>43</v>
      </c>
      <c r="H38" s="14">
        <v>15000</v>
      </c>
      <c r="I38" s="7">
        <f t="shared" si="2"/>
        <v>5153.12</v>
      </c>
    </row>
    <row r="39" spans="1:9" x14ac:dyDescent="0.35">
      <c r="A39" s="6">
        <v>44317</v>
      </c>
      <c r="B39" s="5" t="s">
        <v>12</v>
      </c>
      <c r="C39" s="5" t="s">
        <v>13</v>
      </c>
      <c r="D39" s="5" t="s">
        <v>14</v>
      </c>
      <c r="E39" s="5" t="s">
        <v>10</v>
      </c>
      <c r="F39" s="7">
        <v>8686.6</v>
      </c>
      <c r="G39" s="5" t="s">
        <v>15</v>
      </c>
      <c r="H39" s="14">
        <v>15000</v>
      </c>
      <c r="I39" s="7">
        <f t="shared" si="2"/>
        <v>0</v>
      </c>
    </row>
    <row r="40" spans="1:9" x14ac:dyDescent="0.35">
      <c r="A40" s="6">
        <v>44317</v>
      </c>
      <c r="B40" s="5" t="s">
        <v>16</v>
      </c>
      <c r="C40" s="5" t="s">
        <v>17</v>
      </c>
      <c r="D40" s="5" t="s">
        <v>18</v>
      </c>
      <c r="E40" s="5" t="s">
        <v>10</v>
      </c>
      <c r="F40" s="7">
        <v>12422.2</v>
      </c>
      <c r="G40" s="5" t="s">
        <v>43</v>
      </c>
      <c r="H40" s="14">
        <v>15000</v>
      </c>
      <c r="I40" s="7">
        <f t="shared" si="2"/>
        <v>0</v>
      </c>
    </row>
    <row r="41" spans="1:9" x14ac:dyDescent="0.35">
      <c r="A41" s="6">
        <v>44317</v>
      </c>
      <c r="B41" s="5" t="s">
        <v>27</v>
      </c>
      <c r="C41" s="5" t="s">
        <v>28</v>
      </c>
      <c r="D41" s="5" t="s">
        <v>29</v>
      </c>
      <c r="E41" s="5" t="s">
        <v>10</v>
      </c>
      <c r="F41" s="7">
        <v>15120</v>
      </c>
      <c r="G41" s="5" t="s">
        <v>15</v>
      </c>
      <c r="H41" s="14">
        <v>15000</v>
      </c>
      <c r="I41" s="7">
        <f t="shared" si="2"/>
        <v>1512</v>
      </c>
    </row>
    <row r="42" spans="1:9" x14ac:dyDescent="0.35">
      <c r="A42" s="6">
        <v>44317</v>
      </c>
      <c r="B42" s="5" t="s">
        <v>12</v>
      </c>
      <c r="C42" s="5" t="s">
        <v>13</v>
      </c>
      <c r="D42" s="5" t="s">
        <v>14</v>
      </c>
      <c r="E42" s="5" t="s">
        <v>10</v>
      </c>
      <c r="F42" s="7">
        <v>16604.400000000001</v>
      </c>
      <c r="G42" s="5" t="s">
        <v>43</v>
      </c>
      <c r="H42" s="14">
        <v>15000</v>
      </c>
      <c r="I42" s="7">
        <f t="shared" si="2"/>
        <v>1660.4400000000003</v>
      </c>
    </row>
    <row r="43" spans="1:9" x14ac:dyDescent="0.35">
      <c r="A43" s="6">
        <v>44317</v>
      </c>
      <c r="B43" s="5" t="s">
        <v>16</v>
      </c>
      <c r="C43" s="5" t="s">
        <v>17</v>
      </c>
      <c r="D43" s="5" t="s">
        <v>18</v>
      </c>
      <c r="E43" s="5" t="s">
        <v>10</v>
      </c>
      <c r="F43" s="7">
        <v>19584</v>
      </c>
      <c r="G43" s="5" t="s">
        <v>15</v>
      </c>
      <c r="H43" s="14">
        <v>15000</v>
      </c>
      <c r="I43" s="7">
        <f t="shared" si="2"/>
        <v>1958.4</v>
      </c>
    </row>
    <row r="44" spans="1:9" x14ac:dyDescent="0.35">
      <c r="A44" s="6">
        <v>44317</v>
      </c>
      <c r="B44" s="5" t="s">
        <v>7</v>
      </c>
      <c r="C44" s="5" t="s">
        <v>8</v>
      </c>
      <c r="D44" s="5" t="s">
        <v>9</v>
      </c>
      <c r="E44" s="5" t="s">
        <v>10</v>
      </c>
      <c r="F44" s="7">
        <v>26546.6</v>
      </c>
      <c r="G44" s="5" t="s">
        <v>15</v>
      </c>
      <c r="H44" s="14">
        <v>15000</v>
      </c>
      <c r="I44" s="7">
        <f t="shared" si="2"/>
        <v>2654.66</v>
      </c>
    </row>
    <row r="45" spans="1:9" x14ac:dyDescent="0.35">
      <c r="A45" s="6">
        <v>44317</v>
      </c>
      <c r="B45" s="5" t="s">
        <v>7</v>
      </c>
      <c r="C45" s="5" t="s">
        <v>8</v>
      </c>
      <c r="D45" s="5" t="s">
        <v>9</v>
      </c>
      <c r="E45" s="5" t="s">
        <v>10</v>
      </c>
      <c r="F45" s="7">
        <v>31200</v>
      </c>
      <c r="G45" s="5" t="s">
        <v>15</v>
      </c>
      <c r="H45" s="14">
        <v>15000</v>
      </c>
      <c r="I45" s="7">
        <f t="shared" si="2"/>
        <v>3120</v>
      </c>
    </row>
    <row r="46" spans="1:9" x14ac:dyDescent="0.35">
      <c r="A46" s="6">
        <v>44348</v>
      </c>
      <c r="B46" s="5" t="s">
        <v>7</v>
      </c>
      <c r="C46" s="5" t="s">
        <v>8</v>
      </c>
      <c r="D46" s="5" t="s">
        <v>9</v>
      </c>
      <c r="E46" s="5" t="s">
        <v>10</v>
      </c>
      <c r="F46" s="7">
        <v>2070.2999999999997</v>
      </c>
      <c r="G46" s="5" t="s">
        <v>11</v>
      </c>
      <c r="H46" s="14">
        <v>15000</v>
      </c>
      <c r="I46" s="7">
        <f t="shared" si="2"/>
        <v>0</v>
      </c>
    </row>
    <row r="47" spans="1:9" x14ac:dyDescent="0.35">
      <c r="A47" s="6">
        <v>44348</v>
      </c>
      <c r="B47" s="5" t="s">
        <v>16</v>
      </c>
      <c r="C47" s="5" t="s">
        <v>17</v>
      </c>
      <c r="D47" s="5" t="s">
        <v>18</v>
      </c>
      <c r="E47" s="5" t="s">
        <v>10</v>
      </c>
      <c r="F47" s="7">
        <v>9499</v>
      </c>
      <c r="G47" s="5" t="s">
        <v>15</v>
      </c>
      <c r="H47" s="14">
        <v>15000</v>
      </c>
      <c r="I47" s="7">
        <f t="shared" si="2"/>
        <v>0</v>
      </c>
    </row>
    <row r="48" spans="1:9" x14ac:dyDescent="0.35">
      <c r="A48" s="6">
        <v>44348</v>
      </c>
      <c r="B48" s="5" t="s">
        <v>16</v>
      </c>
      <c r="C48" s="5" t="s">
        <v>17</v>
      </c>
      <c r="D48" s="5" t="s">
        <v>18</v>
      </c>
      <c r="E48" s="5" t="s">
        <v>10</v>
      </c>
      <c r="F48" s="7">
        <v>17904.7</v>
      </c>
      <c r="G48" s="5" t="s">
        <v>43</v>
      </c>
      <c r="H48" s="14">
        <v>15000</v>
      </c>
      <c r="I48" s="7">
        <f t="shared" si="2"/>
        <v>1790.4700000000003</v>
      </c>
    </row>
    <row r="49" spans="1:9" x14ac:dyDescent="0.35">
      <c r="A49" s="6">
        <v>44348</v>
      </c>
      <c r="B49" s="5" t="s">
        <v>16</v>
      </c>
      <c r="C49" s="5" t="s">
        <v>17</v>
      </c>
      <c r="D49" s="5" t="s">
        <v>18</v>
      </c>
      <c r="E49" s="5" t="s">
        <v>10</v>
      </c>
      <c r="F49" s="7">
        <v>18878.399999999998</v>
      </c>
      <c r="G49" s="5" t="s">
        <v>15</v>
      </c>
      <c r="H49" s="14">
        <v>15000</v>
      </c>
      <c r="I49" s="7">
        <f t="shared" si="2"/>
        <v>1887.84</v>
      </c>
    </row>
    <row r="50" spans="1:9" x14ac:dyDescent="0.35">
      <c r="A50" s="6">
        <v>44348</v>
      </c>
      <c r="B50" s="5" t="s">
        <v>16</v>
      </c>
      <c r="C50" s="5" t="s">
        <v>17</v>
      </c>
      <c r="D50" s="5" t="s">
        <v>18</v>
      </c>
      <c r="E50" s="5" t="s">
        <v>10</v>
      </c>
      <c r="F50" s="7">
        <v>23445</v>
      </c>
      <c r="G50" s="5" t="s">
        <v>15</v>
      </c>
      <c r="H50" s="14">
        <v>15000</v>
      </c>
      <c r="I50" s="7">
        <f t="shared" si="2"/>
        <v>2344.5</v>
      </c>
    </row>
    <row r="51" spans="1:9" x14ac:dyDescent="0.35">
      <c r="A51" s="6">
        <v>44348</v>
      </c>
      <c r="B51" s="5" t="s">
        <v>16</v>
      </c>
      <c r="C51" s="5" t="s">
        <v>17</v>
      </c>
      <c r="D51" s="5" t="s">
        <v>18</v>
      </c>
      <c r="E51" s="5" t="s">
        <v>10</v>
      </c>
      <c r="F51" s="7">
        <v>34162</v>
      </c>
      <c r="G51" s="5" t="s">
        <v>15</v>
      </c>
      <c r="H51" s="14">
        <v>15000</v>
      </c>
      <c r="I51" s="7">
        <f t="shared" si="2"/>
        <v>3416.2000000000003</v>
      </c>
    </row>
    <row r="52" spans="1:9" x14ac:dyDescent="0.35">
      <c r="A52" s="6">
        <v>44378</v>
      </c>
      <c r="B52" s="5" t="s">
        <v>16</v>
      </c>
      <c r="C52" s="5" t="s">
        <v>17</v>
      </c>
      <c r="D52" s="5" t="s">
        <v>18</v>
      </c>
      <c r="E52" s="5" t="s">
        <v>10</v>
      </c>
      <c r="F52" s="7">
        <v>3055.2</v>
      </c>
      <c r="G52" s="5" t="s">
        <v>11</v>
      </c>
      <c r="H52" s="14">
        <v>15000</v>
      </c>
      <c r="I52" s="7">
        <f t="shared" si="2"/>
        <v>0</v>
      </c>
    </row>
    <row r="53" spans="1:9" x14ac:dyDescent="0.35">
      <c r="A53" s="6">
        <v>44378</v>
      </c>
      <c r="B53" s="5" t="s">
        <v>7</v>
      </c>
      <c r="C53" s="5" t="s">
        <v>8</v>
      </c>
      <c r="D53" s="5" t="s">
        <v>9</v>
      </c>
      <c r="E53" s="5" t="s">
        <v>10</v>
      </c>
      <c r="F53" s="7">
        <v>4843.4000000000005</v>
      </c>
      <c r="G53" s="5" t="s">
        <v>43</v>
      </c>
      <c r="H53" s="14">
        <v>15000</v>
      </c>
      <c r="I53" s="7">
        <f t="shared" si="2"/>
        <v>0</v>
      </c>
    </row>
    <row r="54" spans="1:9" x14ac:dyDescent="0.35">
      <c r="A54" s="6">
        <v>44378</v>
      </c>
      <c r="B54" s="5" t="s">
        <v>12</v>
      </c>
      <c r="C54" s="5" t="s">
        <v>13</v>
      </c>
      <c r="D54" s="5" t="s">
        <v>14</v>
      </c>
      <c r="E54" s="5" t="s">
        <v>10</v>
      </c>
      <c r="F54" s="7">
        <v>5215.2</v>
      </c>
      <c r="G54" s="5" t="s">
        <v>43</v>
      </c>
      <c r="H54" s="14">
        <v>15000</v>
      </c>
      <c r="I54" s="7">
        <f t="shared" si="2"/>
        <v>0</v>
      </c>
    </row>
    <row r="55" spans="1:9" x14ac:dyDescent="0.35">
      <c r="A55" s="6">
        <v>44378</v>
      </c>
      <c r="B55" s="5" t="s">
        <v>16</v>
      </c>
      <c r="C55" s="5" t="s">
        <v>17</v>
      </c>
      <c r="D55" s="5" t="s">
        <v>18</v>
      </c>
      <c r="E55" s="5" t="s">
        <v>10</v>
      </c>
      <c r="F55" s="7">
        <v>7199.7000000000007</v>
      </c>
      <c r="G55" s="5" t="s">
        <v>43</v>
      </c>
      <c r="H55" s="14">
        <v>15000</v>
      </c>
      <c r="I55" s="7">
        <f t="shared" si="2"/>
        <v>0</v>
      </c>
    </row>
    <row r="56" spans="1:9" x14ac:dyDescent="0.35">
      <c r="A56" s="6">
        <v>44378</v>
      </c>
      <c r="B56" s="5" t="s">
        <v>68</v>
      </c>
      <c r="C56" s="5" t="s">
        <v>69</v>
      </c>
      <c r="D56" s="5" t="s">
        <v>70</v>
      </c>
      <c r="E56" s="5" t="s">
        <v>10</v>
      </c>
      <c r="F56" s="7">
        <v>14670</v>
      </c>
      <c r="G56" s="5" t="s">
        <v>11</v>
      </c>
      <c r="H56" s="14">
        <v>15000</v>
      </c>
      <c r="I56" s="7">
        <f t="shared" si="2"/>
        <v>0</v>
      </c>
    </row>
    <row r="57" spans="1:9" x14ac:dyDescent="0.35">
      <c r="A57" s="6">
        <v>44378</v>
      </c>
      <c r="B57" s="5" t="s">
        <v>7</v>
      </c>
      <c r="C57" s="5" t="s">
        <v>8</v>
      </c>
      <c r="D57" s="5" t="s">
        <v>9</v>
      </c>
      <c r="E57" s="5" t="s">
        <v>10</v>
      </c>
      <c r="F57" s="7">
        <v>16614.400000000001</v>
      </c>
      <c r="G57" s="5" t="s">
        <v>11</v>
      </c>
      <c r="H57" s="14">
        <v>15000</v>
      </c>
      <c r="I57" s="7">
        <f t="shared" si="2"/>
        <v>1661.4400000000003</v>
      </c>
    </row>
    <row r="58" spans="1:9" x14ac:dyDescent="0.35">
      <c r="A58" s="6">
        <v>44378</v>
      </c>
      <c r="B58" s="5" t="s">
        <v>68</v>
      </c>
      <c r="C58" s="5" t="s">
        <v>69</v>
      </c>
      <c r="D58" s="5" t="s">
        <v>70</v>
      </c>
      <c r="E58" s="5" t="s">
        <v>10</v>
      </c>
      <c r="F58" s="7">
        <v>20076.7</v>
      </c>
      <c r="G58" s="5" t="s">
        <v>43</v>
      </c>
      <c r="H58" s="14">
        <v>15000</v>
      </c>
      <c r="I58" s="7">
        <f t="shared" si="2"/>
        <v>2007.67</v>
      </c>
    </row>
    <row r="59" spans="1:9" x14ac:dyDescent="0.35">
      <c r="A59" s="6">
        <v>44378</v>
      </c>
      <c r="B59" s="5" t="s">
        <v>16</v>
      </c>
      <c r="C59" s="5" t="s">
        <v>17</v>
      </c>
      <c r="D59" s="5" t="s">
        <v>18</v>
      </c>
      <c r="E59" s="5" t="s">
        <v>10</v>
      </c>
      <c r="F59" s="7">
        <v>21482.999999999996</v>
      </c>
      <c r="G59" s="5" t="s">
        <v>43</v>
      </c>
      <c r="H59" s="14">
        <v>15000</v>
      </c>
      <c r="I59" s="7">
        <f t="shared" si="2"/>
        <v>2148.2999999999997</v>
      </c>
    </row>
    <row r="60" spans="1:9" x14ac:dyDescent="0.35">
      <c r="A60" s="6">
        <v>44378</v>
      </c>
      <c r="B60" s="5" t="s">
        <v>27</v>
      </c>
      <c r="C60" s="5" t="s">
        <v>28</v>
      </c>
      <c r="D60" s="5" t="s">
        <v>29</v>
      </c>
      <c r="E60" s="5" t="s">
        <v>10</v>
      </c>
      <c r="F60" s="7">
        <v>30776.799999999999</v>
      </c>
      <c r="G60" s="5" t="s">
        <v>11</v>
      </c>
      <c r="H60" s="14">
        <v>15000</v>
      </c>
      <c r="I60" s="7">
        <f t="shared" si="2"/>
        <v>3077.6800000000003</v>
      </c>
    </row>
    <row r="61" spans="1:9" x14ac:dyDescent="0.35">
      <c r="A61" s="6">
        <v>44409</v>
      </c>
      <c r="B61" s="5" t="s">
        <v>68</v>
      </c>
      <c r="C61" s="5" t="s">
        <v>69</v>
      </c>
      <c r="D61" s="5" t="s">
        <v>70</v>
      </c>
      <c r="E61" s="5" t="s">
        <v>10</v>
      </c>
      <c r="F61" s="7">
        <v>8625</v>
      </c>
      <c r="G61" s="5" t="s">
        <v>15</v>
      </c>
      <c r="H61" s="14">
        <v>15000</v>
      </c>
      <c r="I61" s="7">
        <f t="shared" si="2"/>
        <v>0</v>
      </c>
    </row>
    <row r="62" spans="1:9" x14ac:dyDescent="0.35">
      <c r="A62" s="6">
        <v>44409</v>
      </c>
      <c r="B62" s="5" t="s">
        <v>16</v>
      </c>
      <c r="C62" s="5" t="s">
        <v>17</v>
      </c>
      <c r="D62" s="5" t="s">
        <v>18</v>
      </c>
      <c r="E62" s="5" t="s">
        <v>10</v>
      </c>
      <c r="F62" s="7">
        <v>9794</v>
      </c>
      <c r="G62" s="5" t="s">
        <v>15</v>
      </c>
      <c r="H62" s="14">
        <v>15000</v>
      </c>
      <c r="I62" s="7">
        <f t="shared" si="2"/>
        <v>0</v>
      </c>
    </row>
    <row r="63" spans="1:9" x14ac:dyDescent="0.35">
      <c r="A63" s="6">
        <v>44409</v>
      </c>
      <c r="B63" s="5" t="s">
        <v>68</v>
      </c>
      <c r="C63" s="5" t="s">
        <v>69</v>
      </c>
      <c r="D63" s="5" t="s">
        <v>70</v>
      </c>
      <c r="E63" s="5" t="s">
        <v>10</v>
      </c>
      <c r="F63" s="7">
        <v>16321.6</v>
      </c>
      <c r="G63" s="5" t="s">
        <v>11</v>
      </c>
      <c r="H63" s="14">
        <v>15000</v>
      </c>
      <c r="I63" s="7">
        <f t="shared" si="2"/>
        <v>1632.16</v>
      </c>
    </row>
    <row r="64" spans="1:9" x14ac:dyDescent="0.35">
      <c r="A64" s="6">
        <v>44409</v>
      </c>
      <c r="B64" s="5" t="s">
        <v>16</v>
      </c>
      <c r="C64" s="5" t="s">
        <v>17</v>
      </c>
      <c r="D64" s="5" t="s">
        <v>18</v>
      </c>
      <c r="E64" s="5" t="s">
        <v>10</v>
      </c>
      <c r="F64" s="7">
        <v>19678.8</v>
      </c>
      <c r="G64" s="5" t="s">
        <v>15</v>
      </c>
      <c r="H64" s="14">
        <v>15000</v>
      </c>
      <c r="I64" s="7">
        <f t="shared" si="2"/>
        <v>1967.88</v>
      </c>
    </row>
    <row r="65" spans="1:9" x14ac:dyDescent="0.35">
      <c r="A65" s="6">
        <v>44409</v>
      </c>
      <c r="B65" s="5" t="s">
        <v>68</v>
      </c>
      <c r="C65" s="5" t="s">
        <v>69</v>
      </c>
      <c r="D65" s="5" t="s">
        <v>70</v>
      </c>
      <c r="E65" s="5" t="s">
        <v>10</v>
      </c>
      <c r="F65" s="7">
        <v>33694.800000000003</v>
      </c>
      <c r="G65" s="5" t="s">
        <v>15</v>
      </c>
      <c r="H65" s="14">
        <v>15000</v>
      </c>
      <c r="I65" s="7">
        <f t="shared" si="2"/>
        <v>3369.4800000000005</v>
      </c>
    </row>
    <row r="66" spans="1:9" x14ac:dyDescent="0.35">
      <c r="A66" s="6">
        <v>44409</v>
      </c>
      <c r="B66" s="5" t="s">
        <v>12</v>
      </c>
      <c r="C66" s="5" t="s">
        <v>13</v>
      </c>
      <c r="D66" s="5" t="s">
        <v>14</v>
      </c>
      <c r="E66" s="5" t="s">
        <v>10</v>
      </c>
      <c r="F66" s="7">
        <v>39236</v>
      </c>
      <c r="G66" s="5" t="s">
        <v>43</v>
      </c>
      <c r="H66" s="14">
        <v>15000</v>
      </c>
      <c r="I66" s="7">
        <f t="shared" ref="I66:I97" si="3">IF(F66&gt;=H66,commission * F66,0)</f>
        <v>3923.6000000000004</v>
      </c>
    </row>
    <row r="67" spans="1:9" x14ac:dyDescent="0.35">
      <c r="A67" s="6">
        <v>44409</v>
      </c>
      <c r="B67" s="5" t="s">
        <v>16</v>
      </c>
      <c r="C67" s="5" t="s">
        <v>17</v>
      </c>
      <c r="D67" s="5" t="s">
        <v>18</v>
      </c>
      <c r="E67" s="5" t="s">
        <v>10</v>
      </c>
      <c r="F67" s="7">
        <v>43088.2</v>
      </c>
      <c r="G67" s="5" t="s">
        <v>11</v>
      </c>
      <c r="H67" s="14">
        <v>15000</v>
      </c>
      <c r="I67" s="7">
        <f t="shared" si="3"/>
        <v>4308.82</v>
      </c>
    </row>
    <row r="68" spans="1:9" x14ac:dyDescent="0.35">
      <c r="A68" s="6">
        <v>44440</v>
      </c>
      <c r="B68" s="5" t="s">
        <v>7</v>
      </c>
      <c r="C68" s="5" t="s">
        <v>8</v>
      </c>
      <c r="D68" s="5" t="s">
        <v>9</v>
      </c>
      <c r="E68" s="5" t="s">
        <v>10</v>
      </c>
      <c r="F68" s="7">
        <v>5572.3</v>
      </c>
      <c r="G68" s="5" t="s">
        <v>11</v>
      </c>
      <c r="H68" s="14">
        <v>15000</v>
      </c>
      <c r="I68" s="7">
        <f t="shared" si="3"/>
        <v>0</v>
      </c>
    </row>
    <row r="69" spans="1:9" x14ac:dyDescent="0.35">
      <c r="A69" s="6">
        <v>44440</v>
      </c>
      <c r="B69" s="5" t="s">
        <v>16</v>
      </c>
      <c r="C69" s="5" t="s">
        <v>17</v>
      </c>
      <c r="D69" s="5" t="s">
        <v>18</v>
      </c>
      <c r="E69" s="5" t="s">
        <v>10</v>
      </c>
      <c r="F69" s="7">
        <v>7496.9999999999991</v>
      </c>
      <c r="G69" s="5" t="s">
        <v>15</v>
      </c>
      <c r="H69" s="14">
        <v>15000</v>
      </c>
      <c r="I69" s="7">
        <f t="shared" si="3"/>
        <v>0</v>
      </c>
    </row>
    <row r="70" spans="1:9" x14ac:dyDescent="0.35">
      <c r="A70" s="6">
        <v>44440</v>
      </c>
      <c r="B70" s="5" t="s">
        <v>12</v>
      </c>
      <c r="C70" s="5" t="s">
        <v>13</v>
      </c>
      <c r="D70" s="5" t="s">
        <v>14</v>
      </c>
      <c r="E70" s="5" t="s">
        <v>10</v>
      </c>
      <c r="F70" s="7">
        <v>9651.1999999999989</v>
      </c>
      <c r="G70" s="5" t="s">
        <v>11</v>
      </c>
      <c r="H70" s="14">
        <v>15000</v>
      </c>
      <c r="I70" s="7">
        <f t="shared" si="3"/>
        <v>0</v>
      </c>
    </row>
    <row r="71" spans="1:9" x14ac:dyDescent="0.35">
      <c r="A71" s="6">
        <v>44440</v>
      </c>
      <c r="B71" s="5" t="s">
        <v>7</v>
      </c>
      <c r="C71" s="5" t="s">
        <v>8</v>
      </c>
      <c r="D71" s="5" t="s">
        <v>9</v>
      </c>
      <c r="E71" s="5" t="s">
        <v>10</v>
      </c>
      <c r="F71" s="7">
        <v>10492.199999999997</v>
      </c>
      <c r="G71" s="5" t="s">
        <v>43</v>
      </c>
      <c r="H71" s="14">
        <v>15000</v>
      </c>
      <c r="I71" s="7">
        <f t="shared" si="3"/>
        <v>0</v>
      </c>
    </row>
    <row r="72" spans="1:9" x14ac:dyDescent="0.35">
      <c r="A72" s="6">
        <v>44440</v>
      </c>
      <c r="B72" s="5" t="s">
        <v>7</v>
      </c>
      <c r="C72" s="5" t="s">
        <v>8</v>
      </c>
      <c r="D72" s="5" t="s">
        <v>9</v>
      </c>
      <c r="E72" s="5" t="s">
        <v>10</v>
      </c>
      <c r="F72" s="7">
        <v>18396.7</v>
      </c>
      <c r="G72" s="5" t="s">
        <v>11</v>
      </c>
      <c r="H72" s="14">
        <v>15000</v>
      </c>
      <c r="I72" s="7">
        <f t="shared" si="3"/>
        <v>1839.67</v>
      </c>
    </row>
    <row r="73" spans="1:9" x14ac:dyDescent="0.35">
      <c r="A73" s="6">
        <v>44440</v>
      </c>
      <c r="B73" s="5" t="s">
        <v>12</v>
      </c>
      <c r="C73" s="5" t="s">
        <v>13</v>
      </c>
      <c r="D73" s="5" t="s">
        <v>14</v>
      </c>
      <c r="E73" s="5" t="s">
        <v>10</v>
      </c>
      <c r="F73" s="7">
        <v>23849.599999999999</v>
      </c>
      <c r="G73" s="5" t="s">
        <v>11</v>
      </c>
      <c r="H73" s="14">
        <v>15000</v>
      </c>
      <c r="I73" s="7">
        <f t="shared" si="3"/>
        <v>2384.96</v>
      </c>
    </row>
    <row r="74" spans="1:9" x14ac:dyDescent="0.35">
      <c r="A74" s="6">
        <v>44440</v>
      </c>
      <c r="B74" s="5" t="s">
        <v>68</v>
      </c>
      <c r="C74" s="5" t="s">
        <v>69</v>
      </c>
      <c r="D74" s="5" t="s">
        <v>70</v>
      </c>
      <c r="E74" s="5" t="s">
        <v>10</v>
      </c>
      <c r="F74" s="7">
        <v>23882.399999999998</v>
      </c>
      <c r="G74" s="5" t="s">
        <v>43</v>
      </c>
      <c r="H74" s="14">
        <v>15000</v>
      </c>
      <c r="I74" s="7">
        <f t="shared" si="3"/>
        <v>2388.2399999999998</v>
      </c>
    </row>
    <row r="75" spans="1:9" x14ac:dyDescent="0.35">
      <c r="A75" s="6">
        <v>44440</v>
      </c>
      <c r="B75" s="5" t="s">
        <v>12</v>
      </c>
      <c r="C75" s="5" t="s">
        <v>13</v>
      </c>
      <c r="D75" s="5" t="s">
        <v>14</v>
      </c>
      <c r="E75" s="5" t="s">
        <v>10</v>
      </c>
      <c r="F75" s="7">
        <v>34041.300000000003</v>
      </c>
      <c r="G75" s="5" t="s">
        <v>43</v>
      </c>
      <c r="H75" s="14">
        <v>15000</v>
      </c>
      <c r="I75" s="7">
        <f t="shared" si="3"/>
        <v>3404.1300000000006</v>
      </c>
    </row>
    <row r="76" spans="1:9" x14ac:dyDescent="0.35">
      <c r="A76" s="6">
        <v>44470</v>
      </c>
      <c r="B76" s="5" t="s">
        <v>27</v>
      </c>
      <c r="C76" s="5" t="s">
        <v>28</v>
      </c>
      <c r="D76" s="5" t="s">
        <v>29</v>
      </c>
      <c r="E76" s="5" t="s">
        <v>10</v>
      </c>
      <c r="F76" s="7">
        <v>3243.6000000000004</v>
      </c>
      <c r="G76" s="5" t="s">
        <v>11</v>
      </c>
      <c r="H76" s="14">
        <v>15000</v>
      </c>
      <c r="I76" s="7">
        <f t="shared" si="3"/>
        <v>0</v>
      </c>
    </row>
    <row r="77" spans="1:9" x14ac:dyDescent="0.35">
      <c r="A77" s="6">
        <v>44470</v>
      </c>
      <c r="B77" s="5" t="s">
        <v>16</v>
      </c>
      <c r="C77" s="5" t="s">
        <v>17</v>
      </c>
      <c r="D77" s="5" t="s">
        <v>18</v>
      </c>
      <c r="E77" s="5" t="s">
        <v>10</v>
      </c>
      <c r="F77" s="7">
        <v>12633.599999999999</v>
      </c>
      <c r="G77" s="5" t="s">
        <v>15</v>
      </c>
      <c r="H77" s="14">
        <v>15000</v>
      </c>
      <c r="I77" s="7">
        <f t="shared" si="3"/>
        <v>0</v>
      </c>
    </row>
    <row r="78" spans="1:9" x14ac:dyDescent="0.35">
      <c r="A78" s="6">
        <v>44470</v>
      </c>
      <c r="B78" s="5" t="s">
        <v>27</v>
      </c>
      <c r="C78" s="5" t="s">
        <v>28</v>
      </c>
      <c r="D78" s="5" t="s">
        <v>29</v>
      </c>
      <c r="E78" s="5" t="s">
        <v>10</v>
      </c>
      <c r="F78" s="7">
        <v>12806.399999999998</v>
      </c>
      <c r="G78" s="5" t="s">
        <v>43</v>
      </c>
      <c r="H78" s="14">
        <v>15000</v>
      </c>
      <c r="I78" s="7">
        <f t="shared" si="3"/>
        <v>0</v>
      </c>
    </row>
    <row r="79" spans="1:9" x14ac:dyDescent="0.35">
      <c r="A79" s="6">
        <v>44470</v>
      </c>
      <c r="B79" s="5" t="s">
        <v>12</v>
      </c>
      <c r="C79" s="5" t="s">
        <v>13</v>
      </c>
      <c r="D79" s="5" t="s">
        <v>14</v>
      </c>
      <c r="E79" s="5" t="s">
        <v>10</v>
      </c>
      <c r="F79" s="7">
        <v>20031.199999999997</v>
      </c>
      <c r="G79" s="5" t="s">
        <v>43</v>
      </c>
      <c r="H79" s="14">
        <v>15000</v>
      </c>
      <c r="I79" s="7">
        <f t="shared" si="3"/>
        <v>2003.12</v>
      </c>
    </row>
    <row r="80" spans="1:9" x14ac:dyDescent="0.35">
      <c r="A80" s="6">
        <v>44470</v>
      </c>
      <c r="B80" s="5" t="s">
        <v>7</v>
      </c>
      <c r="C80" s="5" t="s">
        <v>8</v>
      </c>
      <c r="D80" s="5" t="s">
        <v>9</v>
      </c>
      <c r="E80" s="5" t="s">
        <v>10</v>
      </c>
      <c r="F80" s="7">
        <v>21485.200000000001</v>
      </c>
      <c r="G80" s="5" t="s">
        <v>15</v>
      </c>
      <c r="H80" s="14">
        <v>15000</v>
      </c>
      <c r="I80" s="7">
        <f t="shared" si="3"/>
        <v>2148.52</v>
      </c>
    </row>
    <row r="81" spans="1:9" x14ac:dyDescent="0.35">
      <c r="A81" s="6">
        <v>44470</v>
      </c>
      <c r="B81" s="5" t="s">
        <v>68</v>
      </c>
      <c r="C81" s="5" t="s">
        <v>69</v>
      </c>
      <c r="D81" s="5" t="s">
        <v>70</v>
      </c>
      <c r="E81" s="5" t="s">
        <v>10</v>
      </c>
      <c r="F81" s="7">
        <v>22607.200000000004</v>
      </c>
      <c r="G81" s="5" t="s">
        <v>11</v>
      </c>
      <c r="H81" s="14">
        <v>15000</v>
      </c>
      <c r="I81" s="7">
        <f t="shared" si="3"/>
        <v>2260.7200000000007</v>
      </c>
    </row>
    <row r="82" spans="1:9" x14ac:dyDescent="0.35">
      <c r="A82" s="6">
        <v>44501</v>
      </c>
      <c r="B82" s="5" t="s">
        <v>12</v>
      </c>
      <c r="C82" s="5" t="s">
        <v>13</v>
      </c>
      <c r="D82" s="5" t="s">
        <v>14</v>
      </c>
      <c r="E82" s="5" t="s">
        <v>10</v>
      </c>
      <c r="F82" s="7">
        <v>5130</v>
      </c>
      <c r="G82" s="5" t="s">
        <v>15</v>
      </c>
      <c r="H82" s="14">
        <v>15000</v>
      </c>
      <c r="I82" s="7">
        <f t="shared" si="3"/>
        <v>0</v>
      </c>
    </row>
    <row r="83" spans="1:9" x14ac:dyDescent="0.35">
      <c r="A83" s="6">
        <v>44501</v>
      </c>
      <c r="B83" s="5" t="s">
        <v>7</v>
      </c>
      <c r="C83" s="5" t="s">
        <v>8</v>
      </c>
      <c r="D83" s="5" t="s">
        <v>9</v>
      </c>
      <c r="E83" s="5" t="s">
        <v>10</v>
      </c>
      <c r="F83" s="7">
        <v>8810.9</v>
      </c>
      <c r="G83" s="5" t="s">
        <v>11</v>
      </c>
      <c r="H83" s="14">
        <v>15000</v>
      </c>
      <c r="I83" s="7">
        <f t="shared" si="3"/>
        <v>0</v>
      </c>
    </row>
    <row r="84" spans="1:9" x14ac:dyDescent="0.35">
      <c r="A84" s="6">
        <v>44501</v>
      </c>
      <c r="B84" s="5" t="s">
        <v>27</v>
      </c>
      <c r="C84" s="5" t="s">
        <v>28</v>
      </c>
      <c r="D84" s="5" t="s">
        <v>29</v>
      </c>
      <c r="E84" s="5" t="s">
        <v>10</v>
      </c>
      <c r="F84" s="7">
        <v>16606</v>
      </c>
      <c r="G84" s="5" t="s">
        <v>11</v>
      </c>
      <c r="H84" s="14">
        <v>15000</v>
      </c>
      <c r="I84" s="7">
        <f t="shared" si="3"/>
        <v>1660.6000000000001</v>
      </c>
    </row>
    <row r="85" spans="1:9" x14ac:dyDescent="0.35">
      <c r="A85" s="6">
        <v>44501</v>
      </c>
      <c r="B85" s="5" t="s">
        <v>12</v>
      </c>
      <c r="C85" s="5" t="s">
        <v>13</v>
      </c>
      <c r="D85" s="5" t="s">
        <v>14</v>
      </c>
      <c r="E85" s="5" t="s">
        <v>10</v>
      </c>
      <c r="F85" s="7">
        <v>17766</v>
      </c>
      <c r="G85" s="5" t="s">
        <v>11</v>
      </c>
      <c r="H85" s="14">
        <v>15000</v>
      </c>
      <c r="I85" s="7">
        <f t="shared" si="3"/>
        <v>1776.6000000000001</v>
      </c>
    </row>
    <row r="86" spans="1:9" x14ac:dyDescent="0.35">
      <c r="A86" s="6">
        <v>44501</v>
      </c>
      <c r="B86" s="5" t="s">
        <v>16</v>
      </c>
      <c r="C86" s="5" t="s">
        <v>17</v>
      </c>
      <c r="D86" s="5" t="s">
        <v>18</v>
      </c>
      <c r="E86" s="5" t="s">
        <v>10</v>
      </c>
      <c r="F86" s="7">
        <v>20916</v>
      </c>
      <c r="G86" s="5" t="s">
        <v>11</v>
      </c>
      <c r="H86" s="14">
        <v>15000</v>
      </c>
      <c r="I86" s="7">
        <f t="shared" si="3"/>
        <v>2091.6</v>
      </c>
    </row>
    <row r="87" spans="1:9" x14ac:dyDescent="0.35">
      <c r="A87" s="6">
        <v>44501</v>
      </c>
      <c r="B87" s="5" t="s">
        <v>16</v>
      </c>
      <c r="C87" s="5" t="s">
        <v>17</v>
      </c>
      <c r="D87" s="5" t="s">
        <v>18</v>
      </c>
      <c r="E87" s="5" t="s">
        <v>10</v>
      </c>
      <c r="F87" s="7">
        <v>22396.5</v>
      </c>
      <c r="G87" s="5" t="s">
        <v>43</v>
      </c>
      <c r="H87" s="14">
        <v>15000</v>
      </c>
      <c r="I87" s="7">
        <f t="shared" si="3"/>
        <v>2239.65</v>
      </c>
    </row>
    <row r="88" spans="1:9" x14ac:dyDescent="0.35">
      <c r="A88" s="6">
        <v>44501</v>
      </c>
      <c r="B88" s="5" t="s">
        <v>12</v>
      </c>
      <c r="C88" s="5" t="s">
        <v>13</v>
      </c>
      <c r="D88" s="5" t="s">
        <v>14</v>
      </c>
      <c r="E88" s="5" t="s">
        <v>10</v>
      </c>
      <c r="F88" s="7">
        <v>25633.5</v>
      </c>
      <c r="G88" s="5" t="s">
        <v>15</v>
      </c>
      <c r="H88" s="14">
        <v>15000</v>
      </c>
      <c r="I88" s="7">
        <f t="shared" si="3"/>
        <v>2563.3500000000004</v>
      </c>
    </row>
    <row r="89" spans="1:9" x14ac:dyDescent="0.35">
      <c r="A89" s="6">
        <v>44501</v>
      </c>
      <c r="B89" s="5" t="s">
        <v>16</v>
      </c>
      <c r="C89" s="5" t="s">
        <v>17</v>
      </c>
      <c r="D89" s="5" t="s">
        <v>18</v>
      </c>
      <c r="E89" s="5" t="s">
        <v>10</v>
      </c>
      <c r="F89" s="7">
        <v>37374.399999999994</v>
      </c>
      <c r="G89" s="5" t="s">
        <v>43</v>
      </c>
      <c r="H89" s="14">
        <v>15000</v>
      </c>
      <c r="I89" s="7">
        <f t="shared" si="3"/>
        <v>3737.4399999999996</v>
      </c>
    </row>
    <row r="90" spans="1:9" x14ac:dyDescent="0.35">
      <c r="A90" s="6">
        <v>44531</v>
      </c>
      <c r="B90" s="5" t="s">
        <v>12</v>
      </c>
      <c r="C90" s="5" t="s">
        <v>13</v>
      </c>
      <c r="D90" s="5" t="s">
        <v>14</v>
      </c>
      <c r="E90" s="5" t="s">
        <v>10</v>
      </c>
      <c r="F90" s="7">
        <v>3817.9999999999995</v>
      </c>
      <c r="G90" s="5" t="s">
        <v>11</v>
      </c>
      <c r="H90" s="14">
        <v>15000</v>
      </c>
      <c r="I90" s="7">
        <f t="shared" si="3"/>
        <v>0</v>
      </c>
    </row>
    <row r="91" spans="1:9" x14ac:dyDescent="0.35">
      <c r="A91" s="6">
        <v>44531</v>
      </c>
      <c r="B91" s="5" t="s">
        <v>16</v>
      </c>
      <c r="C91" s="5" t="s">
        <v>17</v>
      </c>
      <c r="D91" s="5" t="s">
        <v>18</v>
      </c>
      <c r="E91" s="5" t="s">
        <v>10</v>
      </c>
      <c r="F91" s="7">
        <v>8683.1999999999989</v>
      </c>
      <c r="G91" s="5" t="s">
        <v>15</v>
      </c>
      <c r="H91" s="14">
        <v>15000</v>
      </c>
      <c r="I91" s="7">
        <f t="shared" si="3"/>
        <v>0</v>
      </c>
    </row>
    <row r="92" spans="1:9" x14ac:dyDescent="0.35">
      <c r="A92" s="6">
        <v>44531</v>
      </c>
      <c r="B92" s="5" t="s">
        <v>7</v>
      </c>
      <c r="C92" s="5" t="s">
        <v>8</v>
      </c>
      <c r="D92" s="5" t="s">
        <v>9</v>
      </c>
      <c r="E92" s="5" t="s">
        <v>10</v>
      </c>
      <c r="F92" s="7">
        <v>11210</v>
      </c>
      <c r="G92" s="5" t="s">
        <v>43</v>
      </c>
      <c r="H92" s="14">
        <v>15000</v>
      </c>
      <c r="I92" s="7">
        <f t="shared" si="3"/>
        <v>0</v>
      </c>
    </row>
    <row r="93" spans="1:9" x14ac:dyDescent="0.35">
      <c r="A93" s="6">
        <v>44531</v>
      </c>
      <c r="B93" s="5" t="s">
        <v>27</v>
      </c>
      <c r="C93" s="5" t="s">
        <v>28</v>
      </c>
      <c r="D93" s="5" t="s">
        <v>29</v>
      </c>
      <c r="E93" s="5" t="s">
        <v>10</v>
      </c>
      <c r="F93" s="7">
        <v>12765.2</v>
      </c>
      <c r="G93" s="5" t="s">
        <v>43</v>
      </c>
      <c r="H93" s="14">
        <v>15000</v>
      </c>
      <c r="I93" s="7">
        <f t="shared" si="3"/>
        <v>0</v>
      </c>
    </row>
    <row r="94" spans="1:9" x14ac:dyDescent="0.35">
      <c r="A94" s="6">
        <v>44531</v>
      </c>
      <c r="B94" s="5" t="s">
        <v>12</v>
      </c>
      <c r="C94" s="5" t="s">
        <v>13</v>
      </c>
      <c r="D94" s="5" t="s">
        <v>14</v>
      </c>
      <c r="E94" s="5" t="s">
        <v>10</v>
      </c>
      <c r="F94" s="7">
        <v>15921.999999999998</v>
      </c>
      <c r="G94" s="5" t="s">
        <v>43</v>
      </c>
      <c r="H94" s="14">
        <v>15000</v>
      </c>
      <c r="I94" s="7">
        <f t="shared" si="3"/>
        <v>1592.1999999999998</v>
      </c>
    </row>
    <row r="95" spans="1:9" x14ac:dyDescent="0.35">
      <c r="A95" s="6">
        <v>44531</v>
      </c>
      <c r="B95" s="5" t="s">
        <v>27</v>
      </c>
      <c r="C95" s="5" t="s">
        <v>28</v>
      </c>
      <c r="D95" s="5" t="s">
        <v>29</v>
      </c>
      <c r="E95" s="5" t="s">
        <v>10</v>
      </c>
      <c r="F95" s="7">
        <v>31970.799999999999</v>
      </c>
      <c r="G95" s="5" t="s">
        <v>11</v>
      </c>
      <c r="H95" s="14">
        <v>15000</v>
      </c>
      <c r="I95" s="7">
        <f t="shared" si="3"/>
        <v>3197.08</v>
      </c>
    </row>
    <row r="96" spans="1:9" x14ac:dyDescent="0.35">
      <c r="A96" s="6">
        <v>44531</v>
      </c>
      <c r="B96" s="5" t="s">
        <v>7</v>
      </c>
      <c r="C96" s="5" t="s">
        <v>8</v>
      </c>
      <c r="D96" s="5" t="s">
        <v>9</v>
      </c>
      <c r="E96" s="5" t="s">
        <v>10</v>
      </c>
      <c r="F96" s="7">
        <v>41520</v>
      </c>
      <c r="G96" s="5" t="s">
        <v>11</v>
      </c>
      <c r="H96" s="14">
        <v>15000</v>
      </c>
      <c r="I96" s="7">
        <f t="shared" si="3"/>
        <v>4152</v>
      </c>
    </row>
    <row r="97" spans="1:9" x14ac:dyDescent="0.35">
      <c r="A97" s="6">
        <v>44531</v>
      </c>
      <c r="B97" s="5" t="s">
        <v>7</v>
      </c>
      <c r="C97" s="5" t="s">
        <v>8</v>
      </c>
      <c r="D97" s="5" t="s">
        <v>9</v>
      </c>
      <c r="E97" s="5" t="s">
        <v>10</v>
      </c>
      <c r="F97" s="7">
        <v>45800.999999999993</v>
      </c>
      <c r="G97" s="5" t="s">
        <v>15</v>
      </c>
      <c r="H97" s="14">
        <v>15000</v>
      </c>
      <c r="I97" s="7">
        <f t="shared" si="3"/>
        <v>4580.0999999999995</v>
      </c>
    </row>
    <row r="98" spans="1:9" x14ac:dyDescent="0.35">
      <c r="F98" s="7">
        <f>SUM(F2:F97)</f>
        <v>1805833.5999999996</v>
      </c>
      <c r="I98" s="7">
        <f>SUM(I2:I97)</f>
        <v>147698.53000000003</v>
      </c>
    </row>
  </sheetData>
  <conditionalFormatting sqref="F1:F1048576">
    <cfRule type="top10" dxfId="5" priority="1" rank="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EE3A-5C9D-4871-A564-1895C2180AF8}">
  <dimension ref="A1:O101"/>
  <sheetViews>
    <sheetView topLeftCell="G94" zoomScale="130" zoomScaleNormal="130" workbookViewId="0">
      <selection activeCell="K9" sqref="K9"/>
    </sheetView>
  </sheetViews>
  <sheetFormatPr defaultRowHeight="17.5" x14ac:dyDescent="0.35"/>
  <cols>
    <col min="1" max="1" width="9.90625" style="5" customWidth="1"/>
    <col min="2" max="2" width="15.1796875" style="5" customWidth="1"/>
    <col min="3" max="3" width="14" style="5" bestFit="1" customWidth="1"/>
    <col min="4" max="5" width="13.36328125" style="5" bestFit="1" customWidth="1"/>
    <col min="6" max="6" width="18.54296875" style="14" customWidth="1"/>
    <col min="7" max="7" width="18.1796875" style="5" bestFit="1" customWidth="1"/>
    <col min="8" max="8" width="19.1796875" style="14" customWidth="1"/>
    <col min="9" max="9" width="15.08984375" style="15" customWidth="1"/>
    <col min="10" max="10" width="8.7265625" style="5"/>
    <col min="11" max="11" width="19.81640625" style="5" customWidth="1"/>
    <col min="12" max="12" width="19.6328125" style="5" customWidth="1"/>
    <col min="13" max="13" width="19.81640625" style="5" customWidth="1"/>
    <col min="14" max="14" width="19.90625" style="5" customWidth="1"/>
    <col min="15" max="15" width="19.6328125" style="5" customWidth="1"/>
    <col min="16" max="17" width="15" style="5" bestFit="1" customWidth="1"/>
    <col min="18" max="16384" width="8.7265625" style="5"/>
  </cols>
  <sheetData>
    <row r="1" spans="1:15" ht="28" customHeight="1" x14ac:dyDescent="0.35">
      <c r="B1" s="43" t="s">
        <v>113</v>
      </c>
      <c r="C1" s="43"/>
      <c r="D1" s="43"/>
      <c r="E1" s="43"/>
      <c r="F1" s="43"/>
      <c r="K1" s="16" t="s">
        <v>20</v>
      </c>
      <c r="L1" s="16" t="s">
        <v>45</v>
      </c>
      <c r="M1" s="16" t="s">
        <v>54</v>
      </c>
      <c r="N1" s="16" t="s">
        <v>66</v>
      </c>
      <c r="O1" s="16" t="s">
        <v>38</v>
      </c>
    </row>
    <row r="2" spans="1:15" x14ac:dyDescent="0.35">
      <c r="K2" s="14">
        <f>SUMIF($C4:$C101,K1,$F4:$F101)</f>
        <v>270631.90000000002</v>
      </c>
      <c r="L2" s="14">
        <f>SUMIF($C4:$C101,L1,$F4:$F101)</f>
        <v>416222.4</v>
      </c>
      <c r="M2" s="14">
        <f>SUMIF($C4:$C101,M1,$F4:$F101)</f>
        <v>406452.50000000006</v>
      </c>
      <c r="N2" s="14">
        <f>SUMIF($C4:$C101,N1,$F4:$F101)</f>
        <v>388246.60000000003</v>
      </c>
      <c r="O2" s="14">
        <f>SUMIF($C4:$C101,O1,$F4:$F101)</f>
        <v>233175.90000000002</v>
      </c>
    </row>
    <row r="3" spans="1:15" s="37" customFormat="1" ht="24.65" customHeight="1" thickBot="1" x14ac:dyDescent="0.4">
      <c r="A3" s="34" t="s">
        <v>0</v>
      </c>
      <c r="B3" s="34" t="s">
        <v>1</v>
      </c>
      <c r="C3" s="34" t="s">
        <v>2</v>
      </c>
      <c r="D3" s="34" t="s">
        <v>3</v>
      </c>
      <c r="E3" s="34" t="s">
        <v>4</v>
      </c>
      <c r="F3" s="35" t="s">
        <v>5</v>
      </c>
      <c r="G3" s="34" t="s">
        <v>6</v>
      </c>
      <c r="H3" s="35" t="s">
        <v>86</v>
      </c>
      <c r="I3" s="36" t="s">
        <v>87</v>
      </c>
    </row>
    <row r="4" spans="1:15" x14ac:dyDescent="0.35">
      <c r="A4" s="6">
        <v>44197</v>
      </c>
      <c r="B4" s="5" t="s">
        <v>19</v>
      </c>
      <c r="C4" s="5" t="s">
        <v>20</v>
      </c>
      <c r="D4" s="5" t="s">
        <v>21</v>
      </c>
      <c r="E4" s="5" t="s">
        <v>22</v>
      </c>
      <c r="F4" s="14">
        <v>6945.4</v>
      </c>
      <c r="G4" s="5" t="s">
        <v>43</v>
      </c>
      <c r="H4" s="14">
        <v>15000</v>
      </c>
      <c r="I4" s="7">
        <v>0</v>
      </c>
    </row>
    <row r="5" spans="1:15" x14ac:dyDescent="0.35">
      <c r="A5" s="6">
        <v>44197</v>
      </c>
      <c r="B5" s="5" t="s">
        <v>19</v>
      </c>
      <c r="C5" s="5" t="s">
        <v>20</v>
      </c>
      <c r="D5" s="5" t="s">
        <v>21</v>
      </c>
      <c r="E5" s="5" t="s">
        <v>22</v>
      </c>
      <c r="F5" s="14">
        <v>7658.2000000000007</v>
      </c>
      <c r="G5" s="5" t="s">
        <v>43</v>
      </c>
      <c r="H5" s="14">
        <v>15000</v>
      </c>
      <c r="I5" s="7">
        <v>0</v>
      </c>
    </row>
    <row r="6" spans="1:15" x14ac:dyDescent="0.35">
      <c r="A6" s="6">
        <v>44197</v>
      </c>
      <c r="B6" s="5" t="s">
        <v>44</v>
      </c>
      <c r="C6" s="5" t="s">
        <v>45</v>
      </c>
      <c r="D6" s="5" t="s">
        <v>46</v>
      </c>
      <c r="E6" s="5" t="s">
        <v>22</v>
      </c>
      <c r="F6" s="14" t="s">
        <v>112</v>
      </c>
      <c r="G6" s="5" t="s">
        <v>15</v>
      </c>
      <c r="H6" s="14">
        <v>15000</v>
      </c>
      <c r="I6" s="7">
        <v>0</v>
      </c>
    </row>
    <row r="7" spans="1:15" x14ac:dyDescent="0.35">
      <c r="A7" s="6">
        <v>44197</v>
      </c>
      <c r="B7" s="5" t="s">
        <v>53</v>
      </c>
      <c r="C7" s="5" t="s">
        <v>54</v>
      </c>
      <c r="D7" s="5" t="s">
        <v>55</v>
      </c>
      <c r="E7" s="5" t="s">
        <v>22</v>
      </c>
      <c r="F7" s="14">
        <v>9098.6</v>
      </c>
      <c r="G7" s="5" t="s">
        <v>43</v>
      </c>
      <c r="H7" s="14">
        <v>15000</v>
      </c>
      <c r="I7" s="7">
        <v>0</v>
      </c>
    </row>
    <row r="8" spans="1:15" x14ac:dyDescent="0.35">
      <c r="A8" s="6">
        <v>44197</v>
      </c>
      <c r="B8" s="5" t="s">
        <v>19</v>
      </c>
      <c r="C8" s="5" t="s">
        <v>20</v>
      </c>
      <c r="D8" s="5" t="s">
        <v>21</v>
      </c>
      <c r="E8" s="5" t="s">
        <v>22</v>
      </c>
      <c r="F8" s="14">
        <v>10019.199999999999</v>
      </c>
      <c r="G8" s="5" t="s">
        <v>43</v>
      </c>
      <c r="H8" s="14">
        <v>15000</v>
      </c>
      <c r="I8" s="7">
        <v>0</v>
      </c>
    </row>
    <row r="9" spans="1:15" x14ac:dyDescent="0.35">
      <c r="A9" s="6">
        <v>44197</v>
      </c>
      <c r="B9" s="5" t="s">
        <v>44</v>
      </c>
      <c r="C9" s="5" t="s">
        <v>45</v>
      </c>
      <c r="D9" s="5" t="s">
        <v>46</v>
      </c>
      <c r="E9" s="5" t="s">
        <v>22</v>
      </c>
      <c r="F9" s="14">
        <v>10176</v>
      </c>
      <c r="G9" s="5" t="s">
        <v>15</v>
      </c>
      <c r="H9" s="14">
        <v>15000</v>
      </c>
      <c r="I9" s="7">
        <v>0</v>
      </c>
    </row>
    <row r="10" spans="1:15" x14ac:dyDescent="0.35">
      <c r="A10" s="6">
        <v>44197</v>
      </c>
      <c r="B10" s="5" t="s">
        <v>53</v>
      </c>
      <c r="C10" s="5" t="s">
        <v>54</v>
      </c>
      <c r="D10" s="5" t="s">
        <v>55</v>
      </c>
      <c r="E10" s="5" t="s">
        <v>22</v>
      </c>
      <c r="F10" s="14">
        <v>16385.600000000002</v>
      </c>
      <c r="G10" s="5" t="s">
        <v>11</v>
      </c>
      <c r="H10" s="14">
        <v>15000</v>
      </c>
      <c r="I10" s="7">
        <v>1638.5600000000004</v>
      </c>
    </row>
    <row r="11" spans="1:15" x14ac:dyDescent="0.35">
      <c r="A11" s="6">
        <v>44197</v>
      </c>
      <c r="B11" s="5" t="s">
        <v>44</v>
      </c>
      <c r="C11" s="5" t="s">
        <v>45</v>
      </c>
      <c r="D11" s="5" t="s">
        <v>46</v>
      </c>
      <c r="E11" s="5" t="s">
        <v>22</v>
      </c>
      <c r="F11" s="14">
        <v>19108</v>
      </c>
      <c r="G11" s="5" t="s">
        <v>15</v>
      </c>
      <c r="H11" s="14">
        <v>15000</v>
      </c>
      <c r="I11" s="7">
        <v>1910.8000000000002</v>
      </c>
    </row>
    <row r="12" spans="1:15" x14ac:dyDescent="0.35">
      <c r="A12" s="6">
        <v>44197</v>
      </c>
      <c r="B12" s="5" t="s">
        <v>19</v>
      </c>
      <c r="C12" s="5" t="s">
        <v>20</v>
      </c>
      <c r="D12" s="5" t="s">
        <v>21</v>
      </c>
      <c r="E12" s="5" t="s">
        <v>22</v>
      </c>
      <c r="F12" s="14">
        <v>19456</v>
      </c>
      <c r="G12" s="5" t="s">
        <v>11</v>
      </c>
      <c r="H12" s="14">
        <v>15000</v>
      </c>
      <c r="I12" s="7">
        <v>1945.6000000000001</v>
      </c>
    </row>
    <row r="13" spans="1:15" x14ac:dyDescent="0.35">
      <c r="A13" s="6">
        <v>44197</v>
      </c>
      <c r="B13" s="5" t="s">
        <v>65</v>
      </c>
      <c r="C13" s="5" t="s">
        <v>66</v>
      </c>
      <c r="D13" s="5" t="s">
        <v>67</v>
      </c>
      <c r="E13" s="5" t="s">
        <v>22</v>
      </c>
      <c r="F13" s="14">
        <v>31127.199999999997</v>
      </c>
      <c r="G13" s="5" t="s">
        <v>43</v>
      </c>
      <c r="H13" s="14">
        <v>15000</v>
      </c>
      <c r="I13" s="7">
        <v>3112.72</v>
      </c>
    </row>
    <row r="14" spans="1:15" x14ac:dyDescent="0.35">
      <c r="A14" s="6">
        <v>44197</v>
      </c>
      <c r="B14" s="5" t="s">
        <v>65</v>
      </c>
      <c r="C14" s="5" t="s">
        <v>66</v>
      </c>
      <c r="D14" s="5" t="s">
        <v>67</v>
      </c>
      <c r="E14" s="5" t="s">
        <v>22</v>
      </c>
      <c r="F14" s="14">
        <v>36372.1</v>
      </c>
      <c r="G14" s="5" t="s">
        <v>11</v>
      </c>
      <c r="H14" s="14">
        <v>15000</v>
      </c>
      <c r="I14" s="7">
        <v>3637.21</v>
      </c>
    </row>
    <row r="15" spans="1:15" x14ac:dyDescent="0.35">
      <c r="A15" s="6">
        <v>44197</v>
      </c>
      <c r="B15" s="5" t="s">
        <v>44</v>
      </c>
      <c r="C15" s="5" t="s">
        <v>45</v>
      </c>
      <c r="D15" s="5" t="s">
        <v>46</v>
      </c>
      <c r="E15" s="5" t="s">
        <v>22</v>
      </c>
      <c r="F15" s="14">
        <v>39186</v>
      </c>
      <c r="G15" s="5" t="s">
        <v>15</v>
      </c>
      <c r="H15" s="14">
        <v>15000</v>
      </c>
      <c r="I15" s="7">
        <v>3918.6000000000004</v>
      </c>
    </row>
    <row r="16" spans="1:15" x14ac:dyDescent="0.35">
      <c r="A16" s="6">
        <v>44197</v>
      </c>
      <c r="B16" s="5" t="s">
        <v>65</v>
      </c>
      <c r="C16" s="5" t="s">
        <v>66</v>
      </c>
      <c r="D16" s="5" t="s">
        <v>67</v>
      </c>
      <c r="E16" s="5" t="s">
        <v>22</v>
      </c>
      <c r="F16" s="14">
        <v>46715.999999999993</v>
      </c>
      <c r="G16" s="5" t="s">
        <v>11</v>
      </c>
      <c r="H16" s="14">
        <v>15000</v>
      </c>
      <c r="I16" s="7">
        <v>4671.5999999999995</v>
      </c>
    </row>
    <row r="17" spans="1:9" x14ac:dyDescent="0.35">
      <c r="A17" s="6">
        <v>44228</v>
      </c>
      <c r="B17" s="5" t="s">
        <v>19</v>
      </c>
      <c r="C17" s="5" t="s">
        <v>20</v>
      </c>
      <c r="D17" s="5" t="s">
        <v>21</v>
      </c>
      <c r="E17" s="5" t="s">
        <v>22</v>
      </c>
      <c r="F17" s="14">
        <v>4531</v>
      </c>
      <c r="G17" s="5" t="s">
        <v>43</v>
      </c>
      <c r="H17" s="14">
        <v>15000</v>
      </c>
      <c r="I17" s="7">
        <v>0</v>
      </c>
    </row>
    <row r="18" spans="1:9" x14ac:dyDescent="0.35">
      <c r="A18" s="6">
        <v>44228</v>
      </c>
      <c r="B18" s="5" t="s">
        <v>37</v>
      </c>
      <c r="C18" s="5" t="s">
        <v>38</v>
      </c>
      <c r="D18" s="5" t="s">
        <v>39</v>
      </c>
      <c r="E18" s="5" t="s">
        <v>22</v>
      </c>
      <c r="F18" s="14">
        <v>6751.7999999999993</v>
      </c>
      <c r="G18" s="5" t="s">
        <v>15</v>
      </c>
      <c r="H18" s="14">
        <v>15000</v>
      </c>
      <c r="I18" s="7">
        <v>0</v>
      </c>
    </row>
    <row r="19" spans="1:9" x14ac:dyDescent="0.35">
      <c r="A19" s="6">
        <v>44228</v>
      </c>
      <c r="B19" s="5" t="s">
        <v>19</v>
      </c>
      <c r="C19" s="5" t="s">
        <v>20</v>
      </c>
      <c r="D19" s="5" t="s">
        <v>21</v>
      </c>
      <c r="E19" s="5" t="s">
        <v>22</v>
      </c>
      <c r="F19" s="14">
        <v>7343.2000000000007</v>
      </c>
      <c r="G19" s="5" t="s">
        <v>15</v>
      </c>
      <c r="H19" s="14">
        <v>15000</v>
      </c>
      <c r="I19" s="7">
        <v>0</v>
      </c>
    </row>
    <row r="20" spans="1:9" x14ac:dyDescent="0.35">
      <c r="A20" s="6">
        <v>44228</v>
      </c>
      <c r="B20" s="5" t="s">
        <v>19</v>
      </c>
      <c r="C20" s="5" t="s">
        <v>20</v>
      </c>
      <c r="D20" s="5" t="s">
        <v>21</v>
      </c>
      <c r="E20" s="5" t="s">
        <v>22</v>
      </c>
      <c r="F20" s="14">
        <v>7356.5999999999995</v>
      </c>
      <c r="G20" s="5" t="s">
        <v>11</v>
      </c>
      <c r="H20" s="14">
        <v>15000</v>
      </c>
      <c r="I20" s="7">
        <v>0</v>
      </c>
    </row>
    <row r="21" spans="1:9" x14ac:dyDescent="0.35">
      <c r="A21" s="6">
        <v>44228</v>
      </c>
      <c r="B21" s="5" t="s">
        <v>37</v>
      </c>
      <c r="C21" s="5" t="s">
        <v>38</v>
      </c>
      <c r="D21" s="5" t="s">
        <v>39</v>
      </c>
      <c r="E21" s="5" t="s">
        <v>22</v>
      </c>
      <c r="F21" s="14">
        <v>17748</v>
      </c>
      <c r="G21" s="5" t="s">
        <v>11</v>
      </c>
      <c r="H21" s="14">
        <v>15000</v>
      </c>
      <c r="I21" s="7">
        <v>1774.8000000000002</v>
      </c>
    </row>
    <row r="22" spans="1:9" x14ac:dyDescent="0.35">
      <c r="A22" s="6">
        <v>44228</v>
      </c>
      <c r="B22" s="5" t="s">
        <v>19</v>
      </c>
      <c r="C22" s="5" t="s">
        <v>20</v>
      </c>
      <c r="D22" s="5" t="s">
        <v>21</v>
      </c>
      <c r="E22" s="5" t="s">
        <v>22</v>
      </c>
      <c r="F22" s="14">
        <v>28395.5</v>
      </c>
      <c r="G22" s="5" t="s">
        <v>43</v>
      </c>
      <c r="H22" s="14">
        <v>15000</v>
      </c>
      <c r="I22" s="7">
        <v>2839.55</v>
      </c>
    </row>
    <row r="23" spans="1:9" x14ac:dyDescent="0.35">
      <c r="A23" s="6">
        <v>44228</v>
      </c>
      <c r="B23" s="5" t="s">
        <v>44</v>
      </c>
      <c r="C23" s="5" t="s">
        <v>45</v>
      </c>
      <c r="D23" s="5" t="s">
        <v>46</v>
      </c>
      <c r="E23" s="5" t="s">
        <v>22</v>
      </c>
      <c r="F23" s="14">
        <v>41429.5</v>
      </c>
      <c r="G23" s="5" t="s">
        <v>15</v>
      </c>
      <c r="H23" s="14">
        <v>15000</v>
      </c>
      <c r="I23" s="7">
        <v>4142.95</v>
      </c>
    </row>
    <row r="24" spans="1:9" x14ac:dyDescent="0.35">
      <c r="A24" s="6">
        <v>44256</v>
      </c>
      <c r="B24" s="5" t="s">
        <v>65</v>
      </c>
      <c r="C24" s="5" t="s">
        <v>66</v>
      </c>
      <c r="D24" s="5" t="s">
        <v>67</v>
      </c>
      <c r="E24" s="5" t="s">
        <v>22</v>
      </c>
      <c r="F24" s="14">
        <v>6708.9</v>
      </c>
      <c r="G24" s="5" t="s">
        <v>43</v>
      </c>
      <c r="H24" s="14">
        <v>15000</v>
      </c>
      <c r="I24" s="7">
        <v>0</v>
      </c>
    </row>
    <row r="25" spans="1:9" x14ac:dyDescent="0.35">
      <c r="A25" s="6">
        <v>44256</v>
      </c>
      <c r="B25" s="5" t="s">
        <v>53</v>
      </c>
      <c r="C25" s="5" t="s">
        <v>54</v>
      </c>
      <c r="D25" s="5" t="s">
        <v>55</v>
      </c>
      <c r="E25" s="5" t="s">
        <v>22</v>
      </c>
      <c r="F25" s="14">
        <v>7982.7</v>
      </c>
      <c r="G25" s="5" t="s">
        <v>43</v>
      </c>
      <c r="H25" s="14">
        <v>15000</v>
      </c>
      <c r="I25" s="7">
        <v>0</v>
      </c>
    </row>
    <row r="26" spans="1:9" x14ac:dyDescent="0.35">
      <c r="A26" s="6">
        <v>44256</v>
      </c>
      <c r="B26" s="5" t="s">
        <v>44</v>
      </c>
      <c r="C26" s="5" t="s">
        <v>45</v>
      </c>
      <c r="D26" s="5" t="s">
        <v>46</v>
      </c>
      <c r="E26" s="5" t="s">
        <v>22</v>
      </c>
      <c r="F26" s="14">
        <v>8694</v>
      </c>
      <c r="G26" s="5" t="s">
        <v>11</v>
      </c>
      <c r="H26" s="14">
        <v>15000</v>
      </c>
      <c r="I26" s="7">
        <v>0</v>
      </c>
    </row>
    <row r="27" spans="1:9" x14ac:dyDescent="0.35">
      <c r="A27" s="6">
        <v>44256</v>
      </c>
      <c r="B27" s="5" t="s">
        <v>44</v>
      </c>
      <c r="C27" s="5" t="s">
        <v>45</v>
      </c>
      <c r="D27" s="5" t="s">
        <v>46</v>
      </c>
      <c r="E27" s="5" t="s">
        <v>22</v>
      </c>
      <c r="F27" s="14">
        <v>9116</v>
      </c>
      <c r="G27" s="5" t="s">
        <v>11</v>
      </c>
      <c r="H27" s="14">
        <v>15000</v>
      </c>
      <c r="I27" s="7">
        <v>0</v>
      </c>
    </row>
    <row r="28" spans="1:9" x14ac:dyDescent="0.35">
      <c r="A28" s="6">
        <v>44256</v>
      </c>
      <c r="B28" s="5" t="s">
        <v>53</v>
      </c>
      <c r="C28" s="5" t="s">
        <v>54</v>
      </c>
      <c r="D28" s="5" t="s">
        <v>55</v>
      </c>
      <c r="E28" s="5" t="s">
        <v>22</v>
      </c>
      <c r="F28" s="14">
        <v>10110.299999999999</v>
      </c>
      <c r="G28" s="5" t="s">
        <v>11</v>
      </c>
      <c r="H28" s="14">
        <v>15000</v>
      </c>
      <c r="I28" s="7">
        <v>0</v>
      </c>
    </row>
    <row r="29" spans="1:9" x14ac:dyDescent="0.35">
      <c r="A29" s="6">
        <v>44256</v>
      </c>
      <c r="B29" s="5" t="s">
        <v>19</v>
      </c>
      <c r="C29" s="5" t="s">
        <v>20</v>
      </c>
      <c r="D29" s="5" t="s">
        <v>21</v>
      </c>
      <c r="E29" s="5" t="s">
        <v>22</v>
      </c>
      <c r="F29" s="14">
        <v>10451.199999999999</v>
      </c>
      <c r="G29" s="5" t="s">
        <v>11</v>
      </c>
      <c r="H29" s="14">
        <v>15000</v>
      </c>
      <c r="I29" s="7">
        <v>0</v>
      </c>
    </row>
    <row r="30" spans="1:9" x14ac:dyDescent="0.35">
      <c r="A30" s="6">
        <v>44256</v>
      </c>
      <c r="B30" s="5" t="s">
        <v>19</v>
      </c>
      <c r="C30" s="5" t="s">
        <v>20</v>
      </c>
      <c r="D30" s="5" t="s">
        <v>21</v>
      </c>
      <c r="E30" s="5" t="s">
        <v>22</v>
      </c>
      <c r="F30" s="14">
        <v>11580.4</v>
      </c>
      <c r="G30" s="5" t="s">
        <v>15</v>
      </c>
      <c r="H30" s="14">
        <v>15000</v>
      </c>
      <c r="I30" s="7">
        <v>0</v>
      </c>
    </row>
    <row r="31" spans="1:9" x14ac:dyDescent="0.35">
      <c r="A31" s="6">
        <v>44256</v>
      </c>
      <c r="B31" s="5" t="s">
        <v>44</v>
      </c>
      <c r="C31" s="5" t="s">
        <v>45</v>
      </c>
      <c r="D31" s="5" t="s">
        <v>46</v>
      </c>
      <c r="E31" s="5" t="s">
        <v>22</v>
      </c>
      <c r="F31" s="14">
        <v>14329.5</v>
      </c>
      <c r="G31" s="5" t="s">
        <v>11</v>
      </c>
      <c r="H31" s="14">
        <v>15000</v>
      </c>
      <c r="I31" s="7">
        <v>0</v>
      </c>
    </row>
    <row r="32" spans="1:9" x14ac:dyDescent="0.35">
      <c r="A32" s="6">
        <v>44256</v>
      </c>
      <c r="B32" s="5" t="s">
        <v>44</v>
      </c>
      <c r="C32" s="5" t="s">
        <v>45</v>
      </c>
      <c r="D32" s="5" t="s">
        <v>46</v>
      </c>
      <c r="E32" s="5" t="s">
        <v>22</v>
      </c>
      <c r="F32" s="14">
        <v>20128</v>
      </c>
      <c r="G32" s="5" t="s">
        <v>43</v>
      </c>
      <c r="H32" s="14">
        <v>15000</v>
      </c>
      <c r="I32" s="7">
        <v>2012.8000000000002</v>
      </c>
    </row>
    <row r="33" spans="1:9" x14ac:dyDescent="0.35">
      <c r="A33" s="6">
        <v>44256</v>
      </c>
      <c r="B33" s="5" t="s">
        <v>65</v>
      </c>
      <c r="C33" s="5" t="s">
        <v>66</v>
      </c>
      <c r="D33" s="5" t="s">
        <v>67</v>
      </c>
      <c r="E33" s="5" t="s">
        <v>22</v>
      </c>
      <c r="F33" s="14">
        <v>21167.999999999996</v>
      </c>
      <c r="G33" s="5" t="s">
        <v>11</v>
      </c>
      <c r="H33" s="14">
        <v>15000</v>
      </c>
      <c r="I33" s="7">
        <v>2116.7999999999997</v>
      </c>
    </row>
    <row r="34" spans="1:9" x14ac:dyDescent="0.35">
      <c r="A34" s="6">
        <v>44256</v>
      </c>
      <c r="B34" s="5" t="s">
        <v>37</v>
      </c>
      <c r="C34" s="5" t="s">
        <v>38</v>
      </c>
      <c r="D34" s="5" t="s">
        <v>39</v>
      </c>
      <c r="E34" s="5" t="s">
        <v>22</v>
      </c>
      <c r="F34" s="14">
        <v>25102.399999999998</v>
      </c>
      <c r="G34" s="5" t="s">
        <v>15</v>
      </c>
      <c r="H34" s="14">
        <v>15000</v>
      </c>
      <c r="I34" s="7">
        <v>2510.2399999999998</v>
      </c>
    </row>
    <row r="35" spans="1:9" x14ac:dyDescent="0.35">
      <c r="A35" s="6">
        <v>44256</v>
      </c>
      <c r="B35" s="5" t="s">
        <v>37</v>
      </c>
      <c r="C35" s="5" t="s">
        <v>38</v>
      </c>
      <c r="D35" s="5" t="s">
        <v>39</v>
      </c>
      <c r="E35" s="5" t="s">
        <v>22</v>
      </c>
      <c r="F35" s="14">
        <v>27670.9</v>
      </c>
      <c r="G35" s="5" t="s">
        <v>43</v>
      </c>
      <c r="H35" s="14">
        <v>15000</v>
      </c>
      <c r="I35" s="7">
        <v>2767.09</v>
      </c>
    </row>
    <row r="36" spans="1:9" x14ac:dyDescent="0.35">
      <c r="A36" s="6">
        <v>44256</v>
      </c>
      <c r="B36" s="5" t="s">
        <v>37</v>
      </c>
      <c r="C36" s="5" t="s">
        <v>38</v>
      </c>
      <c r="D36" s="5" t="s">
        <v>39</v>
      </c>
      <c r="E36" s="5" t="s">
        <v>22</v>
      </c>
      <c r="F36" s="14">
        <v>27956.799999999999</v>
      </c>
      <c r="G36" s="5" t="s">
        <v>15</v>
      </c>
      <c r="H36" s="14">
        <v>15000</v>
      </c>
      <c r="I36" s="7">
        <v>2795.6800000000003</v>
      </c>
    </row>
    <row r="37" spans="1:9" x14ac:dyDescent="0.35">
      <c r="A37" s="6">
        <v>44256</v>
      </c>
      <c r="B37" s="5" t="s">
        <v>44</v>
      </c>
      <c r="C37" s="5" t="s">
        <v>45</v>
      </c>
      <c r="D37" s="5" t="s">
        <v>46</v>
      </c>
      <c r="E37" s="5" t="s">
        <v>22</v>
      </c>
      <c r="F37" s="14">
        <v>31407</v>
      </c>
      <c r="G37" s="5" t="s">
        <v>15</v>
      </c>
      <c r="H37" s="14">
        <v>15000</v>
      </c>
      <c r="I37" s="7">
        <v>3140.7000000000003</v>
      </c>
    </row>
    <row r="38" spans="1:9" x14ac:dyDescent="0.35">
      <c r="A38" s="6">
        <v>44256</v>
      </c>
      <c r="B38" s="5" t="s">
        <v>53</v>
      </c>
      <c r="C38" s="5" t="s">
        <v>54</v>
      </c>
      <c r="D38" s="5" t="s">
        <v>55</v>
      </c>
      <c r="E38" s="5" t="s">
        <v>22</v>
      </c>
      <c r="F38" s="14">
        <v>35647.5</v>
      </c>
      <c r="G38" s="5" t="s">
        <v>43</v>
      </c>
      <c r="H38" s="14">
        <v>15000</v>
      </c>
      <c r="I38" s="7">
        <v>3564.75</v>
      </c>
    </row>
    <row r="39" spans="1:9" x14ac:dyDescent="0.35">
      <c r="A39" s="6">
        <v>44256</v>
      </c>
      <c r="B39" s="5" t="s">
        <v>53</v>
      </c>
      <c r="C39" s="5" t="s">
        <v>54</v>
      </c>
      <c r="D39" s="5" t="s">
        <v>55</v>
      </c>
      <c r="E39" s="5" t="s">
        <v>22</v>
      </c>
      <c r="F39" s="14">
        <v>36907.200000000004</v>
      </c>
      <c r="G39" s="5" t="s">
        <v>15</v>
      </c>
      <c r="H39" s="14">
        <v>15000</v>
      </c>
      <c r="I39" s="7">
        <v>3690.7200000000007</v>
      </c>
    </row>
    <row r="40" spans="1:9" x14ac:dyDescent="0.35">
      <c r="A40" s="6">
        <v>44287</v>
      </c>
      <c r="B40" s="5" t="s">
        <v>53</v>
      </c>
      <c r="C40" s="5" t="s">
        <v>54</v>
      </c>
      <c r="D40" s="5" t="s">
        <v>55</v>
      </c>
      <c r="E40" s="5" t="s">
        <v>22</v>
      </c>
      <c r="F40" s="14">
        <v>5696.4</v>
      </c>
      <c r="G40" s="5" t="s">
        <v>11</v>
      </c>
      <c r="H40" s="14">
        <v>15000</v>
      </c>
      <c r="I40" s="7">
        <v>0</v>
      </c>
    </row>
    <row r="41" spans="1:9" x14ac:dyDescent="0.35">
      <c r="A41" s="6">
        <v>44287</v>
      </c>
      <c r="B41" s="5" t="s">
        <v>19</v>
      </c>
      <c r="C41" s="5" t="s">
        <v>20</v>
      </c>
      <c r="D41" s="5" t="s">
        <v>21</v>
      </c>
      <c r="E41" s="5" t="s">
        <v>22</v>
      </c>
      <c r="F41" s="14">
        <v>11716.5</v>
      </c>
      <c r="G41" s="5" t="s">
        <v>11</v>
      </c>
      <c r="H41" s="14">
        <v>15000</v>
      </c>
      <c r="I41" s="7">
        <v>0</v>
      </c>
    </row>
    <row r="42" spans="1:9" x14ac:dyDescent="0.35">
      <c r="A42" s="6">
        <v>44287</v>
      </c>
      <c r="B42" s="5" t="s">
        <v>65</v>
      </c>
      <c r="C42" s="5" t="s">
        <v>66</v>
      </c>
      <c r="D42" s="5" t="s">
        <v>67</v>
      </c>
      <c r="E42" s="5" t="s">
        <v>22</v>
      </c>
      <c r="F42" s="14">
        <v>14416</v>
      </c>
      <c r="G42" s="5" t="s">
        <v>43</v>
      </c>
      <c r="H42" s="14">
        <v>15000</v>
      </c>
      <c r="I42" s="7">
        <v>0</v>
      </c>
    </row>
    <row r="43" spans="1:9" x14ac:dyDescent="0.35">
      <c r="A43" s="6">
        <v>44287</v>
      </c>
      <c r="B43" s="5" t="s">
        <v>19</v>
      </c>
      <c r="C43" s="5" t="s">
        <v>20</v>
      </c>
      <c r="D43" s="5" t="s">
        <v>21</v>
      </c>
      <c r="E43" s="5" t="s">
        <v>22</v>
      </c>
      <c r="F43" s="14">
        <v>16499.400000000001</v>
      </c>
      <c r="G43" s="5" t="s">
        <v>15</v>
      </c>
      <c r="H43" s="14">
        <v>15000</v>
      </c>
      <c r="I43" s="7">
        <v>1649.9400000000003</v>
      </c>
    </row>
    <row r="44" spans="1:9" x14ac:dyDescent="0.35">
      <c r="A44" s="6">
        <v>44287</v>
      </c>
      <c r="B44" s="5" t="s">
        <v>53</v>
      </c>
      <c r="C44" s="5" t="s">
        <v>54</v>
      </c>
      <c r="D44" s="5" t="s">
        <v>55</v>
      </c>
      <c r="E44" s="5" t="s">
        <v>22</v>
      </c>
      <c r="F44" s="14">
        <v>16968</v>
      </c>
      <c r="G44" s="5" t="s">
        <v>43</v>
      </c>
      <c r="H44" s="14">
        <v>15000</v>
      </c>
      <c r="I44" s="7">
        <v>1696.8000000000002</v>
      </c>
    </row>
    <row r="45" spans="1:9" x14ac:dyDescent="0.35">
      <c r="A45" s="6">
        <v>44287</v>
      </c>
      <c r="B45" s="5" t="s">
        <v>44</v>
      </c>
      <c r="C45" s="5" t="s">
        <v>45</v>
      </c>
      <c r="D45" s="5" t="s">
        <v>46</v>
      </c>
      <c r="E45" s="5" t="s">
        <v>22</v>
      </c>
      <c r="F45" s="14">
        <v>17993.5</v>
      </c>
      <c r="G45" s="5" t="s">
        <v>11</v>
      </c>
      <c r="H45" s="14">
        <v>15000</v>
      </c>
      <c r="I45" s="7">
        <v>1799.3500000000001</v>
      </c>
    </row>
    <row r="46" spans="1:9" x14ac:dyDescent="0.35">
      <c r="A46" s="6">
        <v>44287</v>
      </c>
      <c r="B46" s="5" t="s">
        <v>53</v>
      </c>
      <c r="C46" s="5" t="s">
        <v>54</v>
      </c>
      <c r="D46" s="5" t="s">
        <v>55</v>
      </c>
      <c r="E46" s="5" t="s">
        <v>22</v>
      </c>
      <c r="F46" s="14">
        <v>18188.399999999998</v>
      </c>
      <c r="G46" s="5" t="s">
        <v>15</v>
      </c>
      <c r="H46" s="14">
        <v>15000</v>
      </c>
      <c r="I46" s="7">
        <v>1818.84</v>
      </c>
    </row>
    <row r="47" spans="1:9" x14ac:dyDescent="0.35">
      <c r="A47" s="6">
        <v>44317</v>
      </c>
      <c r="B47" s="5" t="s">
        <v>65</v>
      </c>
      <c r="C47" s="5" t="s">
        <v>66</v>
      </c>
      <c r="D47" s="5" t="s">
        <v>67</v>
      </c>
      <c r="E47" s="5" t="s">
        <v>22</v>
      </c>
      <c r="F47" s="14">
        <v>9004.7999999999993</v>
      </c>
      <c r="G47" s="5" t="s">
        <v>11</v>
      </c>
      <c r="H47" s="14">
        <v>15000</v>
      </c>
      <c r="I47" s="7">
        <v>0</v>
      </c>
    </row>
    <row r="48" spans="1:9" x14ac:dyDescent="0.35">
      <c r="A48" s="6">
        <v>44317</v>
      </c>
      <c r="B48" s="5" t="s">
        <v>53</v>
      </c>
      <c r="C48" s="5" t="s">
        <v>54</v>
      </c>
      <c r="D48" s="5" t="s">
        <v>55</v>
      </c>
      <c r="E48" s="5" t="s">
        <v>22</v>
      </c>
      <c r="F48" s="14">
        <v>18826.400000000001</v>
      </c>
      <c r="G48" s="5" t="s">
        <v>43</v>
      </c>
      <c r="H48" s="14">
        <v>15000</v>
      </c>
      <c r="I48" s="7">
        <v>1882.6400000000003</v>
      </c>
    </row>
    <row r="49" spans="1:9" x14ac:dyDescent="0.35">
      <c r="A49" s="6">
        <v>44317</v>
      </c>
      <c r="B49" s="5" t="s">
        <v>53</v>
      </c>
      <c r="C49" s="5" t="s">
        <v>54</v>
      </c>
      <c r="D49" s="5" t="s">
        <v>55</v>
      </c>
      <c r="E49" s="5" t="s">
        <v>22</v>
      </c>
      <c r="F49" s="14">
        <v>19617.5</v>
      </c>
      <c r="G49" s="5" t="s">
        <v>43</v>
      </c>
      <c r="H49" s="14">
        <v>15000</v>
      </c>
      <c r="I49" s="7">
        <v>1961.75</v>
      </c>
    </row>
    <row r="50" spans="1:9" x14ac:dyDescent="0.35">
      <c r="A50" s="6">
        <v>44317</v>
      </c>
      <c r="B50" s="5" t="s">
        <v>53</v>
      </c>
      <c r="C50" s="5" t="s">
        <v>54</v>
      </c>
      <c r="D50" s="5" t="s">
        <v>55</v>
      </c>
      <c r="E50" s="5" t="s">
        <v>22</v>
      </c>
      <c r="F50" s="14">
        <v>19836.400000000001</v>
      </c>
      <c r="G50" s="5" t="s">
        <v>11</v>
      </c>
      <c r="H50" s="14">
        <v>15000</v>
      </c>
      <c r="I50" s="7">
        <v>1983.6400000000003</v>
      </c>
    </row>
    <row r="51" spans="1:9" x14ac:dyDescent="0.35">
      <c r="A51" s="6">
        <v>44317</v>
      </c>
      <c r="B51" s="5" t="s">
        <v>44</v>
      </c>
      <c r="C51" s="5" t="s">
        <v>45</v>
      </c>
      <c r="D51" s="5" t="s">
        <v>46</v>
      </c>
      <c r="E51" s="5" t="s">
        <v>22</v>
      </c>
      <c r="F51" s="14">
        <v>20717.599999999999</v>
      </c>
      <c r="G51" s="5" t="s">
        <v>15</v>
      </c>
      <c r="H51" s="14">
        <v>15000</v>
      </c>
      <c r="I51" s="7">
        <v>2071.7599999999998</v>
      </c>
    </row>
    <row r="52" spans="1:9" x14ac:dyDescent="0.35">
      <c r="A52" s="6">
        <v>44317</v>
      </c>
      <c r="B52" s="5" t="s">
        <v>37</v>
      </c>
      <c r="C52" s="5" t="s">
        <v>38</v>
      </c>
      <c r="D52" s="5" t="s">
        <v>39</v>
      </c>
      <c r="E52" s="5" t="s">
        <v>22</v>
      </c>
      <c r="F52" s="14">
        <v>23364</v>
      </c>
      <c r="G52" s="5" t="s">
        <v>15</v>
      </c>
      <c r="H52" s="14">
        <v>15000</v>
      </c>
      <c r="I52" s="7">
        <v>2336.4</v>
      </c>
    </row>
    <row r="53" spans="1:9" x14ac:dyDescent="0.35">
      <c r="A53" s="6">
        <v>44317</v>
      </c>
      <c r="B53" s="5" t="s">
        <v>53</v>
      </c>
      <c r="C53" s="5" t="s">
        <v>54</v>
      </c>
      <c r="D53" s="5" t="s">
        <v>55</v>
      </c>
      <c r="E53" s="5" t="s">
        <v>22</v>
      </c>
      <c r="F53" s="14">
        <v>23997.600000000002</v>
      </c>
      <c r="G53" s="5" t="s">
        <v>11</v>
      </c>
      <c r="H53" s="14">
        <v>15000</v>
      </c>
      <c r="I53" s="7">
        <v>2399.7600000000002</v>
      </c>
    </row>
    <row r="54" spans="1:9" x14ac:dyDescent="0.35">
      <c r="A54" s="6">
        <v>44317</v>
      </c>
      <c r="B54" s="5" t="s">
        <v>65</v>
      </c>
      <c r="C54" s="5" t="s">
        <v>66</v>
      </c>
      <c r="D54" s="5" t="s">
        <v>67</v>
      </c>
      <c r="E54" s="5" t="s">
        <v>22</v>
      </c>
      <c r="F54" s="14">
        <v>27916.399999999998</v>
      </c>
      <c r="G54" s="5" t="s">
        <v>43</v>
      </c>
      <c r="H54" s="14">
        <v>15000</v>
      </c>
      <c r="I54" s="7">
        <v>2791.64</v>
      </c>
    </row>
    <row r="55" spans="1:9" x14ac:dyDescent="0.35">
      <c r="A55" s="6">
        <v>44317</v>
      </c>
      <c r="B55" s="5" t="s">
        <v>65</v>
      </c>
      <c r="C55" s="5" t="s">
        <v>66</v>
      </c>
      <c r="D55" s="5" t="s">
        <v>67</v>
      </c>
      <c r="E55" s="5" t="s">
        <v>22</v>
      </c>
      <c r="F55" s="14">
        <v>42249.1</v>
      </c>
      <c r="G55" s="5" t="s">
        <v>15</v>
      </c>
      <c r="H55" s="14">
        <v>15000</v>
      </c>
      <c r="I55" s="7">
        <v>4224.91</v>
      </c>
    </row>
    <row r="56" spans="1:9" x14ac:dyDescent="0.35">
      <c r="A56" s="6">
        <v>44348</v>
      </c>
      <c r="B56" s="5" t="s">
        <v>44</v>
      </c>
      <c r="C56" s="5" t="s">
        <v>45</v>
      </c>
      <c r="D56" s="5" t="s">
        <v>46</v>
      </c>
      <c r="E56" s="5" t="s">
        <v>22</v>
      </c>
      <c r="F56" s="14">
        <v>9574.7999999999993</v>
      </c>
      <c r="G56" s="5" t="s">
        <v>15</v>
      </c>
      <c r="H56" s="14">
        <v>15000</v>
      </c>
      <c r="I56" s="7">
        <v>0</v>
      </c>
    </row>
    <row r="57" spans="1:9" x14ac:dyDescent="0.35">
      <c r="A57" s="6">
        <v>44348</v>
      </c>
      <c r="B57" s="5" t="s">
        <v>44</v>
      </c>
      <c r="C57" s="5" t="s">
        <v>45</v>
      </c>
      <c r="D57" s="5" t="s">
        <v>46</v>
      </c>
      <c r="E57" s="5" t="s">
        <v>22</v>
      </c>
      <c r="F57" s="14">
        <v>14301.6</v>
      </c>
      <c r="G57" s="5" t="s">
        <v>15</v>
      </c>
      <c r="H57" s="14">
        <v>15000</v>
      </c>
      <c r="I57" s="7">
        <v>0</v>
      </c>
    </row>
    <row r="58" spans="1:9" x14ac:dyDescent="0.35">
      <c r="A58" s="6">
        <v>44348</v>
      </c>
      <c r="B58" s="5" t="s">
        <v>37</v>
      </c>
      <c r="C58" s="5" t="s">
        <v>38</v>
      </c>
      <c r="D58" s="5" t="s">
        <v>39</v>
      </c>
      <c r="E58" s="5" t="s">
        <v>22</v>
      </c>
      <c r="F58" s="14">
        <v>15061.2</v>
      </c>
      <c r="G58" s="5" t="s">
        <v>15</v>
      </c>
      <c r="H58" s="14">
        <v>15000</v>
      </c>
      <c r="I58" s="7">
        <v>1506.1200000000001</v>
      </c>
    </row>
    <row r="59" spans="1:9" x14ac:dyDescent="0.35">
      <c r="A59" s="6">
        <v>44348</v>
      </c>
      <c r="B59" s="5" t="s">
        <v>53</v>
      </c>
      <c r="C59" s="5" t="s">
        <v>54</v>
      </c>
      <c r="D59" s="5" t="s">
        <v>55</v>
      </c>
      <c r="E59" s="5" t="s">
        <v>22</v>
      </c>
      <c r="F59" s="14">
        <v>17262</v>
      </c>
      <c r="G59" s="5" t="s">
        <v>15</v>
      </c>
      <c r="H59" s="14">
        <v>15000</v>
      </c>
      <c r="I59" s="7">
        <v>1726.2</v>
      </c>
    </row>
    <row r="60" spans="1:9" x14ac:dyDescent="0.35">
      <c r="A60" s="6">
        <v>44348</v>
      </c>
      <c r="B60" s="5" t="s">
        <v>65</v>
      </c>
      <c r="C60" s="5" t="s">
        <v>66</v>
      </c>
      <c r="D60" s="5" t="s">
        <v>67</v>
      </c>
      <c r="E60" s="5" t="s">
        <v>22</v>
      </c>
      <c r="F60" s="14">
        <v>37192.5</v>
      </c>
      <c r="G60" s="5" t="s">
        <v>43</v>
      </c>
      <c r="H60" s="14">
        <v>15000</v>
      </c>
      <c r="I60" s="7">
        <v>3719.25</v>
      </c>
    </row>
    <row r="61" spans="1:9" x14ac:dyDescent="0.35">
      <c r="A61" s="6">
        <v>44348</v>
      </c>
      <c r="B61" s="5" t="s">
        <v>37</v>
      </c>
      <c r="C61" s="5" t="s">
        <v>38</v>
      </c>
      <c r="D61" s="5" t="s">
        <v>39</v>
      </c>
      <c r="E61" s="5" t="s">
        <v>22</v>
      </c>
      <c r="F61" s="14">
        <v>39653.9</v>
      </c>
      <c r="G61" s="5" t="s">
        <v>43</v>
      </c>
      <c r="H61" s="14">
        <v>15000</v>
      </c>
      <c r="I61" s="7">
        <v>3965.3900000000003</v>
      </c>
    </row>
    <row r="62" spans="1:9" x14ac:dyDescent="0.35">
      <c r="A62" s="6">
        <v>44378</v>
      </c>
      <c r="B62" s="5" t="s">
        <v>37</v>
      </c>
      <c r="C62" s="5" t="s">
        <v>38</v>
      </c>
      <c r="D62" s="5" t="s">
        <v>39</v>
      </c>
      <c r="E62" s="5" t="s">
        <v>22</v>
      </c>
      <c r="F62" s="14">
        <v>3465</v>
      </c>
      <c r="G62" s="5" t="s">
        <v>15</v>
      </c>
      <c r="H62" s="14">
        <v>15000</v>
      </c>
      <c r="I62" s="7">
        <v>0</v>
      </c>
    </row>
    <row r="63" spans="1:9" x14ac:dyDescent="0.35">
      <c r="A63" s="6">
        <v>44378</v>
      </c>
      <c r="B63" s="5" t="s">
        <v>53</v>
      </c>
      <c r="C63" s="5" t="s">
        <v>54</v>
      </c>
      <c r="D63" s="5" t="s">
        <v>55</v>
      </c>
      <c r="E63" s="5" t="s">
        <v>22</v>
      </c>
      <c r="F63" s="14">
        <v>5332.7999999999993</v>
      </c>
      <c r="G63" s="5" t="s">
        <v>15</v>
      </c>
      <c r="H63" s="14">
        <v>15000</v>
      </c>
      <c r="I63" s="7">
        <v>0</v>
      </c>
    </row>
    <row r="64" spans="1:9" x14ac:dyDescent="0.35">
      <c r="A64" s="6">
        <v>44378</v>
      </c>
      <c r="B64" s="5" t="s">
        <v>44</v>
      </c>
      <c r="C64" s="5" t="s">
        <v>45</v>
      </c>
      <c r="D64" s="5" t="s">
        <v>46</v>
      </c>
      <c r="E64" s="5" t="s">
        <v>22</v>
      </c>
      <c r="F64" s="14">
        <v>8065.5999999999995</v>
      </c>
      <c r="G64" s="5" t="s">
        <v>43</v>
      </c>
      <c r="H64" s="14">
        <v>15000</v>
      </c>
      <c r="I64" s="7">
        <v>0</v>
      </c>
    </row>
    <row r="65" spans="1:9" x14ac:dyDescent="0.35">
      <c r="A65" s="6">
        <v>44378</v>
      </c>
      <c r="B65" s="5" t="s">
        <v>44</v>
      </c>
      <c r="C65" s="5" t="s">
        <v>45</v>
      </c>
      <c r="D65" s="5" t="s">
        <v>46</v>
      </c>
      <c r="E65" s="5" t="s">
        <v>22</v>
      </c>
      <c r="F65" s="14">
        <v>10067.200000000001</v>
      </c>
      <c r="G65" s="5" t="s">
        <v>43</v>
      </c>
      <c r="H65" s="14">
        <v>15000</v>
      </c>
      <c r="I65" s="7">
        <v>0</v>
      </c>
    </row>
    <row r="66" spans="1:9" x14ac:dyDescent="0.35">
      <c r="A66" s="6">
        <v>44378</v>
      </c>
      <c r="B66" s="5" t="s">
        <v>44</v>
      </c>
      <c r="C66" s="5" t="s">
        <v>45</v>
      </c>
      <c r="D66" s="5" t="s">
        <v>46</v>
      </c>
      <c r="E66" s="5" t="s">
        <v>22</v>
      </c>
      <c r="F66" s="14">
        <v>10648.999999999998</v>
      </c>
      <c r="G66" s="5" t="s">
        <v>43</v>
      </c>
      <c r="H66" s="14">
        <v>15000</v>
      </c>
      <c r="I66" s="7">
        <v>0</v>
      </c>
    </row>
    <row r="67" spans="1:9" x14ac:dyDescent="0.35">
      <c r="A67" s="6">
        <v>44378</v>
      </c>
      <c r="B67" s="5" t="s">
        <v>53</v>
      </c>
      <c r="C67" s="5" t="s">
        <v>54</v>
      </c>
      <c r="D67" s="5" t="s">
        <v>55</v>
      </c>
      <c r="E67" s="5" t="s">
        <v>22</v>
      </c>
      <c r="F67" s="14">
        <v>10679.400000000001</v>
      </c>
      <c r="G67" s="5" t="s">
        <v>43</v>
      </c>
      <c r="H67" s="14">
        <v>15000</v>
      </c>
      <c r="I67" s="7">
        <v>0</v>
      </c>
    </row>
    <row r="68" spans="1:9" x14ac:dyDescent="0.35">
      <c r="A68" s="6">
        <v>44378</v>
      </c>
      <c r="B68" s="5" t="s">
        <v>65</v>
      </c>
      <c r="C68" s="5" t="s">
        <v>66</v>
      </c>
      <c r="D68" s="5" t="s">
        <v>67</v>
      </c>
      <c r="E68" s="5" t="s">
        <v>22</v>
      </c>
      <c r="F68" s="14">
        <v>11155.5</v>
      </c>
      <c r="G68" s="5" t="s">
        <v>11</v>
      </c>
      <c r="H68" s="14">
        <v>15000</v>
      </c>
      <c r="I68" s="7">
        <v>0</v>
      </c>
    </row>
    <row r="69" spans="1:9" x14ac:dyDescent="0.35">
      <c r="A69" s="6">
        <v>44378</v>
      </c>
      <c r="B69" s="5" t="s">
        <v>44</v>
      </c>
      <c r="C69" s="5" t="s">
        <v>45</v>
      </c>
      <c r="D69" s="5" t="s">
        <v>46</v>
      </c>
      <c r="E69" s="5" t="s">
        <v>22</v>
      </c>
      <c r="F69" s="14">
        <v>11543</v>
      </c>
      <c r="G69" s="5" t="s">
        <v>11</v>
      </c>
      <c r="H69" s="14">
        <v>15000</v>
      </c>
      <c r="I69" s="7">
        <v>0</v>
      </c>
    </row>
    <row r="70" spans="1:9" x14ac:dyDescent="0.35">
      <c r="A70" s="6">
        <v>44378</v>
      </c>
      <c r="B70" s="5" t="s">
        <v>44</v>
      </c>
      <c r="C70" s="5" t="s">
        <v>45</v>
      </c>
      <c r="D70" s="5" t="s">
        <v>46</v>
      </c>
      <c r="E70" s="5" t="s">
        <v>22</v>
      </c>
      <c r="F70" s="14">
        <v>15633.199999999999</v>
      </c>
      <c r="G70" s="5" t="s">
        <v>15</v>
      </c>
      <c r="H70" s="14">
        <v>15000</v>
      </c>
      <c r="I70" s="7">
        <v>1563.32</v>
      </c>
    </row>
    <row r="71" spans="1:9" x14ac:dyDescent="0.35">
      <c r="A71" s="6">
        <v>44378</v>
      </c>
      <c r="B71" s="5" t="s">
        <v>44</v>
      </c>
      <c r="C71" s="5" t="s">
        <v>45</v>
      </c>
      <c r="D71" s="5" t="s">
        <v>46</v>
      </c>
      <c r="E71" s="5" t="s">
        <v>22</v>
      </c>
      <c r="F71" s="14">
        <v>20868.399999999998</v>
      </c>
      <c r="G71" s="5" t="s">
        <v>15</v>
      </c>
      <c r="H71" s="14">
        <v>15000</v>
      </c>
      <c r="I71" s="7">
        <v>2086.8399999999997</v>
      </c>
    </row>
    <row r="72" spans="1:9" x14ac:dyDescent="0.35">
      <c r="A72" s="6">
        <v>44378</v>
      </c>
      <c r="B72" s="5" t="s">
        <v>44</v>
      </c>
      <c r="C72" s="5" t="s">
        <v>45</v>
      </c>
      <c r="D72" s="5" t="s">
        <v>46</v>
      </c>
      <c r="E72" s="5" t="s">
        <v>22</v>
      </c>
      <c r="F72" s="14">
        <v>24395.100000000002</v>
      </c>
      <c r="G72" s="5" t="s">
        <v>11</v>
      </c>
      <c r="H72" s="14">
        <v>15000</v>
      </c>
      <c r="I72" s="7">
        <v>2439.5100000000002</v>
      </c>
    </row>
    <row r="73" spans="1:9" x14ac:dyDescent="0.35">
      <c r="A73" s="6">
        <v>44409</v>
      </c>
      <c r="B73" s="5" t="s">
        <v>44</v>
      </c>
      <c r="C73" s="5" t="s">
        <v>45</v>
      </c>
      <c r="D73" s="5" t="s">
        <v>46</v>
      </c>
      <c r="E73" s="5" t="s">
        <v>22</v>
      </c>
      <c r="F73" s="14">
        <v>3760.5</v>
      </c>
      <c r="G73" s="5" t="s">
        <v>11</v>
      </c>
      <c r="H73" s="14">
        <v>15000</v>
      </c>
      <c r="I73" s="7">
        <v>0</v>
      </c>
    </row>
    <row r="74" spans="1:9" x14ac:dyDescent="0.35">
      <c r="A74" s="6">
        <v>44409</v>
      </c>
      <c r="B74" s="5" t="s">
        <v>44</v>
      </c>
      <c r="C74" s="5" t="s">
        <v>45</v>
      </c>
      <c r="D74" s="5" t="s">
        <v>46</v>
      </c>
      <c r="E74" s="5" t="s">
        <v>22</v>
      </c>
      <c r="F74" s="14">
        <v>4322.8</v>
      </c>
      <c r="G74" s="5" t="s">
        <v>43</v>
      </c>
      <c r="H74" s="14">
        <v>15000</v>
      </c>
      <c r="I74" s="7">
        <v>0</v>
      </c>
    </row>
    <row r="75" spans="1:9" x14ac:dyDescent="0.35">
      <c r="A75" s="6">
        <v>44409</v>
      </c>
      <c r="B75" s="5" t="s">
        <v>44</v>
      </c>
      <c r="C75" s="5" t="s">
        <v>45</v>
      </c>
      <c r="D75" s="5" t="s">
        <v>46</v>
      </c>
      <c r="E75" s="5" t="s">
        <v>22</v>
      </c>
      <c r="F75" s="14">
        <v>9697.6</v>
      </c>
      <c r="G75" s="5" t="s">
        <v>15</v>
      </c>
      <c r="H75" s="14">
        <v>15000</v>
      </c>
      <c r="I75" s="7">
        <v>0</v>
      </c>
    </row>
    <row r="76" spans="1:9" x14ac:dyDescent="0.35">
      <c r="A76" s="6">
        <v>44409</v>
      </c>
      <c r="B76" s="5" t="s">
        <v>44</v>
      </c>
      <c r="C76" s="5" t="s">
        <v>45</v>
      </c>
      <c r="D76" s="5" t="s">
        <v>46</v>
      </c>
      <c r="E76" s="5" t="s">
        <v>22</v>
      </c>
      <c r="F76" s="14">
        <v>10391.699999999999</v>
      </c>
      <c r="G76" s="5" t="s">
        <v>43</v>
      </c>
      <c r="H76" s="14">
        <v>15000</v>
      </c>
      <c r="I76" s="7">
        <v>0</v>
      </c>
    </row>
    <row r="77" spans="1:9" x14ac:dyDescent="0.35">
      <c r="A77" s="6">
        <v>44409</v>
      </c>
      <c r="B77" s="5" t="s">
        <v>65</v>
      </c>
      <c r="C77" s="5" t="s">
        <v>66</v>
      </c>
      <c r="D77" s="5" t="s">
        <v>67</v>
      </c>
      <c r="E77" s="5" t="s">
        <v>22</v>
      </c>
      <c r="F77" s="14">
        <v>15670.2</v>
      </c>
      <c r="G77" s="5" t="s">
        <v>43</v>
      </c>
      <c r="H77" s="14">
        <v>15000</v>
      </c>
      <c r="I77" s="7">
        <v>1567.0200000000002</v>
      </c>
    </row>
    <row r="78" spans="1:9" x14ac:dyDescent="0.35">
      <c r="A78" s="6">
        <v>44409</v>
      </c>
      <c r="B78" s="5" t="s">
        <v>53</v>
      </c>
      <c r="C78" s="5" t="s">
        <v>54</v>
      </c>
      <c r="D78" s="5" t="s">
        <v>55</v>
      </c>
      <c r="E78" s="5" t="s">
        <v>22</v>
      </c>
      <c r="F78" s="14">
        <v>22477.9</v>
      </c>
      <c r="G78" s="5" t="s">
        <v>15</v>
      </c>
      <c r="H78" s="14">
        <v>15000</v>
      </c>
      <c r="I78" s="7">
        <v>2247.7900000000004</v>
      </c>
    </row>
    <row r="79" spans="1:9" x14ac:dyDescent="0.35">
      <c r="A79" s="6">
        <v>44409</v>
      </c>
      <c r="B79" s="5" t="s">
        <v>53</v>
      </c>
      <c r="C79" s="5" t="s">
        <v>54</v>
      </c>
      <c r="D79" s="5" t="s">
        <v>55</v>
      </c>
      <c r="E79" s="5" t="s">
        <v>22</v>
      </c>
      <c r="F79" s="14">
        <v>36088.1</v>
      </c>
      <c r="G79" s="5" t="s">
        <v>43</v>
      </c>
      <c r="H79" s="14">
        <v>15000</v>
      </c>
      <c r="I79" s="7">
        <v>3608.81</v>
      </c>
    </row>
    <row r="80" spans="1:9" x14ac:dyDescent="0.35">
      <c r="A80" s="6">
        <v>44409</v>
      </c>
      <c r="B80" s="5" t="s">
        <v>19</v>
      </c>
      <c r="C80" s="5" t="s">
        <v>20</v>
      </c>
      <c r="D80" s="5" t="s">
        <v>21</v>
      </c>
      <c r="E80" s="5" t="s">
        <v>22</v>
      </c>
      <c r="F80" s="14">
        <v>43388.100000000006</v>
      </c>
      <c r="G80" s="5" t="s">
        <v>15</v>
      </c>
      <c r="H80" s="14">
        <v>15000</v>
      </c>
      <c r="I80" s="7">
        <v>4338.8100000000004</v>
      </c>
    </row>
    <row r="81" spans="1:9" x14ac:dyDescent="0.35">
      <c r="A81" s="6">
        <v>44440</v>
      </c>
      <c r="B81" s="5" t="s">
        <v>37</v>
      </c>
      <c r="C81" s="5" t="s">
        <v>38</v>
      </c>
      <c r="D81" s="5" t="s">
        <v>39</v>
      </c>
      <c r="E81" s="5" t="s">
        <v>22</v>
      </c>
      <c r="F81" s="14">
        <v>7714</v>
      </c>
      <c r="G81" s="5" t="s">
        <v>11</v>
      </c>
      <c r="H81" s="14">
        <v>15000</v>
      </c>
      <c r="I81" s="7">
        <v>0</v>
      </c>
    </row>
    <row r="82" spans="1:9" x14ac:dyDescent="0.35">
      <c r="A82" s="6">
        <v>44440</v>
      </c>
      <c r="B82" s="5" t="s">
        <v>19</v>
      </c>
      <c r="C82" s="5" t="s">
        <v>20</v>
      </c>
      <c r="D82" s="5" t="s">
        <v>21</v>
      </c>
      <c r="E82" s="5" t="s">
        <v>22</v>
      </c>
      <c r="F82" s="14">
        <v>15152.399999999998</v>
      </c>
      <c r="G82" s="5" t="s">
        <v>43</v>
      </c>
      <c r="H82" s="14">
        <v>15000</v>
      </c>
      <c r="I82" s="7">
        <v>1515.2399999999998</v>
      </c>
    </row>
    <row r="83" spans="1:9" x14ac:dyDescent="0.35">
      <c r="A83" s="6">
        <v>44440</v>
      </c>
      <c r="B83" s="5" t="s">
        <v>44</v>
      </c>
      <c r="C83" s="5" t="s">
        <v>45</v>
      </c>
      <c r="D83" s="5" t="s">
        <v>46</v>
      </c>
      <c r="E83" s="5" t="s">
        <v>22</v>
      </c>
      <c r="F83" s="14">
        <v>16363.900000000001</v>
      </c>
      <c r="G83" s="5" t="s">
        <v>11</v>
      </c>
      <c r="H83" s="14">
        <v>15000</v>
      </c>
      <c r="I83" s="7">
        <v>1636.3900000000003</v>
      </c>
    </row>
    <row r="84" spans="1:9" x14ac:dyDescent="0.35">
      <c r="A84" s="6">
        <v>44470</v>
      </c>
      <c r="B84" s="5" t="s">
        <v>19</v>
      </c>
      <c r="C84" s="5" t="s">
        <v>20</v>
      </c>
      <c r="D84" s="5" t="s">
        <v>21</v>
      </c>
      <c r="E84" s="5" t="s">
        <v>22</v>
      </c>
      <c r="F84" s="14">
        <v>2997.2</v>
      </c>
      <c r="G84" s="5" t="s">
        <v>11</v>
      </c>
      <c r="H84" s="14">
        <v>15000</v>
      </c>
      <c r="I84" s="7">
        <v>0</v>
      </c>
    </row>
    <row r="85" spans="1:9" x14ac:dyDescent="0.35">
      <c r="A85" s="6">
        <v>44470</v>
      </c>
      <c r="B85" s="5" t="s">
        <v>37</v>
      </c>
      <c r="C85" s="5" t="s">
        <v>38</v>
      </c>
      <c r="D85" s="5" t="s">
        <v>39</v>
      </c>
      <c r="E85" s="5" t="s">
        <v>22</v>
      </c>
      <c r="F85" s="14">
        <v>7195.9999999999991</v>
      </c>
      <c r="G85" s="5" t="s">
        <v>15</v>
      </c>
      <c r="H85" s="14">
        <v>15000</v>
      </c>
      <c r="I85" s="7">
        <v>0</v>
      </c>
    </row>
    <row r="86" spans="1:9" x14ac:dyDescent="0.35">
      <c r="A86" s="6">
        <v>44470</v>
      </c>
      <c r="B86" s="5" t="s">
        <v>53</v>
      </c>
      <c r="C86" s="5" t="s">
        <v>54</v>
      </c>
      <c r="D86" s="5" t="s">
        <v>55</v>
      </c>
      <c r="E86" s="5" t="s">
        <v>22</v>
      </c>
      <c r="F86" s="14">
        <v>10595.2</v>
      </c>
      <c r="G86" s="5" t="s">
        <v>43</v>
      </c>
      <c r="H86" s="14">
        <v>15000</v>
      </c>
      <c r="I86" s="7">
        <v>0</v>
      </c>
    </row>
    <row r="87" spans="1:9" x14ac:dyDescent="0.35">
      <c r="A87" s="6">
        <v>44470</v>
      </c>
      <c r="B87" s="5" t="s">
        <v>37</v>
      </c>
      <c r="C87" s="5" t="s">
        <v>38</v>
      </c>
      <c r="D87" s="5" t="s">
        <v>39</v>
      </c>
      <c r="E87" s="5" t="s">
        <v>22</v>
      </c>
      <c r="F87" s="14">
        <v>10694.7</v>
      </c>
      <c r="G87" s="5" t="s">
        <v>43</v>
      </c>
      <c r="H87" s="14">
        <v>15000</v>
      </c>
      <c r="I87" s="7">
        <v>0</v>
      </c>
    </row>
    <row r="88" spans="1:9" x14ac:dyDescent="0.35">
      <c r="A88" s="6">
        <v>44470</v>
      </c>
      <c r="B88" s="5" t="s">
        <v>53</v>
      </c>
      <c r="C88" s="5" t="s">
        <v>54</v>
      </c>
      <c r="D88" s="5" t="s">
        <v>55</v>
      </c>
      <c r="E88" s="5" t="s">
        <v>22</v>
      </c>
      <c r="F88" s="14">
        <v>14235.4</v>
      </c>
      <c r="G88" s="5" t="s">
        <v>43</v>
      </c>
      <c r="H88" s="14">
        <v>15000</v>
      </c>
      <c r="I88" s="7">
        <v>0</v>
      </c>
    </row>
    <row r="89" spans="1:9" x14ac:dyDescent="0.35">
      <c r="A89" s="6">
        <v>44470</v>
      </c>
      <c r="B89" s="5" t="s">
        <v>53</v>
      </c>
      <c r="C89" s="5" t="s">
        <v>54</v>
      </c>
      <c r="D89" s="5" t="s">
        <v>55</v>
      </c>
      <c r="E89" s="5" t="s">
        <v>22</v>
      </c>
      <c r="F89" s="14">
        <v>36530.199999999997</v>
      </c>
      <c r="G89" s="5" t="s">
        <v>15</v>
      </c>
      <c r="H89" s="14">
        <v>15000</v>
      </c>
      <c r="I89" s="7">
        <v>3653.02</v>
      </c>
    </row>
    <row r="90" spans="1:9" x14ac:dyDescent="0.35">
      <c r="A90" s="6">
        <v>44470</v>
      </c>
      <c r="B90" s="5" t="s">
        <v>65</v>
      </c>
      <c r="C90" s="5" t="s">
        <v>66</v>
      </c>
      <c r="D90" s="5" t="s">
        <v>67</v>
      </c>
      <c r="E90" s="5" t="s">
        <v>22</v>
      </c>
      <c r="F90" s="14">
        <v>36896.199999999997</v>
      </c>
      <c r="G90" s="5" t="s">
        <v>43</v>
      </c>
      <c r="H90" s="14">
        <v>15000</v>
      </c>
      <c r="I90" s="7">
        <v>3689.62</v>
      </c>
    </row>
    <row r="91" spans="1:9" x14ac:dyDescent="0.35">
      <c r="A91" s="6">
        <v>44470</v>
      </c>
      <c r="B91" s="5" t="s">
        <v>19</v>
      </c>
      <c r="C91" s="5" t="s">
        <v>20</v>
      </c>
      <c r="D91" s="5" t="s">
        <v>21</v>
      </c>
      <c r="E91" s="5" t="s">
        <v>22</v>
      </c>
      <c r="F91" s="14">
        <v>41420.699999999997</v>
      </c>
      <c r="G91" s="5" t="s">
        <v>11</v>
      </c>
      <c r="H91" s="14">
        <v>15000</v>
      </c>
      <c r="I91" s="7">
        <v>4142.07</v>
      </c>
    </row>
    <row r="92" spans="1:9" x14ac:dyDescent="0.35">
      <c r="A92" s="6">
        <v>44501</v>
      </c>
      <c r="B92" s="5" t="s">
        <v>53</v>
      </c>
      <c r="C92" s="5" t="s">
        <v>54</v>
      </c>
      <c r="D92" s="5" t="s">
        <v>55</v>
      </c>
      <c r="E92" s="5" t="s">
        <v>22</v>
      </c>
      <c r="F92" s="14">
        <v>6900</v>
      </c>
      <c r="G92" s="5" t="s">
        <v>15</v>
      </c>
      <c r="H92" s="14">
        <v>15000</v>
      </c>
      <c r="I92" s="7">
        <v>0</v>
      </c>
    </row>
    <row r="93" spans="1:9" x14ac:dyDescent="0.35">
      <c r="A93" s="6">
        <v>44501</v>
      </c>
      <c r="B93" s="5" t="s">
        <v>65</v>
      </c>
      <c r="C93" s="5" t="s">
        <v>66</v>
      </c>
      <c r="D93" s="5" t="s">
        <v>67</v>
      </c>
      <c r="E93" s="5" t="s">
        <v>22</v>
      </c>
      <c r="F93" s="14">
        <v>9683</v>
      </c>
      <c r="G93" s="5" t="s">
        <v>43</v>
      </c>
      <c r="H93" s="14">
        <v>15000</v>
      </c>
      <c r="I93" s="7">
        <v>0</v>
      </c>
    </row>
    <row r="94" spans="1:9" x14ac:dyDescent="0.35">
      <c r="A94" s="6">
        <v>44501</v>
      </c>
      <c r="B94" s="5" t="s">
        <v>44</v>
      </c>
      <c r="C94" s="5" t="s">
        <v>45</v>
      </c>
      <c r="D94" s="5" t="s">
        <v>46</v>
      </c>
      <c r="E94" s="5" t="s">
        <v>22</v>
      </c>
      <c r="F94" s="14">
        <v>14302.9</v>
      </c>
      <c r="G94" s="5" t="s">
        <v>11</v>
      </c>
      <c r="H94" s="14">
        <v>15000</v>
      </c>
      <c r="I94" s="7">
        <v>0</v>
      </c>
    </row>
    <row r="95" spans="1:9" x14ac:dyDescent="0.35">
      <c r="A95" s="6">
        <v>44501</v>
      </c>
      <c r="B95" s="5" t="s">
        <v>19</v>
      </c>
      <c r="C95" s="5" t="s">
        <v>20</v>
      </c>
      <c r="D95" s="5" t="s">
        <v>21</v>
      </c>
      <c r="E95" s="5" t="s">
        <v>22</v>
      </c>
      <c r="F95" s="14">
        <v>16806.400000000001</v>
      </c>
      <c r="G95" s="5" t="s">
        <v>11</v>
      </c>
      <c r="H95" s="14">
        <v>15000</v>
      </c>
      <c r="I95" s="7">
        <v>1680.6400000000003</v>
      </c>
    </row>
    <row r="96" spans="1:9" x14ac:dyDescent="0.35">
      <c r="A96" s="6">
        <v>44501</v>
      </c>
      <c r="B96" s="5" t="s">
        <v>37</v>
      </c>
      <c r="C96" s="5" t="s">
        <v>38</v>
      </c>
      <c r="D96" s="5" t="s">
        <v>39</v>
      </c>
      <c r="E96" s="5" t="s">
        <v>22</v>
      </c>
      <c r="F96" s="14">
        <v>20797.200000000004</v>
      </c>
      <c r="G96" s="5" t="s">
        <v>15</v>
      </c>
      <c r="H96" s="14">
        <v>15000</v>
      </c>
      <c r="I96" s="7">
        <v>2079.7200000000007</v>
      </c>
    </row>
    <row r="97" spans="1:9" x14ac:dyDescent="0.35">
      <c r="A97" s="6">
        <v>44501</v>
      </c>
      <c r="B97" s="5" t="s">
        <v>65</v>
      </c>
      <c r="C97" s="5" t="s">
        <v>66</v>
      </c>
      <c r="D97" s="5" t="s">
        <v>67</v>
      </c>
      <c r="E97" s="5" t="s">
        <v>22</v>
      </c>
      <c r="F97" s="14">
        <v>26866</v>
      </c>
      <c r="G97" s="5" t="s">
        <v>43</v>
      </c>
      <c r="H97" s="14">
        <v>15000</v>
      </c>
      <c r="I97" s="7">
        <v>2686.6000000000004</v>
      </c>
    </row>
    <row r="98" spans="1:9" x14ac:dyDescent="0.35">
      <c r="A98" s="6">
        <v>44531</v>
      </c>
      <c r="B98" s="5" t="s">
        <v>65</v>
      </c>
      <c r="C98" s="5" t="s">
        <v>66</v>
      </c>
      <c r="D98" s="5" t="s">
        <v>67</v>
      </c>
      <c r="E98" s="5" t="s">
        <v>22</v>
      </c>
      <c r="F98" s="14">
        <v>7009.2000000000007</v>
      </c>
      <c r="G98" s="5" t="s">
        <v>15</v>
      </c>
      <c r="H98" s="14">
        <v>15000</v>
      </c>
      <c r="I98" s="7">
        <v>0</v>
      </c>
    </row>
    <row r="99" spans="1:9" x14ac:dyDescent="0.35">
      <c r="A99" s="6">
        <v>44531</v>
      </c>
      <c r="B99" s="5" t="s">
        <v>53</v>
      </c>
      <c r="C99" s="5" t="s">
        <v>54</v>
      </c>
      <c r="D99" s="5" t="s">
        <v>55</v>
      </c>
      <c r="E99" s="5" t="s">
        <v>22</v>
      </c>
      <c r="F99" s="14">
        <v>7088.9</v>
      </c>
      <c r="G99" s="5" t="s">
        <v>11</v>
      </c>
      <c r="H99" s="14">
        <v>15000</v>
      </c>
      <c r="I99" s="7">
        <v>0</v>
      </c>
    </row>
    <row r="100" spans="1:9" x14ac:dyDescent="0.35">
      <c r="A100" s="6">
        <v>44531</v>
      </c>
      <c r="B100" s="5" t="s">
        <v>65</v>
      </c>
      <c r="C100" s="5" t="s">
        <v>66</v>
      </c>
      <c r="D100" s="5" t="s">
        <v>67</v>
      </c>
      <c r="E100" s="5" t="s">
        <v>22</v>
      </c>
      <c r="F100" s="14">
        <v>8095.5</v>
      </c>
      <c r="G100" s="5" t="s">
        <v>11</v>
      </c>
      <c r="H100" s="14">
        <v>15000</v>
      </c>
      <c r="I100" s="7">
        <v>0</v>
      </c>
    </row>
    <row r="101" spans="1:9" x14ac:dyDescent="0.35">
      <c r="A101" s="6">
        <v>44531</v>
      </c>
      <c r="B101" s="5" t="s">
        <v>19</v>
      </c>
      <c r="C101" s="5" t="s">
        <v>20</v>
      </c>
      <c r="D101" s="5" t="s">
        <v>21</v>
      </c>
      <c r="E101" s="5" t="s">
        <v>22</v>
      </c>
      <c r="F101" s="14">
        <v>8914.5</v>
      </c>
      <c r="G101" s="5" t="s">
        <v>11</v>
      </c>
      <c r="H101" s="14">
        <v>15000</v>
      </c>
      <c r="I101" s="7">
        <v>0</v>
      </c>
    </row>
  </sheetData>
  <mergeCells count="1">
    <mergeCell ref="B1:F1"/>
  </mergeCells>
  <conditionalFormatting sqref="F2:F1048576">
    <cfRule type="top10" dxfId="4" priority="2" rank="5"/>
  </conditionalFormatting>
  <conditionalFormatting sqref="F4:F101">
    <cfRule type="top10" dxfId="3" priority="1"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51"/>
  <sheetViews>
    <sheetView topLeftCell="A10" zoomScale="70" zoomScaleNormal="70" workbookViewId="0">
      <selection activeCell="C16" sqref="C16"/>
    </sheetView>
  </sheetViews>
  <sheetFormatPr defaultRowHeight="17.5" x14ac:dyDescent="0.35"/>
  <cols>
    <col min="1" max="1" width="14.1796875" style="5" customWidth="1"/>
    <col min="2" max="2" width="19.36328125" style="5" customWidth="1"/>
    <col min="3" max="3" width="19.54296875" style="5" customWidth="1"/>
    <col min="4" max="4" width="19.08984375" style="5" customWidth="1"/>
    <col min="5" max="5" width="19.36328125" style="5" customWidth="1"/>
    <col min="6" max="7" width="23.1796875" style="5" customWidth="1"/>
    <col min="8" max="8" width="15.6328125" style="7" customWidth="1"/>
    <col min="9" max="9" width="21.6328125" style="7" customWidth="1"/>
    <col min="10" max="10" width="21.90625" style="8" customWidth="1"/>
    <col min="11" max="16384" width="8.7265625" style="5"/>
  </cols>
  <sheetData>
    <row r="1" spans="1:13" x14ac:dyDescent="0.35">
      <c r="A1" s="5" t="s">
        <v>0</v>
      </c>
      <c r="B1" s="5" t="s">
        <v>1</v>
      </c>
      <c r="C1" s="5" t="s">
        <v>2</v>
      </c>
      <c r="D1" s="5" t="s">
        <v>3</v>
      </c>
      <c r="E1" s="5" t="s">
        <v>4</v>
      </c>
      <c r="F1" s="5" t="s">
        <v>5</v>
      </c>
      <c r="G1" s="5" t="s">
        <v>6</v>
      </c>
      <c r="H1" s="5" t="s">
        <v>86</v>
      </c>
      <c r="I1" s="5" t="s">
        <v>87</v>
      </c>
      <c r="J1" s="5" t="s">
        <v>89</v>
      </c>
    </row>
    <row r="2" spans="1:13" x14ac:dyDescent="0.35">
      <c r="A2" s="6">
        <v>44197</v>
      </c>
      <c r="B2" s="5" t="s">
        <v>16</v>
      </c>
      <c r="C2" s="5" t="s">
        <v>17</v>
      </c>
      <c r="D2" s="5" t="s">
        <v>18</v>
      </c>
      <c r="E2" s="5" t="s">
        <v>10</v>
      </c>
      <c r="F2" s="5">
        <v>2954.7</v>
      </c>
      <c r="G2" s="5" t="s">
        <v>15</v>
      </c>
      <c r="H2" s="7">
        <v>15000</v>
      </c>
      <c r="I2" s="7">
        <f t="shared" ref="I2:I65" si="0">IF(F2&gt;=H2,commission * F2,0)</f>
        <v>0</v>
      </c>
      <c r="J2" s="8">
        <f>(Sales_Data[[#This Row],[Sales Amount]]-Sales_Data[[#This Row],[Targets]])</f>
        <v>-12045.3</v>
      </c>
    </row>
    <row r="3" spans="1:13" x14ac:dyDescent="0.35">
      <c r="A3" s="6">
        <v>44197</v>
      </c>
      <c r="B3" s="5" t="s">
        <v>68</v>
      </c>
      <c r="C3" s="5" t="s">
        <v>69</v>
      </c>
      <c r="D3" s="5" t="s">
        <v>70</v>
      </c>
      <c r="E3" s="5" t="s">
        <v>10</v>
      </c>
      <c r="F3" s="5">
        <v>6796.7999999999993</v>
      </c>
      <c r="G3" s="5" t="s">
        <v>11</v>
      </c>
      <c r="H3" s="7">
        <v>15000</v>
      </c>
      <c r="I3" s="7">
        <f t="shared" si="0"/>
        <v>0</v>
      </c>
      <c r="J3" s="8">
        <f>(Sales_Data[[#This Row],[Sales Amount]]-Sales_Data[[#This Row],[Targets]])</f>
        <v>-8203.2000000000007</v>
      </c>
      <c r="M3" s="9">
        <v>0.1</v>
      </c>
    </row>
    <row r="4" spans="1:13" x14ac:dyDescent="0.35">
      <c r="A4" s="6">
        <v>44197</v>
      </c>
      <c r="B4" s="5" t="s">
        <v>68</v>
      </c>
      <c r="C4" s="5" t="s">
        <v>69</v>
      </c>
      <c r="D4" s="5" t="s">
        <v>70</v>
      </c>
      <c r="E4" s="5" t="s">
        <v>10</v>
      </c>
      <c r="F4" s="5">
        <v>8188</v>
      </c>
      <c r="G4" s="5" t="s">
        <v>43</v>
      </c>
      <c r="H4" s="7">
        <v>15000</v>
      </c>
      <c r="I4" s="7">
        <f t="shared" si="0"/>
        <v>0</v>
      </c>
      <c r="J4" s="8">
        <f>(Sales_Data[[#This Row],[Sales Amount]]-Sales_Data[[#This Row],[Targets]])</f>
        <v>-6812</v>
      </c>
    </row>
    <row r="5" spans="1:13" x14ac:dyDescent="0.35">
      <c r="A5" s="6">
        <v>44197</v>
      </c>
      <c r="B5" s="5" t="s">
        <v>16</v>
      </c>
      <c r="C5" s="5" t="s">
        <v>17</v>
      </c>
      <c r="D5" s="5" t="s">
        <v>18</v>
      </c>
      <c r="E5" s="5" t="s">
        <v>10</v>
      </c>
      <c r="F5" s="5">
        <v>9058.4</v>
      </c>
      <c r="G5" s="5" t="s">
        <v>11</v>
      </c>
      <c r="H5" s="7">
        <v>15000</v>
      </c>
      <c r="I5" s="7">
        <f t="shared" si="0"/>
        <v>0</v>
      </c>
      <c r="J5" s="8">
        <f>(Sales_Data[[#This Row],[Sales Amount]]-Sales_Data[[#This Row],[Targets]])</f>
        <v>-5941.6</v>
      </c>
    </row>
    <row r="6" spans="1:13" x14ac:dyDescent="0.35">
      <c r="A6" s="6">
        <v>44197</v>
      </c>
      <c r="B6" s="5" t="s">
        <v>68</v>
      </c>
      <c r="C6" s="5" t="s">
        <v>69</v>
      </c>
      <c r="D6" s="5" t="s">
        <v>70</v>
      </c>
      <c r="E6" s="5" t="s">
        <v>10</v>
      </c>
      <c r="F6" s="5">
        <v>12096</v>
      </c>
      <c r="G6" s="5" t="s">
        <v>43</v>
      </c>
      <c r="H6" s="7">
        <v>15000</v>
      </c>
      <c r="I6" s="7">
        <f t="shared" si="0"/>
        <v>0</v>
      </c>
      <c r="J6" s="8">
        <f>(Sales_Data[[#This Row],[Sales Amount]]-Sales_Data[[#This Row],[Targets]])</f>
        <v>-2904</v>
      </c>
    </row>
    <row r="7" spans="1:13" x14ac:dyDescent="0.35">
      <c r="A7" s="6">
        <v>44197</v>
      </c>
      <c r="B7" s="5" t="s">
        <v>7</v>
      </c>
      <c r="C7" s="5" t="s">
        <v>8</v>
      </c>
      <c r="D7" s="5" t="s">
        <v>9</v>
      </c>
      <c r="E7" s="5" t="s">
        <v>10</v>
      </c>
      <c r="F7" s="5">
        <v>15029</v>
      </c>
      <c r="G7" s="5" t="s">
        <v>15</v>
      </c>
      <c r="H7" s="7">
        <v>15000</v>
      </c>
      <c r="I7" s="7">
        <f t="shared" si="0"/>
        <v>1502.9</v>
      </c>
      <c r="J7" s="8">
        <f>(Sales_Data[[#This Row],[Sales Amount]]-Sales_Data[[#This Row],[Targets]])</f>
        <v>29</v>
      </c>
    </row>
    <row r="8" spans="1:13" x14ac:dyDescent="0.35">
      <c r="A8" s="6">
        <v>44197</v>
      </c>
      <c r="B8" s="5" t="s">
        <v>7</v>
      </c>
      <c r="C8" s="5" t="s">
        <v>8</v>
      </c>
      <c r="D8" s="5" t="s">
        <v>9</v>
      </c>
      <c r="E8" s="5" t="s">
        <v>10</v>
      </c>
      <c r="F8" s="5">
        <v>15264</v>
      </c>
      <c r="G8" s="5" t="s">
        <v>15</v>
      </c>
      <c r="H8" s="7">
        <v>15000</v>
      </c>
      <c r="I8" s="7">
        <f t="shared" si="0"/>
        <v>1526.4</v>
      </c>
      <c r="J8" s="8">
        <f>(Sales_Data[[#This Row],[Sales Amount]]-Sales_Data[[#This Row],[Targets]])</f>
        <v>264</v>
      </c>
    </row>
    <row r="9" spans="1:13" x14ac:dyDescent="0.35">
      <c r="A9" s="6">
        <v>44197</v>
      </c>
      <c r="B9" s="5" t="s">
        <v>7</v>
      </c>
      <c r="C9" s="5" t="s">
        <v>8</v>
      </c>
      <c r="D9" s="5" t="s">
        <v>9</v>
      </c>
      <c r="E9" s="5" t="s">
        <v>10</v>
      </c>
      <c r="F9" s="5">
        <v>17353.599999999999</v>
      </c>
      <c r="G9" s="5" t="s">
        <v>11</v>
      </c>
      <c r="H9" s="7">
        <v>15000</v>
      </c>
      <c r="I9" s="7">
        <f t="shared" si="0"/>
        <v>1735.36</v>
      </c>
      <c r="J9" s="8">
        <f>(Sales_Data[[#This Row],[Sales Amount]]-Sales_Data[[#This Row],[Targets]])</f>
        <v>2353.5999999999985</v>
      </c>
    </row>
    <row r="10" spans="1:13" x14ac:dyDescent="0.35">
      <c r="A10" s="6">
        <v>44197</v>
      </c>
      <c r="B10" s="5" t="s">
        <v>12</v>
      </c>
      <c r="C10" s="5" t="s">
        <v>13</v>
      </c>
      <c r="D10" s="5" t="s">
        <v>14</v>
      </c>
      <c r="E10" s="5" t="s">
        <v>10</v>
      </c>
      <c r="F10" s="5">
        <v>20140</v>
      </c>
      <c r="G10" s="5" t="s">
        <v>43</v>
      </c>
      <c r="H10" s="7">
        <v>15000</v>
      </c>
      <c r="I10" s="7">
        <f t="shared" si="0"/>
        <v>2014</v>
      </c>
      <c r="J10" s="8">
        <f>(Sales_Data[[#This Row],[Sales Amount]]-Sales_Data[[#This Row],[Targets]])</f>
        <v>5140</v>
      </c>
    </row>
    <row r="11" spans="1:13" x14ac:dyDescent="0.35">
      <c r="A11" s="6">
        <v>44197</v>
      </c>
      <c r="B11" s="5" t="s">
        <v>12</v>
      </c>
      <c r="C11" s="5" t="s">
        <v>13</v>
      </c>
      <c r="D11" s="5" t="s">
        <v>14</v>
      </c>
      <c r="E11" s="5" t="s">
        <v>10</v>
      </c>
      <c r="F11" s="5">
        <v>35649</v>
      </c>
      <c r="G11" s="5" t="s">
        <v>11</v>
      </c>
      <c r="H11" s="7">
        <v>15000</v>
      </c>
      <c r="I11" s="7">
        <f t="shared" si="0"/>
        <v>3564.9</v>
      </c>
      <c r="J11" s="8">
        <f>(Sales_Data[[#This Row],[Sales Amount]]-Sales_Data[[#This Row],[Targets]])</f>
        <v>20649</v>
      </c>
    </row>
    <row r="12" spans="1:13" x14ac:dyDescent="0.35">
      <c r="A12" s="6">
        <v>44228</v>
      </c>
      <c r="B12" s="5" t="s">
        <v>27</v>
      </c>
      <c r="C12" s="5" t="s">
        <v>28</v>
      </c>
      <c r="D12" s="5" t="s">
        <v>29</v>
      </c>
      <c r="E12" s="5" t="s">
        <v>10</v>
      </c>
      <c r="F12" s="5">
        <v>7717.5</v>
      </c>
      <c r="G12" s="5" t="s">
        <v>43</v>
      </c>
      <c r="H12" s="7">
        <v>15000</v>
      </c>
      <c r="I12" s="7">
        <f t="shared" si="0"/>
        <v>0</v>
      </c>
      <c r="J12" s="8">
        <f>(Sales_Data[[#This Row],[Sales Amount]]-Sales_Data[[#This Row],[Targets]])</f>
        <v>-7282.5</v>
      </c>
    </row>
    <row r="13" spans="1:13" x14ac:dyDescent="0.35">
      <c r="A13" s="6">
        <v>44228</v>
      </c>
      <c r="B13" s="5" t="s">
        <v>27</v>
      </c>
      <c r="C13" s="5" t="s">
        <v>28</v>
      </c>
      <c r="D13" s="5" t="s">
        <v>29</v>
      </c>
      <c r="E13" s="5" t="s">
        <v>10</v>
      </c>
      <c r="F13" s="5">
        <v>11617.6</v>
      </c>
      <c r="G13" s="5" t="s">
        <v>15</v>
      </c>
      <c r="H13" s="7">
        <v>15000</v>
      </c>
      <c r="I13" s="7">
        <f t="shared" si="0"/>
        <v>0</v>
      </c>
      <c r="J13" s="8">
        <f>(Sales_Data[[#This Row],[Sales Amount]]-Sales_Data[[#This Row],[Targets]])</f>
        <v>-3382.3999999999996</v>
      </c>
    </row>
    <row r="14" spans="1:13" x14ac:dyDescent="0.35">
      <c r="A14" s="6">
        <v>44228</v>
      </c>
      <c r="B14" s="5" t="s">
        <v>12</v>
      </c>
      <c r="C14" s="5" t="s">
        <v>13</v>
      </c>
      <c r="D14" s="5" t="s">
        <v>14</v>
      </c>
      <c r="E14" s="5" t="s">
        <v>10</v>
      </c>
      <c r="F14" s="5">
        <v>19431</v>
      </c>
      <c r="G14" s="5" t="s">
        <v>15</v>
      </c>
      <c r="H14" s="7">
        <v>15000</v>
      </c>
      <c r="I14" s="7">
        <f t="shared" si="0"/>
        <v>1943.1000000000001</v>
      </c>
      <c r="J14" s="8">
        <f>(Sales_Data[[#This Row],[Sales Amount]]-Sales_Data[[#This Row],[Targets]])</f>
        <v>4431</v>
      </c>
    </row>
    <row r="15" spans="1:13" x14ac:dyDescent="0.35">
      <c r="A15" s="6">
        <v>44228</v>
      </c>
      <c r="B15" s="5" t="s">
        <v>7</v>
      </c>
      <c r="C15" s="5" t="s">
        <v>8</v>
      </c>
      <c r="D15" s="5" t="s">
        <v>9</v>
      </c>
      <c r="E15" s="5" t="s">
        <v>10</v>
      </c>
      <c r="F15" s="5">
        <v>21169.599999999999</v>
      </c>
      <c r="G15" s="5" t="s">
        <v>15</v>
      </c>
      <c r="H15" s="7">
        <v>15000</v>
      </c>
      <c r="I15" s="7">
        <f t="shared" si="0"/>
        <v>2116.96</v>
      </c>
      <c r="J15" s="8">
        <f>(Sales_Data[[#This Row],[Sales Amount]]-Sales_Data[[#This Row],[Targets]])</f>
        <v>6169.5999999999985</v>
      </c>
    </row>
    <row r="16" spans="1:13" x14ac:dyDescent="0.35">
      <c r="A16" s="6">
        <v>44228</v>
      </c>
      <c r="B16" s="5" t="s">
        <v>16</v>
      </c>
      <c r="C16" s="5" t="s">
        <v>17</v>
      </c>
      <c r="D16" s="5" t="s">
        <v>18</v>
      </c>
      <c r="E16" s="5" t="s">
        <v>10</v>
      </c>
      <c r="F16" s="5">
        <v>29158.400000000001</v>
      </c>
      <c r="G16" s="5" t="s">
        <v>15</v>
      </c>
      <c r="H16" s="7">
        <v>15000</v>
      </c>
      <c r="I16" s="7">
        <f t="shared" si="0"/>
        <v>2915.84</v>
      </c>
      <c r="J16" s="8">
        <f>(Sales_Data[[#This Row],[Sales Amount]]-Sales_Data[[#This Row],[Targets]])</f>
        <v>14158.400000000001</v>
      </c>
    </row>
    <row r="17" spans="1:10" x14ac:dyDescent="0.35">
      <c r="A17" s="6">
        <v>44228</v>
      </c>
      <c r="B17" s="5" t="s">
        <v>12</v>
      </c>
      <c r="C17" s="5" t="s">
        <v>13</v>
      </c>
      <c r="D17" s="5" t="s">
        <v>14</v>
      </c>
      <c r="E17" s="5" t="s">
        <v>10</v>
      </c>
      <c r="F17" s="5">
        <v>30305</v>
      </c>
      <c r="G17" s="5" t="s">
        <v>11</v>
      </c>
      <c r="H17" s="7">
        <v>15000</v>
      </c>
      <c r="I17" s="7">
        <f t="shared" si="0"/>
        <v>3030.5</v>
      </c>
      <c r="J17" s="8">
        <f>(Sales_Data[[#This Row],[Sales Amount]]-Sales_Data[[#This Row],[Targets]])</f>
        <v>15305</v>
      </c>
    </row>
    <row r="18" spans="1:10" x14ac:dyDescent="0.35">
      <c r="A18" s="6">
        <v>44228</v>
      </c>
      <c r="B18" s="5" t="s">
        <v>27</v>
      </c>
      <c r="C18" s="5" t="s">
        <v>28</v>
      </c>
      <c r="D18" s="5" t="s">
        <v>29</v>
      </c>
      <c r="E18" s="5" t="s">
        <v>10</v>
      </c>
      <c r="F18" s="5">
        <v>43184.399999999994</v>
      </c>
      <c r="G18" s="5" t="s">
        <v>43</v>
      </c>
      <c r="H18" s="7">
        <v>15000</v>
      </c>
      <c r="I18" s="7">
        <f t="shared" si="0"/>
        <v>4318.4399999999996</v>
      </c>
      <c r="J18" s="8">
        <f>(Sales_Data[[#This Row],[Sales Amount]]-Sales_Data[[#This Row],[Targets]])</f>
        <v>28184.399999999994</v>
      </c>
    </row>
    <row r="19" spans="1:10" x14ac:dyDescent="0.35">
      <c r="A19" s="6">
        <v>44256</v>
      </c>
      <c r="B19" s="5" t="s">
        <v>12</v>
      </c>
      <c r="C19" s="5" t="s">
        <v>13</v>
      </c>
      <c r="D19" s="5" t="s">
        <v>14</v>
      </c>
      <c r="E19" s="5" t="s">
        <v>10</v>
      </c>
      <c r="F19" s="5">
        <v>2311.5</v>
      </c>
      <c r="G19" s="5" t="s">
        <v>15</v>
      </c>
      <c r="H19" s="7">
        <v>15000</v>
      </c>
      <c r="I19" s="7">
        <f t="shared" si="0"/>
        <v>0</v>
      </c>
      <c r="J19" s="8">
        <f>(Sales_Data[[#This Row],[Sales Amount]]-Sales_Data[[#This Row],[Targets]])</f>
        <v>-12688.5</v>
      </c>
    </row>
    <row r="20" spans="1:10" x14ac:dyDescent="0.35">
      <c r="A20" s="6">
        <v>44256</v>
      </c>
      <c r="B20" s="5" t="s">
        <v>27</v>
      </c>
      <c r="C20" s="5" t="s">
        <v>28</v>
      </c>
      <c r="D20" s="5" t="s">
        <v>29</v>
      </c>
      <c r="E20" s="5" t="s">
        <v>10</v>
      </c>
      <c r="F20" s="5">
        <v>3013.5</v>
      </c>
      <c r="G20" s="5" t="s">
        <v>15</v>
      </c>
      <c r="H20" s="7">
        <v>15000</v>
      </c>
      <c r="I20" s="7">
        <f t="shared" si="0"/>
        <v>0</v>
      </c>
      <c r="J20" s="8">
        <f>(Sales_Data[[#This Row],[Sales Amount]]-Sales_Data[[#This Row],[Targets]])</f>
        <v>-11986.5</v>
      </c>
    </row>
    <row r="21" spans="1:10" x14ac:dyDescent="0.35">
      <c r="A21" s="6">
        <v>44256</v>
      </c>
      <c r="B21" s="5" t="s">
        <v>27</v>
      </c>
      <c r="C21" s="5" t="s">
        <v>28</v>
      </c>
      <c r="D21" s="5" t="s">
        <v>29</v>
      </c>
      <c r="E21" s="5" t="s">
        <v>10</v>
      </c>
      <c r="F21" s="5">
        <v>5287.5</v>
      </c>
      <c r="G21" s="5" t="s">
        <v>15</v>
      </c>
      <c r="H21" s="7">
        <v>15000</v>
      </c>
      <c r="I21" s="7">
        <f t="shared" si="0"/>
        <v>0</v>
      </c>
      <c r="J21" s="8">
        <f>(Sales_Data[[#This Row],[Sales Amount]]-Sales_Data[[#This Row],[Targets]])</f>
        <v>-9712.5</v>
      </c>
    </row>
    <row r="22" spans="1:10" x14ac:dyDescent="0.35">
      <c r="A22" s="6">
        <v>44256</v>
      </c>
      <c r="B22" s="5" t="s">
        <v>16</v>
      </c>
      <c r="C22" s="5" t="s">
        <v>17</v>
      </c>
      <c r="D22" s="5" t="s">
        <v>18</v>
      </c>
      <c r="E22" s="5" t="s">
        <v>10</v>
      </c>
      <c r="F22" s="5">
        <v>13797</v>
      </c>
      <c r="G22" s="5" t="s">
        <v>11</v>
      </c>
      <c r="H22" s="7">
        <v>15000</v>
      </c>
      <c r="I22" s="7">
        <f t="shared" si="0"/>
        <v>0</v>
      </c>
      <c r="J22" s="8">
        <f>(Sales_Data[[#This Row],[Sales Amount]]-Sales_Data[[#This Row],[Targets]])</f>
        <v>-1203</v>
      </c>
    </row>
    <row r="23" spans="1:10" x14ac:dyDescent="0.35">
      <c r="A23" s="6">
        <v>44256</v>
      </c>
      <c r="B23" s="5" t="s">
        <v>68</v>
      </c>
      <c r="C23" s="5" t="s">
        <v>69</v>
      </c>
      <c r="D23" s="5" t="s">
        <v>70</v>
      </c>
      <c r="E23" s="5" t="s">
        <v>10</v>
      </c>
      <c r="F23" s="5">
        <v>14063</v>
      </c>
      <c r="G23" s="5" t="s">
        <v>15</v>
      </c>
      <c r="H23" s="7">
        <v>15000</v>
      </c>
      <c r="I23" s="7">
        <f t="shared" si="0"/>
        <v>0</v>
      </c>
      <c r="J23" s="8">
        <f>(Sales_Data[[#This Row],[Sales Amount]]-Sales_Data[[#This Row],[Targets]])</f>
        <v>-937</v>
      </c>
    </row>
    <row r="24" spans="1:10" x14ac:dyDescent="0.35">
      <c r="A24" s="6">
        <v>44256</v>
      </c>
      <c r="B24" s="5" t="s">
        <v>16</v>
      </c>
      <c r="C24" s="5" t="s">
        <v>17</v>
      </c>
      <c r="D24" s="5" t="s">
        <v>18</v>
      </c>
      <c r="E24" s="5" t="s">
        <v>10</v>
      </c>
      <c r="F24" s="5">
        <v>14608.300000000001</v>
      </c>
      <c r="G24" s="5" t="s">
        <v>11</v>
      </c>
      <c r="H24" s="7">
        <v>15000</v>
      </c>
      <c r="I24" s="7">
        <f t="shared" si="0"/>
        <v>0</v>
      </c>
      <c r="J24" s="8">
        <f>(Sales_Data[[#This Row],[Sales Amount]]-Sales_Data[[#This Row],[Targets]])</f>
        <v>-391.69999999999891</v>
      </c>
    </row>
    <row r="25" spans="1:10" x14ac:dyDescent="0.35">
      <c r="A25" s="6">
        <v>44256</v>
      </c>
      <c r="B25" s="5" t="s">
        <v>27</v>
      </c>
      <c r="C25" s="5" t="s">
        <v>28</v>
      </c>
      <c r="D25" s="5" t="s">
        <v>29</v>
      </c>
      <c r="E25" s="5" t="s">
        <v>10</v>
      </c>
      <c r="F25" s="5">
        <v>16063.199999999999</v>
      </c>
      <c r="G25" s="5" t="s">
        <v>15</v>
      </c>
      <c r="H25" s="7">
        <v>15000</v>
      </c>
      <c r="I25" s="7">
        <f t="shared" si="0"/>
        <v>1606.32</v>
      </c>
      <c r="J25" s="8">
        <f>(Sales_Data[[#This Row],[Sales Amount]]-Sales_Data[[#This Row],[Targets]])</f>
        <v>1063.1999999999989</v>
      </c>
    </row>
    <row r="26" spans="1:10" x14ac:dyDescent="0.35">
      <c r="A26" s="6">
        <v>44256</v>
      </c>
      <c r="B26" s="5" t="s">
        <v>12</v>
      </c>
      <c r="C26" s="5" t="s">
        <v>13</v>
      </c>
      <c r="D26" s="5" t="s">
        <v>14</v>
      </c>
      <c r="E26" s="5" t="s">
        <v>10</v>
      </c>
      <c r="F26" s="5">
        <v>16836</v>
      </c>
      <c r="G26" s="5" t="s">
        <v>11</v>
      </c>
      <c r="H26" s="7">
        <v>15000</v>
      </c>
      <c r="I26" s="7">
        <f t="shared" si="0"/>
        <v>1683.6000000000001</v>
      </c>
      <c r="J26" s="8">
        <f>(Sales_Data[[#This Row],[Sales Amount]]-Sales_Data[[#This Row],[Targets]])</f>
        <v>1836</v>
      </c>
    </row>
    <row r="27" spans="1:10" x14ac:dyDescent="0.35">
      <c r="A27" s="6">
        <v>44256</v>
      </c>
      <c r="B27" s="5" t="s">
        <v>27</v>
      </c>
      <c r="C27" s="5" t="s">
        <v>28</v>
      </c>
      <c r="D27" s="5" t="s">
        <v>29</v>
      </c>
      <c r="E27" s="5" t="s">
        <v>10</v>
      </c>
      <c r="F27" s="5">
        <v>19594</v>
      </c>
      <c r="G27" s="5" t="s">
        <v>43</v>
      </c>
      <c r="H27" s="7">
        <v>15000</v>
      </c>
      <c r="I27" s="7">
        <f t="shared" si="0"/>
        <v>1959.4</v>
      </c>
      <c r="J27" s="8">
        <f>(Sales_Data[[#This Row],[Sales Amount]]-Sales_Data[[#This Row],[Targets]])</f>
        <v>4594</v>
      </c>
    </row>
    <row r="28" spans="1:10" x14ac:dyDescent="0.35">
      <c r="A28" s="6">
        <v>44256</v>
      </c>
      <c r="B28" s="5" t="s">
        <v>12</v>
      </c>
      <c r="C28" s="5" t="s">
        <v>13</v>
      </c>
      <c r="D28" s="5" t="s">
        <v>14</v>
      </c>
      <c r="E28" s="5" t="s">
        <v>10</v>
      </c>
      <c r="F28" s="5">
        <v>21654.400000000001</v>
      </c>
      <c r="G28" s="5" t="s">
        <v>15</v>
      </c>
      <c r="H28" s="7">
        <v>15000</v>
      </c>
      <c r="I28" s="7">
        <f t="shared" si="0"/>
        <v>2165.44</v>
      </c>
      <c r="J28" s="8">
        <f>(Sales_Data[[#This Row],[Sales Amount]]-Sales_Data[[#This Row],[Targets]])</f>
        <v>6654.4000000000015</v>
      </c>
    </row>
    <row r="29" spans="1:10" x14ac:dyDescent="0.35">
      <c r="A29" s="6">
        <v>44256</v>
      </c>
      <c r="B29" s="5" t="s">
        <v>68</v>
      </c>
      <c r="C29" s="5" t="s">
        <v>69</v>
      </c>
      <c r="D29" s="5" t="s">
        <v>70</v>
      </c>
      <c r="E29" s="5" t="s">
        <v>10</v>
      </c>
      <c r="F29" s="5">
        <v>27930</v>
      </c>
      <c r="G29" s="5" t="s">
        <v>11</v>
      </c>
      <c r="H29" s="7">
        <v>15000</v>
      </c>
      <c r="I29" s="7">
        <f t="shared" si="0"/>
        <v>2793</v>
      </c>
      <c r="J29" s="8">
        <f>(Sales_Data[[#This Row],[Sales Amount]]-Sales_Data[[#This Row],[Targets]])</f>
        <v>12930</v>
      </c>
    </row>
    <row r="30" spans="1:10" x14ac:dyDescent="0.35">
      <c r="A30" s="6">
        <v>44256</v>
      </c>
      <c r="B30" s="5" t="s">
        <v>7</v>
      </c>
      <c r="C30" s="5" t="s">
        <v>8</v>
      </c>
      <c r="D30" s="5" t="s">
        <v>9</v>
      </c>
      <c r="E30" s="5" t="s">
        <v>10</v>
      </c>
      <c r="F30" s="5">
        <v>39065.899999999994</v>
      </c>
      <c r="G30" s="5" t="s">
        <v>15</v>
      </c>
      <c r="H30" s="7">
        <v>15000</v>
      </c>
      <c r="I30" s="7">
        <f t="shared" si="0"/>
        <v>3906.5899999999997</v>
      </c>
      <c r="J30" s="8">
        <f>(Sales_Data[[#This Row],[Sales Amount]]-Sales_Data[[#This Row],[Targets]])</f>
        <v>24065.899999999994</v>
      </c>
    </row>
    <row r="31" spans="1:10" x14ac:dyDescent="0.35">
      <c r="A31" s="6">
        <v>44256</v>
      </c>
      <c r="B31" s="5" t="s">
        <v>27</v>
      </c>
      <c r="C31" s="5" t="s">
        <v>28</v>
      </c>
      <c r="D31" s="5" t="s">
        <v>29</v>
      </c>
      <c r="E31" s="5" t="s">
        <v>10</v>
      </c>
      <c r="F31" s="5">
        <v>44422</v>
      </c>
      <c r="G31" s="5" t="s">
        <v>43</v>
      </c>
      <c r="H31" s="7">
        <v>15000</v>
      </c>
      <c r="I31" s="7">
        <f t="shared" si="0"/>
        <v>4442.2</v>
      </c>
      <c r="J31" s="8">
        <f>(Sales_Data[[#This Row],[Sales Amount]]-Sales_Data[[#This Row],[Targets]])</f>
        <v>29422</v>
      </c>
    </row>
    <row r="32" spans="1:10" x14ac:dyDescent="0.35">
      <c r="A32" s="6">
        <v>44287</v>
      </c>
      <c r="B32" s="5" t="s">
        <v>68</v>
      </c>
      <c r="C32" s="5" t="s">
        <v>69</v>
      </c>
      <c r="D32" s="5" t="s">
        <v>70</v>
      </c>
      <c r="E32" s="5" t="s">
        <v>10</v>
      </c>
      <c r="F32" s="5">
        <v>7029.9</v>
      </c>
      <c r="G32" s="5" t="s">
        <v>43</v>
      </c>
      <c r="H32" s="7">
        <v>15000</v>
      </c>
      <c r="I32" s="7">
        <f t="shared" si="0"/>
        <v>0</v>
      </c>
      <c r="J32" s="8">
        <f>(Sales_Data[[#This Row],[Sales Amount]]-Sales_Data[[#This Row],[Targets]])</f>
        <v>-7970.1</v>
      </c>
    </row>
    <row r="33" spans="1:10" x14ac:dyDescent="0.35">
      <c r="A33" s="6">
        <v>44287</v>
      </c>
      <c r="B33" s="5" t="s">
        <v>68</v>
      </c>
      <c r="C33" s="5" t="s">
        <v>69</v>
      </c>
      <c r="D33" s="5" t="s">
        <v>70</v>
      </c>
      <c r="E33" s="5" t="s">
        <v>10</v>
      </c>
      <c r="F33" s="5">
        <v>11914.400000000001</v>
      </c>
      <c r="G33" s="5" t="s">
        <v>15</v>
      </c>
      <c r="H33" s="7">
        <v>15000</v>
      </c>
      <c r="I33" s="7">
        <f t="shared" si="0"/>
        <v>0</v>
      </c>
      <c r="J33" s="8">
        <f>(Sales_Data[[#This Row],[Sales Amount]]-Sales_Data[[#This Row],[Targets]])</f>
        <v>-3085.5999999999985</v>
      </c>
    </row>
    <row r="34" spans="1:10" x14ac:dyDescent="0.35">
      <c r="A34" s="6">
        <v>44287</v>
      </c>
      <c r="B34" s="5" t="s">
        <v>7</v>
      </c>
      <c r="C34" s="5" t="s">
        <v>8</v>
      </c>
      <c r="D34" s="5" t="s">
        <v>9</v>
      </c>
      <c r="E34" s="5" t="s">
        <v>10</v>
      </c>
      <c r="F34" s="5">
        <v>15919.7</v>
      </c>
      <c r="G34" s="5" t="s">
        <v>11</v>
      </c>
      <c r="H34" s="7">
        <v>15000</v>
      </c>
      <c r="I34" s="7">
        <f t="shared" si="0"/>
        <v>1591.9700000000003</v>
      </c>
      <c r="J34" s="8">
        <f>(Sales_Data[[#This Row],[Sales Amount]]-Sales_Data[[#This Row],[Targets]])</f>
        <v>919.70000000000073</v>
      </c>
    </row>
    <row r="35" spans="1:10" x14ac:dyDescent="0.35">
      <c r="A35" s="6">
        <v>44287</v>
      </c>
      <c r="B35" s="5" t="s">
        <v>16</v>
      </c>
      <c r="C35" s="5" t="s">
        <v>17</v>
      </c>
      <c r="D35" s="5" t="s">
        <v>18</v>
      </c>
      <c r="E35" s="5" t="s">
        <v>10</v>
      </c>
      <c r="F35" s="5">
        <v>17776</v>
      </c>
      <c r="G35" s="5" t="s">
        <v>43</v>
      </c>
      <c r="H35" s="7">
        <v>15000</v>
      </c>
      <c r="I35" s="7">
        <f t="shared" si="0"/>
        <v>1777.6000000000001</v>
      </c>
      <c r="J35" s="8">
        <f>(Sales_Data[[#This Row],[Sales Amount]]-Sales_Data[[#This Row],[Targets]])</f>
        <v>2776</v>
      </c>
    </row>
    <row r="36" spans="1:10" x14ac:dyDescent="0.35">
      <c r="A36" s="6">
        <v>44287</v>
      </c>
      <c r="B36" s="5" t="s">
        <v>27</v>
      </c>
      <c r="C36" s="5" t="s">
        <v>28</v>
      </c>
      <c r="D36" s="5" t="s">
        <v>29</v>
      </c>
      <c r="E36" s="5" t="s">
        <v>10</v>
      </c>
      <c r="F36" s="5">
        <v>36666</v>
      </c>
      <c r="G36" s="5" t="s">
        <v>15</v>
      </c>
      <c r="H36" s="7">
        <v>15000</v>
      </c>
      <c r="I36" s="7">
        <f t="shared" si="0"/>
        <v>3666.6000000000004</v>
      </c>
      <c r="J36" s="8">
        <f>(Sales_Data[[#This Row],[Sales Amount]]-Sales_Data[[#This Row],[Targets]])</f>
        <v>21666</v>
      </c>
    </row>
    <row r="37" spans="1:10" x14ac:dyDescent="0.35">
      <c r="A37" s="6">
        <v>44287</v>
      </c>
      <c r="B37" s="5" t="s">
        <v>16</v>
      </c>
      <c r="C37" s="5" t="s">
        <v>17</v>
      </c>
      <c r="D37" s="5" t="s">
        <v>18</v>
      </c>
      <c r="E37" s="5" t="s">
        <v>10</v>
      </c>
      <c r="F37" s="5">
        <v>38227.699999999997</v>
      </c>
      <c r="G37" s="5" t="s">
        <v>11</v>
      </c>
      <c r="H37" s="7">
        <v>15000</v>
      </c>
      <c r="I37" s="7">
        <f t="shared" si="0"/>
        <v>3822.77</v>
      </c>
      <c r="J37" s="8">
        <f>(Sales_Data[[#This Row],[Sales Amount]]-Sales_Data[[#This Row],[Targets]])</f>
        <v>23227.699999999997</v>
      </c>
    </row>
    <row r="38" spans="1:10" x14ac:dyDescent="0.35">
      <c r="A38" s="6">
        <v>44287</v>
      </c>
      <c r="B38" s="5" t="s">
        <v>16</v>
      </c>
      <c r="C38" s="5" t="s">
        <v>17</v>
      </c>
      <c r="D38" s="5" t="s">
        <v>18</v>
      </c>
      <c r="E38" s="5" t="s">
        <v>10</v>
      </c>
      <c r="F38" s="5">
        <v>51531.199999999997</v>
      </c>
      <c r="G38" s="5" t="s">
        <v>43</v>
      </c>
      <c r="H38" s="7">
        <v>15000</v>
      </c>
      <c r="I38" s="7">
        <f t="shared" si="0"/>
        <v>5153.12</v>
      </c>
      <c r="J38" s="8">
        <f>(Sales_Data[[#This Row],[Sales Amount]]-Sales_Data[[#This Row],[Targets]])</f>
        <v>36531.199999999997</v>
      </c>
    </row>
    <row r="39" spans="1:10" x14ac:dyDescent="0.35">
      <c r="A39" s="6">
        <v>44317</v>
      </c>
      <c r="B39" s="5" t="s">
        <v>12</v>
      </c>
      <c r="C39" s="5" t="s">
        <v>13</v>
      </c>
      <c r="D39" s="5" t="s">
        <v>14</v>
      </c>
      <c r="E39" s="5" t="s">
        <v>10</v>
      </c>
      <c r="F39" s="5">
        <v>8686.6</v>
      </c>
      <c r="G39" s="5" t="s">
        <v>15</v>
      </c>
      <c r="H39" s="7">
        <v>15000</v>
      </c>
      <c r="I39" s="7">
        <f t="shared" si="0"/>
        <v>0</v>
      </c>
      <c r="J39" s="8">
        <f>(Sales_Data[[#This Row],[Sales Amount]]-Sales_Data[[#This Row],[Targets]])</f>
        <v>-6313.4</v>
      </c>
    </row>
    <row r="40" spans="1:10" x14ac:dyDescent="0.35">
      <c r="A40" s="6">
        <v>44317</v>
      </c>
      <c r="B40" s="5" t="s">
        <v>16</v>
      </c>
      <c r="C40" s="5" t="s">
        <v>17</v>
      </c>
      <c r="D40" s="5" t="s">
        <v>18</v>
      </c>
      <c r="E40" s="5" t="s">
        <v>10</v>
      </c>
      <c r="F40" s="5">
        <v>12422.2</v>
      </c>
      <c r="G40" s="5" t="s">
        <v>43</v>
      </c>
      <c r="H40" s="7">
        <v>15000</v>
      </c>
      <c r="I40" s="7">
        <f t="shared" si="0"/>
        <v>0</v>
      </c>
      <c r="J40" s="8">
        <f>(Sales_Data[[#This Row],[Sales Amount]]-Sales_Data[[#This Row],[Targets]])</f>
        <v>-2577.7999999999993</v>
      </c>
    </row>
    <row r="41" spans="1:10" x14ac:dyDescent="0.35">
      <c r="A41" s="6">
        <v>44317</v>
      </c>
      <c r="B41" s="5" t="s">
        <v>27</v>
      </c>
      <c r="C41" s="5" t="s">
        <v>28</v>
      </c>
      <c r="D41" s="5" t="s">
        <v>29</v>
      </c>
      <c r="E41" s="5" t="s">
        <v>10</v>
      </c>
      <c r="F41" s="5">
        <v>15120</v>
      </c>
      <c r="G41" s="5" t="s">
        <v>15</v>
      </c>
      <c r="H41" s="7">
        <v>15000</v>
      </c>
      <c r="I41" s="7">
        <f t="shared" si="0"/>
        <v>1512</v>
      </c>
      <c r="J41" s="8">
        <f>(Sales_Data[[#This Row],[Sales Amount]]-Sales_Data[[#This Row],[Targets]])</f>
        <v>120</v>
      </c>
    </row>
    <row r="42" spans="1:10" x14ac:dyDescent="0.35">
      <c r="A42" s="6">
        <v>44317</v>
      </c>
      <c r="B42" s="5" t="s">
        <v>12</v>
      </c>
      <c r="C42" s="5" t="s">
        <v>13</v>
      </c>
      <c r="D42" s="5" t="s">
        <v>14</v>
      </c>
      <c r="E42" s="5" t="s">
        <v>10</v>
      </c>
      <c r="F42" s="5">
        <v>16604.400000000001</v>
      </c>
      <c r="G42" s="5" t="s">
        <v>43</v>
      </c>
      <c r="H42" s="7">
        <v>15000</v>
      </c>
      <c r="I42" s="7">
        <f t="shared" si="0"/>
        <v>1660.4400000000003</v>
      </c>
      <c r="J42" s="8">
        <f>(Sales_Data[[#This Row],[Sales Amount]]-Sales_Data[[#This Row],[Targets]])</f>
        <v>1604.4000000000015</v>
      </c>
    </row>
    <row r="43" spans="1:10" x14ac:dyDescent="0.35">
      <c r="A43" s="6">
        <v>44317</v>
      </c>
      <c r="B43" s="5" t="s">
        <v>16</v>
      </c>
      <c r="C43" s="5" t="s">
        <v>17</v>
      </c>
      <c r="D43" s="5" t="s">
        <v>18</v>
      </c>
      <c r="E43" s="5" t="s">
        <v>10</v>
      </c>
      <c r="F43" s="5">
        <v>19584</v>
      </c>
      <c r="G43" s="5" t="s">
        <v>15</v>
      </c>
      <c r="H43" s="7">
        <v>15000</v>
      </c>
      <c r="I43" s="7">
        <f t="shared" si="0"/>
        <v>1958.4</v>
      </c>
      <c r="J43" s="8">
        <f>(Sales_Data[[#This Row],[Sales Amount]]-Sales_Data[[#This Row],[Targets]])</f>
        <v>4584</v>
      </c>
    </row>
    <row r="44" spans="1:10" x14ac:dyDescent="0.35">
      <c r="A44" s="6">
        <v>44317</v>
      </c>
      <c r="B44" s="5" t="s">
        <v>7</v>
      </c>
      <c r="C44" s="5" t="s">
        <v>8</v>
      </c>
      <c r="D44" s="5" t="s">
        <v>9</v>
      </c>
      <c r="E44" s="5" t="s">
        <v>10</v>
      </c>
      <c r="F44" s="5">
        <v>26546.6</v>
      </c>
      <c r="G44" s="5" t="s">
        <v>15</v>
      </c>
      <c r="H44" s="7">
        <v>15000</v>
      </c>
      <c r="I44" s="7">
        <f t="shared" si="0"/>
        <v>2654.66</v>
      </c>
      <c r="J44" s="8">
        <f>(Sales_Data[[#This Row],[Sales Amount]]-Sales_Data[[#This Row],[Targets]])</f>
        <v>11546.599999999999</v>
      </c>
    </row>
    <row r="45" spans="1:10" x14ac:dyDescent="0.35">
      <c r="A45" s="6">
        <v>44317</v>
      </c>
      <c r="B45" s="5" t="s">
        <v>7</v>
      </c>
      <c r="C45" s="5" t="s">
        <v>8</v>
      </c>
      <c r="D45" s="5" t="s">
        <v>9</v>
      </c>
      <c r="E45" s="5" t="s">
        <v>10</v>
      </c>
      <c r="F45" s="5">
        <v>31200</v>
      </c>
      <c r="G45" s="5" t="s">
        <v>15</v>
      </c>
      <c r="H45" s="7">
        <v>15000</v>
      </c>
      <c r="I45" s="7">
        <f t="shared" si="0"/>
        <v>3120</v>
      </c>
      <c r="J45" s="8">
        <f>(Sales_Data[[#This Row],[Sales Amount]]-Sales_Data[[#This Row],[Targets]])</f>
        <v>16200</v>
      </c>
    </row>
    <row r="46" spans="1:10" x14ac:dyDescent="0.35">
      <c r="A46" s="6">
        <v>44348</v>
      </c>
      <c r="B46" s="5" t="s">
        <v>7</v>
      </c>
      <c r="C46" s="5" t="s">
        <v>8</v>
      </c>
      <c r="D46" s="5" t="s">
        <v>9</v>
      </c>
      <c r="E46" s="5" t="s">
        <v>10</v>
      </c>
      <c r="F46" s="5">
        <v>2070.2999999999997</v>
      </c>
      <c r="G46" s="5" t="s">
        <v>11</v>
      </c>
      <c r="H46" s="7">
        <v>15000</v>
      </c>
      <c r="I46" s="7">
        <f t="shared" si="0"/>
        <v>0</v>
      </c>
      <c r="J46" s="8">
        <f>(Sales_Data[[#This Row],[Sales Amount]]-Sales_Data[[#This Row],[Targets]])</f>
        <v>-12929.7</v>
      </c>
    </row>
    <row r="47" spans="1:10" x14ac:dyDescent="0.35">
      <c r="A47" s="6">
        <v>44348</v>
      </c>
      <c r="B47" s="5" t="s">
        <v>16</v>
      </c>
      <c r="C47" s="5" t="s">
        <v>17</v>
      </c>
      <c r="D47" s="5" t="s">
        <v>18</v>
      </c>
      <c r="E47" s="5" t="s">
        <v>10</v>
      </c>
      <c r="F47" s="5">
        <v>9499</v>
      </c>
      <c r="G47" s="5" t="s">
        <v>15</v>
      </c>
      <c r="H47" s="7">
        <v>15000</v>
      </c>
      <c r="I47" s="7">
        <f t="shared" si="0"/>
        <v>0</v>
      </c>
      <c r="J47" s="8">
        <f>(Sales_Data[[#This Row],[Sales Amount]]-Sales_Data[[#This Row],[Targets]])</f>
        <v>-5501</v>
      </c>
    </row>
    <row r="48" spans="1:10" x14ac:dyDescent="0.35">
      <c r="A48" s="6">
        <v>44348</v>
      </c>
      <c r="B48" s="5" t="s">
        <v>16</v>
      </c>
      <c r="C48" s="5" t="s">
        <v>17</v>
      </c>
      <c r="D48" s="5" t="s">
        <v>18</v>
      </c>
      <c r="E48" s="5" t="s">
        <v>10</v>
      </c>
      <c r="F48" s="5">
        <v>17904.7</v>
      </c>
      <c r="G48" s="5" t="s">
        <v>43</v>
      </c>
      <c r="H48" s="7">
        <v>15000</v>
      </c>
      <c r="I48" s="7">
        <f t="shared" si="0"/>
        <v>1790.4700000000003</v>
      </c>
      <c r="J48" s="8">
        <f>(Sales_Data[[#This Row],[Sales Amount]]-Sales_Data[[#This Row],[Targets]])</f>
        <v>2904.7000000000007</v>
      </c>
    </row>
    <row r="49" spans="1:10" x14ac:dyDescent="0.35">
      <c r="A49" s="6">
        <v>44348</v>
      </c>
      <c r="B49" s="5" t="s">
        <v>16</v>
      </c>
      <c r="C49" s="5" t="s">
        <v>17</v>
      </c>
      <c r="D49" s="5" t="s">
        <v>18</v>
      </c>
      <c r="E49" s="5" t="s">
        <v>10</v>
      </c>
      <c r="F49" s="5">
        <v>18878.399999999998</v>
      </c>
      <c r="G49" s="5" t="s">
        <v>15</v>
      </c>
      <c r="H49" s="7">
        <v>15000</v>
      </c>
      <c r="I49" s="7">
        <f t="shared" si="0"/>
        <v>1887.84</v>
      </c>
      <c r="J49" s="8">
        <f>(Sales_Data[[#This Row],[Sales Amount]]-Sales_Data[[#This Row],[Targets]])</f>
        <v>3878.3999999999978</v>
      </c>
    </row>
    <row r="50" spans="1:10" x14ac:dyDescent="0.35">
      <c r="A50" s="6">
        <v>44348</v>
      </c>
      <c r="B50" s="5" t="s">
        <v>16</v>
      </c>
      <c r="C50" s="5" t="s">
        <v>17</v>
      </c>
      <c r="D50" s="5" t="s">
        <v>18</v>
      </c>
      <c r="E50" s="5" t="s">
        <v>10</v>
      </c>
      <c r="F50" s="5">
        <v>23445</v>
      </c>
      <c r="G50" s="5" t="s">
        <v>15</v>
      </c>
      <c r="H50" s="7">
        <v>15000</v>
      </c>
      <c r="I50" s="7">
        <f t="shared" si="0"/>
        <v>2344.5</v>
      </c>
      <c r="J50" s="8">
        <f>(Sales_Data[[#This Row],[Sales Amount]]-Sales_Data[[#This Row],[Targets]])</f>
        <v>8445</v>
      </c>
    </row>
    <row r="51" spans="1:10" x14ac:dyDescent="0.35">
      <c r="A51" s="6">
        <v>44348</v>
      </c>
      <c r="B51" s="5" t="s">
        <v>16</v>
      </c>
      <c r="C51" s="5" t="s">
        <v>17</v>
      </c>
      <c r="D51" s="5" t="s">
        <v>18</v>
      </c>
      <c r="E51" s="5" t="s">
        <v>10</v>
      </c>
      <c r="F51" s="5">
        <v>34162</v>
      </c>
      <c r="G51" s="5" t="s">
        <v>15</v>
      </c>
      <c r="H51" s="7">
        <v>15000</v>
      </c>
      <c r="I51" s="7">
        <f t="shared" si="0"/>
        <v>3416.2000000000003</v>
      </c>
      <c r="J51" s="8">
        <f>(Sales_Data[[#This Row],[Sales Amount]]-Sales_Data[[#This Row],[Targets]])</f>
        <v>19162</v>
      </c>
    </row>
    <row r="52" spans="1:10" x14ac:dyDescent="0.35">
      <c r="A52" s="6">
        <v>44378</v>
      </c>
      <c r="B52" s="5" t="s">
        <v>16</v>
      </c>
      <c r="C52" s="5" t="s">
        <v>17</v>
      </c>
      <c r="D52" s="5" t="s">
        <v>18</v>
      </c>
      <c r="E52" s="5" t="s">
        <v>10</v>
      </c>
      <c r="F52" s="5">
        <v>3055.2</v>
      </c>
      <c r="G52" s="5" t="s">
        <v>11</v>
      </c>
      <c r="H52" s="7">
        <v>15000</v>
      </c>
      <c r="I52" s="7">
        <f t="shared" si="0"/>
        <v>0</v>
      </c>
      <c r="J52" s="8">
        <f>(Sales_Data[[#This Row],[Sales Amount]]-Sales_Data[[#This Row],[Targets]])</f>
        <v>-11944.8</v>
      </c>
    </row>
    <row r="53" spans="1:10" x14ac:dyDescent="0.35">
      <c r="A53" s="6">
        <v>44378</v>
      </c>
      <c r="B53" s="5" t="s">
        <v>7</v>
      </c>
      <c r="C53" s="5" t="s">
        <v>8</v>
      </c>
      <c r="D53" s="5" t="s">
        <v>9</v>
      </c>
      <c r="E53" s="5" t="s">
        <v>10</v>
      </c>
      <c r="F53" s="5">
        <v>4843.4000000000005</v>
      </c>
      <c r="G53" s="5" t="s">
        <v>43</v>
      </c>
      <c r="H53" s="7">
        <v>15000</v>
      </c>
      <c r="I53" s="7">
        <f t="shared" si="0"/>
        <v>0</v>
      </c>
      <c r="J53" s="8">
        <f>(Sales_Data[[#This Row],[Sales Amount]]-Sales_Data[[#This Row],[Targets]])</f>
        <v>-10156.599999999999</v>
      </c>
    </row>
    <row r="54" spans="1:10" x14ac:dyDescent="0.35">
      <c r="A54" s="6">
        <v>44378</v>
      </c>
      <c r="B54" s="5" t="s">
        <v>12</v>
      </c>
      <c r="C54" s="5" t="s">
        <v>13</v>
      </c>
      <c r="D54" s="5" t="s">
        <v>14</v>
      </c>
      <c r="E54" s="5" t="s">
        <v>10</v>
      </c>
      <c r="F54" s="5">
        <v>5215.2</v>
      </c>
      <c r="G54" s="5" t="s">
        <v>43</v>
      </c>
      <c r="H54" s="7">
        <v>15000</v>
      </c>
      <c r="I54" s="7">
        <f t="shared" si="0"/>
        <v>0</v>
      </c>
      <c r="J54" s="8">
        <f>(Sales_Data[[#This Row],[Sales Amount]]-Sales_Data[[#This Row],[Targets]])</f>
        <v>-9784.7999999999993</v>
      </c>
    </row>
    <row r="55" spans="1:10" x14ac:dyDescent="0.35">
      <c r="A55" s="6">
        <v>44378</v>
      </c>
      <c r="B55" s="5" t="s">
        <v>16</v>
      </c>
      <c r="C55" s="5" t="s">
        <v>17</v>
      </c>
      <c r="D55" s="5" t="s">
        <v>18</v>
      </c>
      <c r="E55" s="5" t="s">
        <v>10</v>
      </c>
      <c r="F55" s="5">
        <v>7199.7000000000007</v>
      </c>
      <c r="G55" s="5" t="s">
        <v>43</v>
      </c>
      <c r="H55" s="7">
        <v>15000</v>
      </c>
      <c r="I55" s="7">
        <f t="shared" si="0"/>
        <v>0</v>
      </c>
      <c r="J55" s="8">
        <f>(Sales_Data[[#This Row],[Sales Amount]]-Sales_Data[[#This Row],[Targets]])</f>
        <v>-7800.2999999999993</v>
      </c>
    </row>
    <row r="56" spans="1:10" x14ac:dyDescent="0.35">
      <c r="A56" s="6">
        <v>44378</v>
      </c>
      <c r="B56" s="5" t="s">
        <v>68</v>
      </c>
      <c r="C56" s="5" t="s">
        <v>69</v>
      </c>
      <c r="D56" s="5" t="s">
        <v>70</v>
      </c>
      <c r="E56" s="5" t="s">
        <v>10</v>
      </c>
      <c r="F56" s="5">
        <v>14670</v>
      </c>
      <c r="G56" s="5" t="s">
        <v>11</v>
      </c>
      <c r="H56" s="7">
        <v>15000</v>
      </c>
      <c r="I56" s="7">
        <f t="shared" si="0"/>
        <v>0</v>
      </c>
      <c r="J56" s="8">
        <f>(Sales_Data[[#This Row],[Sales Amount]]-Sales_Data[[#This Row],[Targets]])</f>
        <v>-330</v>
      </c>
    </row>
    <row r="57" spans="1:10" x14ac:dyDescent="0.35">
      <c r="A57" s="6">
        <v>44378</v>
      </c>
      <c r="B57" s="5" t="s">
        <v>7</v>
      </c>
      <c r="C57" s="5" t="s">
        <v>8</v>
      </c>
      <c r="D57" s="5" t="s">
        <v>9</v>
      </c>
      <c r="E57" s="5" t="s">
        <v>10</v>
      </c>
      <c r="F57" s="5">
        <v>16614.400000000001</v>
      </c>
      <c r="G57" s="5" t="s">
        <v>11</v>
      </c>
      <c r="H57" s="7">
        <v>15000</v>
      </c>
      <c r="I57" s="7">
        <f t="shared" si="0"/>
        <v>1661.4400000000003</v>
      </c>
      <c r="J57" s="8">
        <f>(Sales_Data[[#This Row],[Sales Amount]]-Sales_Data[[#This Row],[Targets]])</f>
        <v>1614.4000000000015</v>
      </c>
    </row>
    <row r="58" spans="1:10" x14ac:dyDescent="0.35">
      <c r="A58" s="6">
        <v>44378</v>
      </c>
      <c r="B58" s="5" t="s">
        <v>68</v>
      </c>
      <c r="C58" s="5" t="s">
        <v>69</v>
      </c>
      <c r="D58" s="5" t="s">
        <v>70</v>
      </c>
      <c r="E58" s="5" t="s">
        <v>10</v>
      </c>
      <c r="F58" s="5">
        <v>20076.7</v>
      </c>
      <c r="G58" s="5" t="s">
        <v>43</v>
      </c>
      <c r="H58" s="7">
        <v>15000</v>
      </c>
      <c r="I58" s="7">
        <f t="shared" si="0"/>
        <v>2007.67</v>
      </c>
      <c r="J58" s="8">
        <f>(Sales_Data[[#This Row],[Sales Amount]]-Sales_Data[[#This Row],[Targets]])</f>
        <v>5076.7000000000007</v>
      </c>
    </row>
    <row r="59" spans="1:10" x14ac:dyDescent="0.35">
      <c r="A59" s="6">
        <v>44378</v>
      </c>
      <c r="B59" s="5" t="s">
        <v>16</v>
      </c>
      <c r="C59" s="5" t="s">
        <v>17</v>
      </c>
      <c r="D59" s="5" t="s">
        <v>18</v>
      </c>
      <c r="E59" s="5" t="s">
        <v>10</v>
      </c>
      <c r="F59" s="5">
        <v>21482.999999999996</v>
      </c>
      <c r="G59" s="5" t="s">
        <v>43</v>
      </c>
      <c r="H59" s="7">
        <v>15000</v>
      </c>
      <c r="I59" s="7">
        <f t="shared" si="0"/>
        <v>2148.2999999999997</v>
      </c>
      <c r="J59" s="8">
        <f>(Sales_Data[[#This Row],[Sales Amount]]-Sales_Data[[#This Row],[Targets]])</f>
        <v>6482.9999999999964</v>
      </c>
    </row>
    <row r="60" spans="1:10" x14ac:dyDescent="0.35">
      <c r="A60" s="6">
        <v>44378</v>
      </c>
      <c r="B60" s="5" t="s">
        <v>27</v>
      </c>
      <c r="C60" s="5" t="s">
        <v>28</v>
      </c>
      <c r="D60" s="5" t="s">
        <v>29</v>
      </c>
      <c r="E60" s="5" t="s">
        <v>10</v>
      </c>
      <c r="F60" s="5">
        <v>30776.799999999999</v>
      </c>
      <c r="G60" s="5" t="s">
        <v>11</v>
      </c>
      <c r="H60" s="7">
        <v>15000</v>
      </c>
      <c r="I60" s="7">
        <f t="shared" si="0"/>
        <v>3077.6800000000003</v>
      </c>
      <c r="J60" s="8">
        <f>(Sales_Data[[#This Row],[Sales Amount]]-Sales_Data[[#This Row],[Targets]])</f>
        <v>15776.8</v>
      </c>
    </row>
    <row r="61" spans="1:10" x14ac:dyDescent="0.35">
      <c r="A61" s="6">
        <v>44409</v>
      </c>
      <c r="B61" s="5" t="s">
        <v>68</v>
      </c>
      <c r="C61" s="5" t="s">
        <v>69</v>
      </c>
      <c r="D61" s="5" t="s">
        <v>70</v>
      </c>
      <c r="E61" s="5" t="s">
        <v>10</v>
      </c>
      <c r="F61" s="5">
        <v>8625</v>
      </c>
      <c r="G61" s="5" t="s">
        <v>15</v>
      </c>
      <c r="H61" s="7">
        <v>15000</v>
      </c>
      <c r="I61" s="7">
        <f t="shared" si="0"/>
        <v>0</v>
      </c>
      <c r="J61" s="8">
        <f>(Sales_Data[[#This Row],[Sales Amount]]-Sales_Data[[#This Row],[Targets]])</f>
        <v>-6375</v>
      </c>
    </row>
    <row r="62" spans="1:10" x14ac:dyDescent="0.35">
      <c r="A62" s="6">
        <v>44409</v>
      </c>
      <c r="B62" s="5" t="s">
        <v>16</v>
      </c>
      <c r="C62" s="5" t="s">
        <v>17</v>
      </c>
      <c r="D62" s="5" t="s">
        <v>18</v>
      </c>
      <c r="E62" s="5" t="s">
        <v>10</v>
      </c>
      <c r="F62" s="5">
        <v>9794</v>
      </c>
      <c r="G62" s="5" t="s">
        <v>15</v>
      </c>
      <c r="H62" s="7">
        <v>15000</v>
      </c>
      <c r="I62" s="7">
        <f t="shared" si="0"/>
        <v>0</v>
      </c>
      <c r="J62" s="8">
        <f>(Sales_Data[[#This Row],[Sales Amount]]-Sales_Data[[#This Row],[Targets]])</f>
        <v>-5206</v>
      </c>
    </row>
    <row r="63" spans="1:10" x14ac:dyDescent="0.35">
      <c r="A63" s="6">
        <v>44409</v>
      </c>
      <c r="B63" s="5" t="s">
        <v>68</v>
      </c>
      <c r="C63" s="5" t="s">
        <v>69</v>
      </c>
      <c r="D63" s="5" t="s">
        <v>70</v>
      </c>
      <c r="E63" s="5" t="s">
        <v>10</v>
      </c>
      <c r="F63" s="5">
        <v>16321.6</v>
      </c>
      <c r="G63" s="5" t="s">
        <v>11</v>
      </c>
      <c r="H63" s="7">
        <v>15000</v>
      </c>
      <c r="I63" s="7">
        <f t="shared" si="0"/>
        <v>1632.16</v>
      </c>
      <c r="J63" s="8">
        <f>(Sales_Data[[#This Row],[Sales Amount]]-Sales_Data[[#This Row],[Targets]])</f>
        <v>1321.6000000000004</v>
      </c>
    </row>
    <row r="64" spans="1:10" x14ac:dyDescent="0.35">
      <c r="A64" s="6">
        <v>44409</v>
      </c>
      <c r="B64" s="5" t="s">
        <v>16</v>
      </c>
      <c r="C64" s="5" t="s">
        <v>17</v>
      </c>
      <c r="D64" s="5" t="s">
        <v>18</v>
      </c>
      <c r="E64" s="5" t="s">
        <v>10</v>
      </c>
      <c r="F64" s="5">
        <v>19678.8</v>
      </c>
      <c r="G64" s="5" t="s">
        <v>15</v>
      </c>
      <c r="H64" s="7">
        <v>15000</v>
      </c>
      <c r="I64" s="7">
        <f t="shared" si="0"/>
        <v>1967.88</v>
      </c>
      <c r="J64" s="8">
        <f>(Sales_Data[[#This Row],[Sales Amount]]-Sales_Data[[#This Row],[Targets]])</f>
        <v>4678.7999999999993</v>
      </c>
    </row>
    <row r="65" spans="1:10" x14ac:dyDescent="0.35">
      <c r="A65" s="6">
        <v>44409</v>
      </c>
      <c r="B65" s="5" t="s">
        <v>68</v>
      </c>
      <c r="C65" s="5" t="s">
        <v>69</v>
      </c>
      <c r="D65" s="5" t="s">
        <v>70</v>
      </c>
      <c r="E65" s="5" t="s">
        <v>10</v>
      </c>
      <c r="F65" s="5">
        <v>33694.800000000003</v>
      </c>
      <c r="G65" s="5" t="s">
        <v>15</v>
      </c>
      <c r="H65" s="7">
        <v>15000</v>
      </c>
      <c r="I65" s="7">
        <f t="shared" si="0"/>
        <v>3369.4800000000005</v>
      </c>
      <c r="J65" s="8">
        <f>(Sales_Data[[#This Row],[Sales Amount]]-Sales_Data[[#This Row],[Targets]])</f>
        <v>18694.800000000003</v>
      </c>
    </row>
    <row r="66" spans="1:10" x14ac:dyDescent="0.35">
      <c r="A66" s="6">
        <v>44409</v>
      </c>
      <c r="B66" s="5" t="s">
        <v>12</v>
      </c>
      <c r="C66" s="5" t="s">
        <v>13</v>
      </c>
      <c r="D66" s="5" t="s">
        <v>14</v>
      </c>
      <c r="E66" s="5" t="s">
        <v>10</v>
      </c>
      <c r="F66" s="5">
        <v>39236</v>
      </c>
      <c r="G66" s="5" t="s">
        <v>43</v>
      </c>
      <c r="H66" s="7">
        <v>15000</v>
      </c>
      <c r="I66" s="7">
        <f t="shared" ref="I66:I129" si="1">IF(F66&gt;=H66,commission * F66,0)</f>
        <v>3923.6000000000004</v>
      </c>
      <c r="J66" s="8">
        <f>(Sales_Data[[#This Row],[Sales Amount]]-Sales_Data[[#This Row],[Targets]])</f>
        <v>24236</v>
      </c>
    </row>
    <row r="67" spans="1:10" x14ac:dyDescent="0.35">
      <c r="A67" s="6">
        <v>44409</v>
      </c>
      <c r="B67" s="5" t="s">
        <v>16</v>
      </c>
      <c r="C67" s="5" t="s">
        <v>17</v>
      </c>
      <c r="D67" s="5" t="s">
        <v>18</v>
      </c>
      <c r="E67" s="5" t="s">
        <v>10</v>
      </c>
      <c r="F67" s="5">
        <v>43088.2</v>
      </c>
      <c r="G67" s="5" t="s">
        <v>11</v>
      </c>
      <c r="H67" s="7">
        <v>15000</v>
      </c>
      <c r="I67" s="7">
        <f t="shared" si="1"/>
        <v>4308.82</v>
      </c>
      <c r="J67" s="8">
        <f>(Sales_Data[[#This Row],[Sales Amount]]-Sales_Data[[#This Row],[Targets]])</f>
        <v>28088.199999999997</v>
      </c>
    </row>
    <row r="68" spans="1:10" x14ac:dyDescent="0.35">
      <c r="A68" s="6">
        <v>44440</v>
      </c>
      <c r="B68" s="5" t="s">
        <v>7</v>
      </c>
      <c r="C68" s="5" t="s">
        <v>8</v>
      </c>
      <c r="D68" s="5" t="s">
        <v>9</v>
      </c>
      <c r="E68" s="5" t="s">
        <v>10</v>
      </c>
      <c r="F68" s="5">
        <v>5572.3</v>
      </c>
      <c r="G68" s="5" t="s">
        <v>11</v>
      </c>
      <c r="H68" s="7">
        <v>15000</v>
      </c>
      <c r="I68" s="7">
        <f t="shared" si="1"/>
        <v>0</v>
      </c>
      <c r="J68" s="8">
        <f>(Sales_Data[[#This Row],[Sales Amount]]-Sales_Data[[#This Row],[Targets]])</f>
        <v>-9427.7000000000007</v>
      </c>
    </row>
    <row r="69" spans="1:10" x14ac:dyDescent="0.35">
      <c r="A69" s="6">
        <v>44440</v>
      </c>
      <c r="B69" s="5" t="s">
        <v>16</v>
      </c>
      <c r="C69" s="5" t="s">
        <v>17</v>
      </c>
      <c r="D69" s="5" t="s">
        <v>18</v>
      </c>
      <c r="E69" s="5" t="s">
        <v>10</v>
      </c>
      <c r="F69" s="5">
        <v>7496.9999999999991</v>
      </c>
      <c r="G69" s="5" t="s">
        <v>15</v>
      </c>
      <c r="H69" s="7">
        <v>15000</v>
      </c>
      <c r="I69" s="7">
        <f t="shared" si="1"/>
        <v>0</v>
      </c>
      <c r="J69" s="8">
        <f>(Sales_Data[[#This Row],[Sales Amount]]-Sales_Data[[#This Row],[Targets]])</f>
        <v>-7503.0000000000009</v>
      </c>
    </row>
    <row r="70" spans="1:10" x14ac:dyDescent="0.35">
      <c r="A70" s="6">
        <v>44440</v>
      </c>
      <c r="B70" s="5" t="s">
        <v>12</v>
      </c>
      <c r="C70" s="5" t="s">
        <v>13</v>
      </c>
      <c r="D70" s="5" t="s">
        <v>14</v>
      </c>
      <c r="E70" s="5" t="s">
        <v>10</v>
      </c>
      <c r="F70" s="5">
        <v>9651.1999999999989</v>
      </c>
      <c r="G70" s="5" t="s">
        <v>11</v>
      </c>
      <c r="H70" s="7">
        <v>15000</v>
      </c>
      <c r="I70" s="7">
        <f t="shared" si="1"/>
        <v>0</v>
      </c>
      <c r="J70" s="8">
        <f>(Sales_Data[[#This Row],[Sales Amount]]-Sales_Data[[#This Row],[Targets]])</f>
        <v>-5348.8000000000011</v>
      </c>
    </row>
    <row r="71" spans="1:10" x14ac:dyDescent="0.35">
      <c r="A71" s="6">
        <v>44440</v>
      </c>
      <c r="B71" s="5" t="s">
        <v>7</v>
      </c>
      <c r="C71" s="5" t="s">
        <v>8</v>
      </c>
      <c r="D71" s="5" t="s">
        <v>9</v>
      </c>
      <c r="E71" s="5" t="s">
        <v>10</v>
      </c>
      <c r="F71" s="5">
        <v>10492.199999999997</v>
      </c>
      <c r="G71" s="5" t="s">
        <v>43</v>
      </c>
      <c r="H71" s="7">
        <v>15000</v>
      </c>
      <c r="I71" s="7">
        <f t="shared" si="1"/>
        <v>0</v>
      </c>
      <c r="J71" s="8">
        <f>(Sales_Data[[#This Row],[Sales Amount]]-Sales_Data[[#This Row],[Targets]])</f>
        <v>-4507.8000000000029</v>
      </c>
    </row>
    <row r="72" spans="1:10" x14ac:dyDescent="0.35">
      <c r="A72" s="6">
        <v>44440</v>
      </c>
      <c r="B72" s="5" t="s">
        <v>7</v>
      </c>
      <c r="C72" s="5" t="s">
        <v>8</v>
      </c>
      <c r="D72" s="5" t="s">
        <v>9</v>
      </c>
      <c r="E72" s="5" t="s">
        <v>10</v>
      </c>
      <c r="F72" s="5">
        <v>18396.7</v>
      </c>
      <c r="G72" s="5" t="s">
        <v>11</v>
      </c>
      <c r="H72" s="7">
        <v>15000</v>
      </c>
      <c r="I72" s="7">
        <f t="shared" si="1"/>
        <v>1839.67</v>
      </c>
      <c r="J72" s="8">
        <f>(Sales_Data[[#This Row],[Sales Amount]]-Sales_Data[[#This Row],[Targets]])</f>
        <v>3396.7000000000007</v>
      </c>
    </row>
    <row r="73" spans="1:10" x14ac:dyDescent="0.35">
      <c r="A73" s="6">
        <v>44440</v>
      </c>
      <c r="B73" s="5" t="s">
        <v>12</v>
      </c>
      <c r="C73" s="5" t="s">
        <v>13</v>
      </c>
      <c r="D73" s="5" t="s">
        <v>14</v>
      </c>
      <c r="E73" s="5" t="s">
        <v>10</v>
      </c>
      <c r="F73" s="5">
        <v>23849.599999999999</v>
      </c>
      <c r="G73" s="5" t="s">
        <v>11</v>
      </c>
      <c r="H73" s="7">
        <v>15000</v>
      </c>
      <c r="I73" s="7">
        <f t="shared" si="1"/>
        <v>2384.96</v>
      </c>
      <c r="J73" s="8">
        <f>(Sales_Data[[#This Row],[Sales Amount]]-Sales_Data[[#This Row],[Targets]])</f>
        <v>8849.5999999999985</v>
      </c>
    </row>
    <row r="74" spans="1:10" x14ac:dyDescent="0.35">
      <c r="A74" s="6">
        <v>44440</v>
      </c>
      <c r="B74" s="5" t="s">
        <v>68</v>
      </c>
      <c r="C74" s="5" t="s">
        <v>69</v>
      </c>
      <c r="D74" s="5" t="s">
        <v>70</v>
      </c>
      <c r="E74" s="5" t="s">
        <v>10</v>
      </c>
      <c r="F74" s="5">
        <v>23882.399999999998</v>
      </c>
      <c r="G74" s="5" t="s">
        <v>43</v>
      </c>
      <c r="H74" s="7">
        <v>15000</v>
      </c>
      <c r="I74" s="7">
        <f t="shared" si="1"/>
        <v>2388.2399999999998</v>
      </c>
      <c r="J74" s="8">
        <f>(Sales_Data[[#This Row],[Sales Amount]]-Sales_Data[[#This Row],[Targets]])</f>
        <v>8882.3999999999978</v>
      </c>
    </row>
    <row r="75" spans="1:10" x14ac:dyDescent="0.35">
      <c r="A75" s="6">
        <v>44440</v>
      </c>
      <c r="B75" s="5" t="s">
        <v>12</v>
      </c>
      <c r="C75" s="5" t="s">
        <v>13</v>
      </c>
      <c r="D75" s="5" t="s">
        <v>14</v>
      </c>
      <c r="E75" s="5" t="s">
        <v>10</v>
      </c>
      <c r="F75" s="5">
        <v>34041.300000000003</v>
      </c>
      <c r="G75" s="5" t="s">
        <v>43</v>
      </c>
      <c r="H75" s="7">
        <v>15000</v>
      </c>
      <c r="I75" s="7">
        <f t="shared" si="1"/>
        <v>3404.1300000000006</v>
      </c>
      <c r="J75" s="8">
        <f>(Sales_Data[[#This Row],[Sales Amount]]-Sales_Data[[#This Row],[Targets]])</f>
        <v>19041.300000000003</v>
      </c>
    </row>
    <row r="76" spans="1:10" x14ac:dyDescent="0.35">
      <c r="A76" s="6">
        <v>44470</v>
      </c>
      <c r="B76" s="5" t="s">
        <v>27</v>
      </c>
      <c r="C76" s="5" t="s">
        <v>28</v>
      </c>
      <c r="D76" s="5" t="s">
        <v>29</v>
      </c>
      <c r="E76" s="5" t="s">
        <v>10</v>
      </c>
      <c r="F76" s="5">
        <v>3243.6000000000004</v>
      </c>
      <c r="G76" s="5" t="s">
        <v>11</v>
      </c>
      <c r="H76" s="7">
        <v>15000</v>
      </c>
      <c r="I76" s="7">
        <f t="shared" si="1"/>
        <v>0</v>
      </c>
      <c r="J76" s="8">
        <f>(Sales_Data[[#This Row],[Sales Amount]]-Sales_Data[[#This Row],[Targets]])</f>
        <v>-11756.4</v>
      </c>
    </row>
    <row r="77" spans="1:10" x14ac:dyDescent="0.35">
      <c r="A77" s="6">
        <v>44470</v>
      </c>
      <c r="B77" s="5" t="s">
        <v>16</v>
      </c>
      <c r="C77" s="5" t="s">
        <v>17</v>
      </c>
      <c r="D77" s="5" t="s">
        <v>18</v>
      </c>
      <c r="E77" s="5" t="s">
        <v>10</v>
      </c>
      <c r="F77" s="5">
        <v>12633.599999999999</v>
      </c>
      <c r="G77" s="5" t="s">
        <v>15</v>
      </c>
      <c r="H77" s="7">
        <v>15000</v>
      </c>
      <c r="I77" s="7">
        <f t="shared" si="1"/>
        <v>0</v>
      </c>
      <c r="J77" s="8">
        <f>(Sales_Data[[#This Row],[Sales Amount]]-Sales_Data[[#This Row],[Targets]])</f>
        <v>-2366.4000000000015</v>
      </c>
    </row>
    <row r="78" spans="1:10" x14ac:dyDescent="0.35">
      <c r="A78" s="6">
        <v>44470</v>
      </c>
      <c r="B78" s="5" t="s">
        <v>27</v>
      </c>
      <c r="C78" s="5" t="s">
        <v>28</v>
      </c>
      <c r="D78" s="5" t="s">
        <v>29</v>
      </c>
      <c r="E78" s="5" t="s">
        <v>10</v>
      </c>
      <c r="F78" s="5">
        <v>12806.399999999998</v>
      </c>
      <c r="G78" s="5" t="s">
        <v>43</v>
      </c>
      <c r="H78" s="7">
        <v>15000</v>
      </c>
      <c r="I78" s="7">
        <f t="shared" si="1"/>
        <v>0</v>
      </c>
      <c r="J78" s="8">
        <f>(Sales_Data[[#This Row],[Sales Amount]]-Sales_Data[[#This Row],[Targets]])</f>
        <v>-2193.6000000000022</v>
      </c>
    </row>
    <row r="79" spans="1:10" x14ac:dyDescent="0.35">
      <c r="A79" s="6">
        <v>44470</v>
      </c>
      <c r="B79" s="5" t="s">
        <v>12</v>
      </c>
      <c r="C79" s="5" t="s">
        <v>13</v>
      </c>
      <c r="D79" s="5" t="s">
        <v>14</v>
      </c>
      <c r="E79" s="5" t="s">
        <v>10</v>
      </c>
      <c r="F79" s="5">
        <v>20031.199999999997</v>
      </c>
      <c r="G79" s="5" t="s">
        <v>43</v>
      </c>
      <c r="H79" s="7">
        <v>15000</v>
      </c>
      <c r="I79" s="7">
        <f t="shared" si="1"/>
        <v>2003.12</v>
      </c>
      <c r="J79" s="8">
        <f>(Sales_Data[[#This Row],[Sales Amount]]-Sales_Data[[#This Row],[Targets]])</f>
        <v>5031.1999999999971</v>
      </c>
    </row>
    <row r="80" spans="1:10" x14ac:dyDescent="0.35">
      <c r="A80" s="6">
        <v>44470</v>
      </c>
      <c r="B80" s="5" t="s">
        <v>7</v>
      </c>
      <c r="C80" s="5" t="s">
        <v>8</v>
      </c>
      <c r="D80" s="5" t="s">
        <v>9</v>
      </c>
      <c r="E80" s="5" t="s">
        <v>10</v>
      </c>
      <c r="F80" s="5">
        <v>21485.200000000001</v>
      </c>
      <c r="G80" s="5" t="s">
        <v>15</v>
      </c>
      <c r="H80" s="7">
        <v>15000</v>
      </c>
      <c r="I80" s="7">
        <f t="shared" si="1"/>
        <v>2148.52</v>
      </c>
      <c r="J80" s="8">
        <f>(Sales_Data[[#This Row],[Sales Amount]]-Sales_Data[[#This Row],[Targets]])</f>
        <v>6485.2000000000007</v>
      </c>
    </row>
    <row r="81" spans="1:10" x14ac:dyDescent="0.35">
      <c r="A81" s="6">
        <v>44470</v>
      </c>
      <c r="B81" s="5" t="s">
        <v>68</v>
      </c>
      <c r="C81" s="5" t="s">
        <v>69</v>
      </c>
      <c r="D81" s="5" t="s">
        <v>70</v>
      </c>
      <c r="E81" s="5" t="s">
        <v>10</v>
      </c>
      <c r="F81" s="5">
        <v>22607.200000000004</v>
      </c>
      <c r="G81" s="5" t="s">
        <v>11</v>
      </c>
      <c r="H81" s="7">
        <v>15000</v>
      </c>
      <c r="I81" s="7">
        <f t="shared" si="1"/>
        <v>2260.7200000000007</v>
      </c>
      <c r="J81" s="8">
        <f>(Sales_Data[[#This Row],[Sales Amount]]-Sales_Data[[#This Row],[Targets]])</f>
        <v>7607.2000000000044</v>
      </c>
    </row>
    <row r="82" spans="1:10" x14ac:dyDescent="0.35">
      <c r="A82" s="6">
        <v>44501</v>
      </c>
      <c r="B82" s="5" t="s">
        <v>12</v>
      </c>
      <c r="C82" s="5" t="s">
        <v>13</v>
      </c>
      <c r="D82" s="5" t="s">
        <v>14</v>
      </c>
      <c r="E82" s="5" t="s">
        <v>10</v>
      </c>
      <c r="F82" s="5">
        <v>5130</v>
      </c>
      <c r="G82" s="5" t="s">
        <v>15</v>
      </c>
      <c r="H82" s="7">
        <v>15000</v>
      </c>
      <c r="I82" s="7">
        <f t="shared" si="1"/>
        <v>0</v>
      </c>
      <c r="J82" s="8">
        <f>(Sales_Data[[#This Row],[Sales Amount]]-Sales_Data[[#This Row],[Targets]])</f>
        <v>-9870</v>
      </c>
    </row>
    <row r="83" spans="1:10" x14ac:dyDescent="0.35">
      <c r="A83" s="6">
        <v>44501</v>
      </c>
      <c r="B83" s="5" t="s">
        <v>7</v>
      </c>
      <c r="C83" s="5" t="s">
        <v>8</v>
      </c>
      <c r="D83" s="5" t="s">
        <v>9</v>
      </c>
      <c r="E83" s="5" t="s">
        <v>10</v>
      </c>
      <c r="F83" s="5">
        <v>8810.9</v>
      </c>
      <c r="G83" s="5" t="s">
        <v>11</v>
      </c>
      <c r="H83" s="7">
        <v>15000</v>
      </c>
      <c r="I83" s="7">
        <f t="shared" si="1"/>
        <v>0</v>
      </c>
      <c r="J83" s="8">
        <f>(Sales_Data[[#This Row],[Sales Amount]]-Sales_Data[[#This Row],[Targets]])</f>
        <v>-6189.1</v>
      </c>
    </row>
    <row r="84" spans="1:10" x14ac:dyDescent="0.35">
      <c r="A84" s="6">
        <v>44501</v>
      </c>
      <c r="B84" s="5" t="s">
        <v>27</v>
      </c>
      <c r="C84" s="5" t="s">
        <v>28</v>
      </c>
      <c r="D84" s="5" t="s">
        <v>29</v>
      </c>
      <c r="E84" s="5" t="s">
        <v>10</v>
      </c>
      <c r="F84" s="5">
        <v>16606</v>
      </c>
      <c r="G84" s="5" t="s">
        <v>11</v>
      </c>
      <c r="H84" s="7">
        <v>15000</v>
      </c>
      <c r="I84" s="7">
        <f t="shared" si="1"/>
        <v>1660.6000000000001</v>
      </c>
      <c r="J84" s="8">
        <f>(Sales_Data[[#This Row],[Sales Amount]]-Sales_Data[[#This Row],[Targets]])</f>
        <v>1606</v>
      </c>
    </row>
    <row r="85" spans="1:10" x14ac:dyDescent="0.35">
      <c r="A85" s="6">
        <v>44501</v>
      </c>
      <c r="B85" s="5" t="s">
        <v>12</v>
      </c>
      <c r="C85" s="5" t="s">
        <v>13</v>
      </c>
      <c r="D85" s="5" t="s">
        <v>14</v>
      </c>
      <c r="E85" s="5" t="s">
        <v>10</v>
      </c>
      <c r="F85" s="5">
        <v>17766</v>
      </c>
      <c r="G85" s="5" t="s">
        <v>11</v>
      </c>
      <c r="H85" s="7">
        <v>15000</v>
      </c>
      <c r="I85" s="7">
        <f t="shared" si="1"/>
        <v>1776.6000000000001</v>
      </c>
      <c r="J85" s="8">
        <f>(Sales_Data[[#This Row],[Sales Amount]]-Sales_Data[[#This Row],[Targets]])</f>
        <v>2766</v>
      </c>
    </row>
    <row r="86" spans="1:10" x14ac:dyDescent="0.35">
      <c r="A86" s="6">
        <v>44501</v>
      </c>
      <c r="B86" s="5" t="s">
        <v>16</v>
      </c>
      <c r="C86" s="5" t="s">
        <v>17</v>
      </c>
      <c r="D86" s="5" t="s">
        <v>18</v>
      </c>
      <c r="E86" s="5" t="s">
        <v>10</v>
      </c>
      <c r="F86" s="5">
        <v>20916</v>
      </c>
      <c r="G86" s="5" t="s">
        <v>11</v>
      </c>
      <c r="H86" s="7">
        <v>15000</v>
      </c>
      <c r="I86" s="7">
        <f t="shared" si="1"/>
        <v>2091.6</v>
      </c>
      <c r="J86" s="8">
        <f>(Sales_Data[[#This Row],[Sales Amount]]-Sales_Data[[#This Row],[Targets]])</f>
        <v>5916</v>
      </c>
    </row>
    <row r="87" spans="1:10" x14ac:dyDescent="0.35">
      <c r="A87" s="6">
        <v>44501</v>
      </c>
      <c r="B87" s="5" t="s">
        <v>16</v>
      </c>
      <c r="C87" s="5" t="s">
        <v>17</v>
      </c>
      <c r="D87" s="5" t="s">
        <v>18</v>
      </c>
      <c r="E87" s="5" t="s">
        <v>10</v>
      </c>
      <c r="F87" s="5">
        <v>22396.5</v>
      </c>
      <c r="G87" s="5" t="s">
        <v>43</v>
      </c>
      <c r="H87" s="7">
        <v>15000</v>
      </c>
      <c r="I87" s="7">
        <f t="shared" si="1"/>
        <v>2239.65</v>
      </c>
      <c r="J87" s="8">
        <f>(Sales_Data[[#This Row],[Sales Amount]]-Sales_Data[[#This Row],[Targets]])</f>
        <v>7396.5</v>
      </c>
    </row>
    <row r="88" spans="1:10" x14ac:dyDescent="0.35">
      <c r="A88" s="6">
        <v>44501</v>
      </c>
      <c r="B88" s="5" t="s">
        <v>12</v>
      </c>
      <c r="C88" s="5" t="s">
        <v>13</v>
      </c>
      <c r="D88" s="5" t="s">
        <v>14</v>
      </c>
      <c r="E88" s="5" t="s">
        <v>10</v>
      </c>
      <c r="F88" s="5">
        <v>25633.5</v>
      </c>
      <c r="G88" s="5" t="s">
        <v>15</v>
      </c>
      <c r="H88" s="7">
        <v>15000</v>
      </c>
      <c r="I88" s="7">
        <f t="shared" si="1"/>
        <v>2563.3500000000004</v>
      </c>
      <c r="J88" s="8">
        <f>(Sales_Data[[#This Row],[Sales Amount]]-Sales_Data[[#This Row],[Targets]])</f>
        <v>10633.5</v>
      </c>
    </row>
    <row r="89" spans="1:10" x14ac:dyDescent="0.35">
      <c r="A89" s="6">
        <v>44501</v>
      </c>
      <c r="B89" s="5" t="s">
        <v>16</v>
      </c>
      <c r="C89" s="5" t="s">
        <v>17</v>
      </c>
      <c r="D89" s="5" t="s">
        <v>18</v>
      </c>
      <c r="E89" s="5" t="s">
        <v>10</v>
      </c>
      <c r="F89" s="5">
        <v>37374.399999999994</v>
      </c>
      <c r="G89" s="5" t="s">
        <v>43</v>
      </c>
      <c r="H89" s="7">
        <v>15000</v>
      </c>
      <c r="I89" s="7">
        <f t="shared" si="1"/>
        <v>3737.4399999999996</v>
      </c>
      <c r="J89" s="8">
        <f>(Sales_Data[[#This Row],[Sales Amount]]-Sales_Data[[#This Row],[Targets]])</f>
        <v>22374.399999999994</v>
      </c>
    </row>
    <row r="90" spans="1:10" x14ac:dyDescent="0.35">
      <c r="A90" s="6">
        <v>44531</v>
      </c>
      <c r="B90" s="5" t="s">
        <v>12</v>
      </c>
      <c r="C90" s="5" t="s">
        <v>13</v>
      </c>
      <c r="D90" s="5" t="s">
        <v>14</v>
      </c>
      <c r="E90" s="5" t="s">
        <v>10</v>
      </c>
      <c r="F90" s="5">
        <v>3817.9999999999995</v>
      </c>
      <c r="G90" s="5" t="s">
        <v>11</v>
      </c>
      <c r="H90" s="7">
        <v>15000</v>
      </c>
      <c r="I90" s="7">
        <f t="shared" si="1"/>
        <v>0</v>
      </c>
      <c r="J90" s="8">
        <f>(Sales_Data[[#This Row],[Sales Amount]]-Sales_Data[[#This Row],[Targets]])</f>
        <v>-11182</v>
      </c>
    </row>
    <row r="91" spans="1:10" x14ac:dyDescent="0.35">
      <c r="A91" s="6">
        <v>44531</v>
      </c>
      <c r="B91" s="5" t="s">
        <v>16</v>
      </c>
      <c r="C91" s="5" t="s">
        <v>17</v>
      </c>
      <c r="D91" s="5" t="s">
        <v>18</v>
      </c>
      <c r="E91" s="5" t="s">
        <v>10</v>
      </c>
      <c r="F91" s="5">
        <v>8683.1999999999989</v>
      </c>
      <c r="G91" s="5" t="s">
        <v>15</v>
      </c>
      <c r="H91" s="7">
        <v>15000</v>
      </c>
      <c r="I91" s="7">
        <f t="shared" si="1"/>
        <v>0</v>
      </c>
      <c r="J91" s="8">
        <f>(Sales_Data[[#This Row],[Sales Amount]]-Sales_Data[[#This Row],[Targets]])</f>
        <v>-6316.8000000000011</v>
      </c>
    </row>
    <row r="92" spans="1:10" x14ac:dyDescent="0.35">
      <c r="A92" s="6">
        <v>44531</v>
      </c>
      <c r="B92" s="5" t="s">
        <v>7</v>
      </c>
      <c r="C92" s="5" t="s">
        <v>8</v>
      </c>
      <c r="D92" s="5" t="s">
        <v>9</v>
      </c>
      <c r="E92" s="5" t="s">
        <v>10</v>
      </c>
      <c r="F92" s="5">
        <v>11210</v>
      </c>
      <c r="G92" s="5" t="s">
        <v>43</v>
      </c>
      <c r="H92" s="7">
        <v>15000</v>
      </c>
      <c r="I92" s="7">
        <f t="shared" si="1"/>
        <v>0</v>
      </c>
      <c r="J92" s="8">
        <f>(Sales_Data[[#This Row],[Sales Amount]]-Sales_Data[[#This Row],[Targets]])</f>
        <v>-3790</v>
      </c>
    </row>
    <row r="93" spans="1:10" x14ac:dyDescent="0.35">
      <c r="A93" s="6">
        <v>44531</v>
      </c>
      <c r="B93" s="5" t="s">
        <v>27</v>
      </c>
      <c r="C93" s="5" t="s">
        <v>28</v>
      </c>
      <c r="D93" s="5" t="s">
        <v>29</v>
      </c>
      <c r="E93" s="5" t="s">
        <v>10</v>
      </c>
      <c r="F93" s="5">
        <v>12765.2</v>
      </c>
      <c r="G93" s="5" t="s">
        <v>43</v>
      </c>
      <c r="H93" s="7">
        <v>15000</v>
      </c>
      <c r="I93" s="7">
        <f t="shared" si="1"/>
        <v>0</v>
      </c>
      <c r="J93" s="8">
        <f>(Sales_Data[[#This Row],[Sales Amount]]-Sales_Data[[#This Row],[Targets]])</f>
        <v>-2234.7999999999993</v>
      </c>
    </row>
    <row r="94" spans="1:10" x14ac:dyDescent="0.35">
      <c r="A94" s="6">
        <v>44531</v>
      </c>
      <c r="B94" s="5" t="s">
        <v>12</v>
      </c>
      <c r="C94" s="5" t="s">
        <v>13</v>
      </c>
      <c r="D94" s="5" t="s">
        <v>14</v>
      </c>
      <c r="E94" s="5" t="s">
        <v>10</v>
      </c>
      <c r="F94" s="5">
        <v>15921.999999999998</v>
      </c>
      <c r="G94" s="5" t="s">
        <v>43</v>
      </c>
      <c r="H94" s="7">
        <v>15000</v>
      </c>
      <c r="I94" s="7">
        <f t="shared" si="1"/>
        <v>1592.1999999999998</v>
      </c>
      <c r="J94" s="8">
        <f>(Sales_Data[[#This Row],[Sales Amount]]-Sales_Data[[#This Row],[Targets]])</f>
        <v>921.99999999999818</v>
      </c>
    </row>
    <row r="95" spans="1:10" x14ac:dyDescent="0.35">
      <c r="A95" s="6">
        <v>44531</v>
      </c>
      <c r="B95" s="5" t="s">
        <v>27</v>
      </c>
      <c r="C95" s="5" t="s">
        <v>28</v>
      </c>
      <c r="D95" s="5" t="s">
        <v>29</v>
      </c>
      <c r="E95" s="5" t="s">
        <v>10</v>
      </c>
      <c r="F95" s="5">
        <v>31970.799999999999</v>
      </c>
      <c r="G95" s="5" t="s">
        <v>11</v>
      </c>
      <c r="H95" s="7">
        <v>15000</v>
      </c>
      <c r="I95" s="7">
        <f t="shared" si="1"/>
        <v>3197.08</v>
      </c>
      <c r="J95" s="8">
        <f>(Sales_Data[[#This Row],[Sales Amount]]-Sales_Data[[#This Row],[Targets]])</f>
        <v>16970.8</v>
      </c>
    </row>
    <row r="96" spans="1:10" x14ac:dyDescent="0.35">
      <c r="A96" s="6">
        <v>44531</v>
      </c>
      <c r="B96" s="5" t="s">
        <v>7</v>
      </c>
      <c r="C96" s="5" t="s">
        <v>8</v>
      </c>
      <c r="D96" s="5" t="s">
        <v>9</v>
      </c>
      <c r="E96" s="5" t="s">
        <v>10</v>
      </c>
      <c r="F96" s="5">
        <v>41520</v>
      </c>
      <c r="G96" s="5" t="s">
        <v>11</v>
      </c>
      <c r="H96" s="7">
        <v>15000</v>
      </c>
      <c r="I96" s="7">
        <f t="shared" si="1"/>
        <v>4152</v>
      </c>
      <c r="J96" s="8">
        <f>(Sales_Data[[#This Row],[Sales Amount]]-Sales_Data[[#This Row],[Targets]])</f>
        <v>26520</v>
      </c>
    </row>
    <row r="97" spans="1:10" x14ac:dyDescent="0.35">
      <c r="A97" s="6">
        <v>44531</v>
      </c>
      <c r="B97" s="5" t="s">
        <v>7</v>
      </c>
      <c r="C97" s="5" t="s">
        <v>8</v>
      </c>
      <c r="D97" s="5" t="s">
        <v>9</v>
      </c>
      <c r="E97" s="5" t="s">
        <v>10</v>
      </c>
      <c r="F97" s="5">
        <v>45800.999999999993</v>
      </c>
      <c r="G97" s="5" t="s">
        <v>15</v>
      </c>
      <c r="H97" s="7">
        <v>15000</v>
      </c>
      <c r="I97" s="7">
        <f t="shared" si="1"/>
        <v>4580.0999999999995</v>
      </c>
      <c r="J97" s="8">
        <f>(Sales_Data[[#This Row],[Sales Amount]]-Sales_Data[[#This Row],[Targets]])</f>
        <v>30800.999999999993</v>
      </c>
    </row>
    <row r="98" spans="1:10" x14ac:dyDescent="0.35">
      <c r="A98" s="6">
        <v>44197</v>
      </c>
      <c r="B98" s="5" t="s">
        <v>30</v>
      </c>
      <c r="C98" s="5" t="s">
        <v>31</v>
      </c>
      <c r="D98" s="5" t="s">
        <v>32</v>
      </c>
      <c r="E98" s="5" t="s">
        <v>33</v>
      </c>
      <c r="F98" s="5">
        <v>13310.4</v>
      </c>
      <c r="G98" s="5" t="s">
        <v>11</v>
      </c>
      <c r="H98" s="7">
        <v>15000</v>
      </c>
      <c r="I98" s="7">
        <f t="shared" si="1"/>
        <v>0</v>
      </c>
      <c r="J98" s="8">
        <f>(Sales_Data[[#This Row],[Sales Amount]]-Sales_Data[[#This Row],[Targets]])</f>
        <v>-1689.6000000000004</v>
      </c>
    </row>
    <row r="99" spans="1:10" x14ac:dyDescent="0.35">
      <c r="A99" s="6">
        <v>44197</v>
      </c>
      <c r="B99" s="5" t="s">
        <v>59</v>
      </c>
      <c r="C99" s="5" t="s">
        <v>60</v>
      </c>
      <c r="D99" s="5" t="s">
        <v>61</v>
      </c>
      <c r="E99" s="5" t="s">
        <v>33</v>
      </c>
      <c r="F99" s="5">
        <v>20366.100000000002</v>
      </c>
      <c r="G99" s="5" t="s">
        <v>43</v>
      </c>
      <c r="H99" s="7">
        <v>15000</v>
      </c>
      <c r="I99" s="7">
        <f t="shared" si="1"/>
        <v>2036.6100000000004</v>
      </c>
      <c r="J99" s="8">
        <f>(Sales_Data[[#This Row],[Sales Amount]]-Sales_Data[[#This Row],[Targets]])</f>
        <v>5366.1000000000022</v>
      </c>
    </row>
    <row r="100" spans="1:10" x14ac:dyDescent="0.35">
      <c r="A100" s="6">
        <v>44197</v>
      </c>
      <c r="B100" s="5" t="s">
        <v>59</v>
      </c>
      <c r="C100" s="5" t="s">
        <v>60</v>
      </c>
      <c r="D100" s="5" t="s">
        <v>61</v>
      </c>
      <c r="E100" s="5" t="s">
        <v>33</v>
      </c>
      <c r="F100" s="5">
        <v>20880</v>
      </c>
      <c r="G100" s="5" t="s">
        <v>11</v>
      </c>
      <c r="H100" s="7">
        <v>15000</v>
      </c>
      <c r="I100" s="7">
        <f t="shared" si="1"/>
        <v>2088</v>
      </c>
      <c r="J100" s="8">
        <f>(Sales_Data[[#This Row],[Sales Amount]]-Sales_Data[[#This Row],[Targets]])</f>
        <v>5880</v>
      </c>
    </row>
    <row r="101" spans="1:10" x14ac:dyDescent="0.35">
      <c r="A101" s="6">
        <v>44197</v>
      </c>
      <c r="B101" s="5" t="s">
        <v>30</v>
      </c>
      <c r="C101" s="5" t="s">
        <v>31</v>
      </c>
      <c r="D101" s="5" t="s">
        <v>32</v>
      </c>
      <c r="E101" s="5" t="s">
        <v>33</v>
      </c>
      <c r="F101" s="5">
        <v>23076.199999999997</v>
      </c>
      <c r="G101" s="5" t="s">
        <v>11</v>
      </c>
      <c r="H101" s="7">
        <v>15000</v>
      </c>
      <c r="I101" s="7">
        <f t="shared" si="1"/>
        <v>2307.62</v>
      </c>
      <c r="J101" s="8">
        <f>(Sales_Data[[#This Row],[Sales Amount]]-Sales_Data[[#This Row],[Targets]])</f>
        <v>8076.1999999999971</v>
      </c>
    </row>
    <row r="102" spans="1:10" x14ac:dyDescent="0.35">
      <c r="A102" s="6">
        <v>44197</v>
      </c>
      <c r="B102" s="5" t="s">
        <v>30</v>
      </c>
      <c r="C102" s="5" t="s">
        <v>31</v>
      </c>
      <c r="D102" s="5" t="s">
        <v>32</v>
      </c>
      <c r="E102" s="5" t="s">
        <v>33</v>
      </c>
      <c r="F102" s="5">
        <v>25560</v>
      </c>
      <c r="G102" s="5" t="s">
        <v>11</v>
      </c>
      <c r="H102" s="7">
        <v>15000</v>
      </c>
      <c r="I102" s="7">
        <f t="shared" si="1"/>
        <v>2556</v>
      </c>
      <c r="J102" s="8">
        <f>(Sales_Data[[#This Row],[Sales Amount]]-Sales_Data[[#This Row],[Targets]])</f>
        <v>10560</v>
      </c>
    </row>
    <row r="103" spans="1:10" x14ac:dyDescent="0.35">
      <c r="A103" s="6">
        <v>44228</v>
      </c>
      <c r="B103" s="5" t="s">
        <v>59</v>
      </c>
      <c r="C103" s="5" t="s">
        <v>60</v>
      </c>
      <c r="D103" s="5" t="s">
        <v>61</v>
      </c>
      <c r="E103" s="5" t="s">
        <v>33</v>
      </c>
      <c r="F103" s="5">
        <v>13479.400000000001</v>
      </c>
      <c r="G103" s="5" t="s">
        <v>43</v>
      </c>
      <c r="H103" s="7">
        <v>15000</v>
      </c>
      <c r="I103" s="7">
        <f t="shared" si="1"/>
        <v>0</v>
      </c>
      <c r="J103" s="8">
        <f>(Sales_Data[[#This Row],[Sales Amount]]-Sales_Data[[#This Row],[Targets]])</f>
        <v>-1520.5999999999985</v>
      </c>
    </row>
    <row r="104" spans="1:10" x14ac:dyDescent="0.35">
      <c r="A104" s="6">
        <v>44228</v>
      </c>
      <c r="B104" s="5" t="s">
        <v>30</v>
      </c>
      <c r="C104" s="5" t="s">
        <v>31</v>
      </c>
      <c r="D104" s="5" t="s">
        <v>32</v>
      </c>
      <c r="E104" s="5" t="s">
        <v>33</v>
      </c>
      <c r="F104" s="5">
        <v>16604.400000000001</v>
      </c>
      <c r="G104" s="5" t="s">
        <v>15</v>
      </c>
      <c r="H104" s="7">
        <v>15000</v>
      </c>
      <c r="I104" s="7">
        <f t="shared" si="1"/>
        <v>1660.4400000000003</v>
      </c>
      <c r="J104" s="8">
        <f>(Sales_Data[[#This Row],[Sales Amount]]-Sales_Data[[#This Row],[Targets]])</f>
        <v>1604.4000000000015</v>
      </c>
    </row>
    <row r="105" spans="1:10" x14ac:dyDescent="0.35">
      <c r="A105" s="6">
        <v>44228</v>
      </c>
      <c r="B105" s="5" t="s">
        <v>71</v>
      </c>
      <c r="C105" s="5" t="s">
        <v>72</v>
      </c>
      <c r="D105" s="5" t="s">
        <v>73</v>
      </c>
      <c r="E105" s="5" t="s">
        <v>33</v>
      </c>
      <c r="F105" s="5">
        <v>22176</v>
      </c>
      <c r="G105" s="5" t="s">
        <v>15</v>
      </c>
      <c r="H105" s="7">
        <v>15000</v>
      </c>
      <c r="I105" s="7">
        <f t="shared" si="1"/>
        <v>2217.6</v>
      </c>
      <c r="J105" s="8">
        <f>(Sales_Data[[#This Row],[Sales Amount]]-Sales_Data[[#This Row],[Targets]])</f>
        <v>7176</v>
      </c>
    </row>
    <row r="106" spans="1:10" x14ac:dyDescent="0.35">
      <c r="A106" s="6">
        <v>44228</v>
      </c>
      <c r="B106" s="5" t="s">
        <v>59</v>
      </c>
      <c r="C106" s="5" t="s">
        <v>60</v>
      </c>
      <c r="D106" s="5" t="s">
        <v>61</v>
      </c>
      <c r="E106" s="5" t="s">
        <v>33</v>
      </c>
      <c r="F106" s="5">
        <v>24131.000000000004</v>
      </c>
      <c r="G106" s="5" t="s">
        <v>15</v>
      </c>
      <c r="H106" s="7">
        <v>15000</v>
      </c>
      <c r="I106" s="7">
        <f t="shared" si="1"/>
        <v>2413.1000000000004</v>
      </c>
      <c r="J106" s="8">
        <f>(Sales_Data[[#This Row],[Sales Amount]]-Sales_Data[[#This Row],[Targets]])</f>
        <v>9131.0000000000036</v>
      </c>
    </row>
    <row r="107" spans="1:10" x14ac:dyDescent="0.35">
      <c r="A107" s="6">
        <v>44228</v>
      </c>
      <c r="B107" s="5" t="s">
        <v>30</v>
      </c>
      <c r="C107" s="5" t="s">
        <v>31</v>
      </c>
      <c r="D107" s="5" t="s">
        <v>32</v>
      </c>
      <c r="E107" s="5" t="s">
        <v>33</v>
      </c>
      <c r="F107" s="5">
        <v>34353.5</v>
      </c>
      <c r="G107" s="5" t="s">
        <v>15</v>
      </c>
      <c r="H107" s="7">
        <v>15000</v>
      </c>
      <c r="I107" s="7">
        <f t="shared" si="1"/>
        <v>3435.3500000000004</v>
      </c>
      <c r="J107" s="8">
        <f>(Sales_Data[[#This Row],[Sales Amount]]-Sales_Data[[#This Row],[Targets]])</f>
        <v>19353.5</v>
      </c>
    </row>
    <row r="108" spans="1:10" x14ac:dyDescent="0.35">
      <c r="A108" s="6">
        <v>44256</v>
      </c>
      <c r="B108" s="5" t="s">
        <v>62</v>
      </c>
      <c r="C108" s="5" t="s">
        <v>63</v>
      </c>
      <c r="D108" s="5" t="s">
        <v>64</v>
      </c>
      <c r="E108" s="5" t="s">
        <v>33</v>
      </c>
      <c r="F108" s="5">
        <v>7416.9</v>
      </c>
      <c r="G108" s="5" t="s">
        <v>43</v>
      </c>
      <c r="H108" s="7">
        <v>15000</v>
      </c>
      <c r="I108" s="7">
        <f t="shared" si="1"/>
        <v>0</v>
      </c>
      <c r="J108" s="8">
        <f>(Sales_Data[[#This Row],[Sales Amount]]-Sales_Data[[#This Row],[Targets]])</f>
        <v>-7583.1</v>
      </c>
    </row>
    <row r="109" spans="1:10" x14ac:dyDescent="0.35">
      <c r="A109" s="6">
        <v>44256</v>
      </c>
      <c r="B109" s="5" t="s">
        <v>40</v>
      </c>
      <c r="C109" s="5" t="s">
        <v>41</v>
      </c>
      <c r="D109" s="5" t="s">
        <v>42</v>
      </c>
      <c r="E109" s="5" t="s">
        <v>33</v>
      </c>
      <c r="F109" s="5">
        <v>8284.5</v>
      </c>
      <c r="G109" s="5" t="s">
        <v>15</v>
      </c>
      <c r="H109" s="7">
        <v>15000</v>
      </c>
      <c r="I109" s="7">
        <f t="shared" si="1"/>
        <v>0</v>
      </c>
      <c r="J109" s="8">
        <f>(Sales_Data[[#This Row],[Sales Amount]]-Sales_Data[[#This Row],[Targets]])</f>
        <v>-6715.5</v>
      </c>
    </row>
    <row r="110" spans="1:10" x14ac:dyDescent="0.35">
      <c r="A110" s="6">
        <v>44256</v>
      </c>
      <c r="B110" s="5" t="s">
        <v>30</v>
      </c>
      <c r="C110" s="5" t="s">
        <v>31</v>
      </c>
      <c r="D110" s="5" t="s">
        <v>32</v>
      </c>
      <c r="E110" s="5" t="s">
        <v>33</v>
      </c>
      <c r="F110" s="5">
        <v>10758.7</v>
      </c>
      <c r="G110" s="5" t="s">
        <v>15</v>
      </c>
      <c r="H110" s="7">
        <v>15000</v>
      </c>
      <c r="I110" s="7">
        <f t="shared" si="1"/>
        <v>0</v>
      </c>
      <c r="J110" s="8">
        <f>(Sales_Data[[#This Row],[Sales Amount]]-Sales_Data[[#This Row],[Targets]])</f>
        <v>-4241.2999999999993</v>
      </c>
    </row>
    <row r="111" spans="1:10" x14ac:dyDescent="0.35">
      <c r="A111" s="6">
        <v>44256</v>
      </c>
      <c r="B111" s="5" t="s">
        <v>59</v>
      </c>
      <c r="C111" s="5" t="s">
        <v>60</v>
      </c>
      <c r="D111" s="5" t="s">
        <v>61</v>
      </c>
      <c r="E111" s="5" t="s">
        <v>33</v>
      </c>
      <c r="F111" s="5">
        <v>12124.2</v>
      </c>
      <c r="G111" s="5" t="s">
        <v>43</v>
      </c>
      <c r="H111" s="7">
        <v>15000</v>
      </c>
      <c r="I111" s="7">
        <f t="shared" si="1"/>
        <v>0</v>
      </c>
      <c r="J111" s="8">
        <f>(Sales_Data[[#This Row],[Sales Amount]]-Sales_Data[[#This Row],[Targets]])</f>
        <v>-2875.7999999999993</v>
      </c>
    </row>
    <row r="112" spans="1:10" x14ac:dyDescent="0.35">
      <c r="A112" s="6">
        <v>44256</v>
      </c>
      <c r="B112" s="5" t="s">
        <v>62</v>
      </c>
      <c r="C112" s="5" t="s">
        <v>63</v>
      </c>
      <c r="D112" s="5" t="s">
        <v>64</v>
      </c>
      <c r="E112" s="5" t="s">
        <v>33</v>
      </c>
      <c r="F112" s="5">
        <v>14391.999999999998</v>
      </c>
      <c r="G112" s="5" t="s">
        <v>11</v>
      </c>
      <c r="H112" s="7">
        <v>15000</v>
      </c>
      <c r="I112" s="7">
        <f t="shared" si="1"/>
        <v>0</v>
      </c>
      <c r="J112" s="8">
        <f>(Sales_Data[[#This Row],[Sales Amount]]-Sales_Data[[#This Row],[Targets]])</f>
        <v>-608.00000000000182</v>
      </c>
    </row>
    <row r="113" spans="1:10" x14ac:dyDescent="0.35">
      <c r="A113" s="6">
        <v>44256</v>
      </c>
      <c r="B113" s="5" t="s">
        <v>40</v>
      </c>
      <c r="C113" s="5" t="s">
        <v>41</v>
      </c>
      <c r="D113" s="5" t="s">
        <v>42</v>
      </c>
      <c r="E113" s="5" t="s">
        <v>33</v>
      </c>
      <c r="F113" s="5">
        <v>15246</v>
      </c>
      <c r="G113" s="5" t="s">
        <v>11</v>
      </c>
      <c r="H113" s="7">
        <v>15000</v>
      </c>
      <c r="I113" s="7">
        <f t="shared" si="1"/>
        <v>1524.6000000000001</v>
      </c>
      <c r="J113" s="8">
        <f>(Sales_Data[[#This Row],[Sales Amount]]-Sales_Data[[#This Row],[Targets]])</f>
        <v>246</v>
      </c>
    </row>
    <row r="114" spans="1:10" x14ac:dyDescent="0.35">
      <c r="A114" s="6">
        <v>44256</v>
      </c>
      <c r="B114" s="5" t="s">
        <v>62</v>
      </c>
      <c r="C114" s="5" t="s">
        <v>63</v>
      </c>
      <c r="D114" s="5" t="s">
        <v>64</v>
      </c>
      <c r="E114" s="5" t="s">
        <v>33</v>
      </c>
      <c r="F114" s="5">
        <v>17335.2</v>
      </c>
      <c r="G114" s="5" t="s">
        <v>43</v>
      </c>
      <c r="H114" s="7">
        <v>15000</v>
      </c>
      <c r="I114" s="7">
        <f t="shared" si="1"/>
        <v>1733.5200000000002</v>
      </c>
      <c r="J114" s="8">
        <f>(Sales_Data[[#This Row],[Sales Amount]]-Sales_Data[[#This Row],[Targets]])</f>
        <v>2335.2000000000007</v>
      </c>
    </row>
    <row r="115" spans="1:10" x14ac:dyDescent="0.35">
      <c r="A115" s="6">
        <v>44256</v>
      </c>
      <c r="B115" s="5" t="s">
        <v>40</v>
      </c>
      <c r="C115" s="5" t="s">
        <v>41</v>
      </c>
      <c r="D115" s="5" t="s">
        <v>42</v>
      </c>
      <c r="E115" s="5" t="s">
        <v>33</v>
      </c>
      <c r="F115" s="5">
        <v>40831</v>
      </c>
      <c r="G115" s="5" t="s">
        <v>11</v>
      </c>
      <c r="H115" s="7">
        <v>15000</v>
      </c>
      <c r="I115" s="7">
        <f t="shared" si="1"/>
        <v>4083.1000000000004</v>
      </c>
      <c r="J115" s="8">
        <f>(Sales_Data[[#This Row],[Sales Amount]]-Sales_Data[[#This Row],[Targets]])</f>
        <v>25831</v>
      </c>
    </row>
    <row r="116" spans="1:10" x14ac:dyDescent="0.35">
      <c r="A116" s="6">
        <v>44287</v>
      </c>
      <c r="B116" s="5" t="s">
        <v>30</v>
      </c>
      <c r="C116" s="5" t="s">
        <v>31</v>
      </c>
      <c r="D116" s="5" t="s">
        <v>32</v>
      </c>
      <c r="E116" s="5" t="s">
        <v>33</v>
      </c>
      <c r="F116" s="5">
        <v>8520</v>
      </c>
      <c r="G116" s="5" t="s">
        <v>43</v>
      </c>
      <c r="H116" s="7">
        <v>15000</v>
      </c>
      <c r="I116" s="7">
        <f t="shared" si="1"/>
        <v>0</v>
      </c>
      <c r="J116" s="8">
        <f>(Sales_Data[[#This Row],[Sales Amount]]-Sales_Data[[#This Row],[Targets]])</f>
        <v>-6480</v>
      </c>
    </row>
    <row r="117" spans="1:10" x14ac:dyDescent="0.35">
      <c r="A117" s="6">
        <v>44287</v>
      </c>
      <c r="B117" s="5" t="s">
        <v>62</v>
      </c>
      <c r="C117" s="5" t="s">
        <v>63</v>
      </c>
      <c r="D117" s="5" t="s">
        <v>64</v>
      </c>
      <c r="E117" s="5" t="s">
        <v>33</v>
      </c>
      <c r="F117" s="5">
        <v>14301.599999999999</v>
      </c>
      <c r="G117" s="5" t="s">
        <v>43</v>
      </c>
      <c r="H117" s="7">
        <v>15000</v>
      </c>
      <c r="I117" s="7">
        <f t="shared" si="1"/>
        <v>0</v>
      </c>
      <c r="J117" s="8">
        <f>(Sales_Data[[#This Row],[Sales Amount]]-Sales_Data[[#This Row],[Targets]])</f>
        <v>-698.40000000000146</v>
      </c>
    </row>
    <row r="118" spans="1:10" x14ac:dyDescent="0.35">
      <c r="A118" s="6">
        <v>44287</v>
      </c>
      <c r="B118" s="5" t="s">
        <v>62</v>
      </c>
      <c r="C118" s="5" t="s">
        <v>63</v>
      </c>
      <c r="D118" s="5" t="s">
        <v>64</v>
      </c>
      <c r="E118" s="5" t="s">
        <v>33</v>
      </c>
      <c r="F118" s="5">
        <v>17204.399999999998</v>
      </c>
      <c r="G118" s="5" t="s">
        <v>11</v>
      </c>
      <c r="H118" s="7">
        <v>15000</v>
      </c>
      <c r="I118" s="7">
        <f t="shared" si="1"/>
        <v>1720.4399999999998</v>
      </c>
      <c r="J118" s="8">
        <f>(Sales_Data[[#This Row],[Sales Amount]]-Sales_Data[[#This Row],[Targets]])</f>
        <v>2204.3999999999978</v>
      </c>
    </row>
    <row r="119" spans="1:10" x14ac:dyDescent="0.35">
      <c r="A119" s="6">
        <v>44287</v>
      </c>
      <c r="B119" s="5" t="s">
        <v>40</v>
      </c>
      <c r="C119" s="5" t="s">
        <v>41</v>
      </c>
      <c r="D119" s="5" t="s">
        <v>42</v>
      </c>
      <c r="E119" s="5" t="s">
        <v>33</v>
      </c>
      <c r="F119" s="5">
        <v>19080</v>
      </c>
      <c r="G119" s="5" t="s">
        <v>15</v>
      </c>
      <c r="H119" s="7">
        <v>15000</v>
      </c>
      <c r="I119" s="7">
        <f t="shared" si="1"/>
        <v>1908</v>
      </c>
      <c r="J119" s="8">
        <f>(Sales_Data[[#This Row],[Sales Amount]]-Sales_Data[[#This Row],[Targets]])</f>
        <v>4080</v>
      </c>
    </row>
    <row r="120" spans="1:10" x14ac:dyDescent="0.35">
      <c r="A120" s="6">
        <v>44287</v>
      </c>
      <c r="B120" s="5" t="s">
        <v>30</v>
      </c>
      <c r="C120" s="5" t="s">
        <v>31</v>
      </c>
      <c r="D120" s="5" t="s">
        <v>32</v>
      </c>
      <c r="E120" s="5" t="s">
        <v>33</v>
      </c>
      <c r="F120" s="5">
        <v>19210.400000000001</v>
      </c>
      <c r="G120" s="5" t="s">
        <v>11</v>
      </c>
      <c r="H120" s="7">
        <v>15000</v>
      </c>
      <c r="I120" s="7">
        <f t="shared" si="1"/>
        <v>1921.0400000000002</v>
      </c>
      <c r="J120" s="8">
        <f>(Sales_Data[[#This Row],[Sales Amount]]-Sales_Data[[#This Row],[Targets]])</f>
        <v>4210.4000000000015</v>
      </c>
    </row>
    <row r="121" spans="1:10" x14ac:dyDescent="0.35">
      <c r="A121" s="6">
        <v>44287</v>
      </c>
      <c r="B121" s="5" t="s">
        <v>30</v>
      </c>
      <c r="C121" s="5" t="s">
        <v>31</v>
      </c>
      <c r="D121" s="5" t="s">
        <v>32</v>
      </c>
      <c r="E121" s="5" t="s">
        <v>33</v>
      </c>
      <c r="F121" s="5">
        <v>32282.799999999996</v>
      </c>
      <c r="G121" s="5" t="s">
        <v>15</v>
      </c>
      <c r="H121" s="7">
        <v>15000</v>
      </c>
      <c r="I121" s="7">
        <f t="shared" si="1"/>
        <v>3228.2799999999997</v>
      </c>
      <c r="J121" s="8">
        <f>(Sales_Data[[#This Row],[Sales Amount]]-Sales_Data[[#This Row],[Targets]])</f>
        <v>17282.799999999996</v>
      </c>
    </row>
    <row r="122" spans="1:10" x14ac:dyDescent="0.35">
      <c r="A122" s="6">
        <v>44287</v>
      </c>
      <c r="B122" s="5" t="s">
        <v>71</v>
      </c>
      <c r="C122" s="5" t="s">
        <v>72</v>
      </c>
      <c r="D122" s="5" t="s">
        <v>73</v>
      </c>
      <c r="E122" s="5" t="s">
        <v>33</v>
      </c>
      <c r="F122" s="5">
        <v>32524.1</v>
      </c>
      <c r="G122" s="5" t="s">
        <v>11</v>
      </c>
      <c r="H122" s="7">
        <v>15000</v>
      </c>
      <c r="I122" s="7">
        <f t="shared" si="1"/>
        <v>3252.41</v>
      </c>
      <c r="J122" s="8">
        <f>(Sales_Data[[#This Row],[Sales Amount]]-Sales_Data[[#This Row],[Targets]])</f>
        <v>17524.099999999999</v>
      </c>
    </row>
    <row r="123" spans="1:10" x14ac:dyDescent="0.35">
      <c r="A123" s="6">
        <v>44287</v>
      </c>
      <c r="B123" s="5" t="s">
        <v>30</v>
      </c>
      <c r="C123" s="5" t="s">
        <v>31</v>
      </c>
      <c r="D123" s="5" t="s">
        <v>32</v>
      </c>
      <c r="E123" s="5" t="s">
        <v>33</v>
      </c>
      <c r="F123" s="5">
        <v>35153.799999999996</v>
      </c>
      <c r="G123" s="5" t="s">
        <v>11</v>
      </c>
      <c r="H123" s="7">
        <v>15000</v>
      </c>
      <c r="I123" s="7">
        <f t="shared" si="1"/>
        <v>3515.3799999999997</v>
      </c>
      <c r="J123" s="8">
        <f>(Sales_Data[[#This Row],[Sales Amount]]-Sales_Data[[#This Row],[Targets]])</f>
        <v>20153.799999999996</v>
      </c>
    </row>
    <row r="124" spans="1:10" x14ac:dyDescent="0.35">
      <c r="A124" s="6">
        <v>44287</v>
      </c>
      <c r="B124" s="5" t="s">
        <v>30</v>
      </c>
      <c r="C124" s="5" t="s">
        <v>31</v>
      </c>
      <c r="D124" s="5" t="s">
        <v>32</v>
      </c>
      <c r="E124" s="5" t="s">
        <v>33</v>
      </c>
      <c r="F124" s="5">
        <v>35820</v>
      </c>
      <c r="G124" s="5" t="s">
        <v>43</v>
      </c>
      <c r="H124" s="7">
        <v>15000</v>
      </c>
      <c r="I124" s="7">
        <f t="shared" si="1"/>
        <v>3582</v>
      </c>
      <c r="J124" s="8">
        <f>(Sales_Data[[#This Row],[Sales Amount]]-Sales_Data[[#This Row],[Targets]])</f>
        <v>20820</v>
      </c>
    </row>
    <row r="125" spans="1:10" x14ac:dyDescent="0.35">
      <c r="A125" s="6">
        <v>44287</v>
      </c>
      <c r="B125" s="5" t="s">
        <v>59</v>
      </c>
      <c r="C125" s="5" t="s">
        <v>60</v>
      </c>
      <c r="D125" s="5" t="s">
        <v>61</v>
      </c>
      <c r="E125" s="5" t="s">
        <v>33</v>
      </c>
      <c r="F125" s="5">
        <v>42690.400000000001</v>
      </c>
      <c r="G125" s="5" t="s">
        <v>43</v>
      </c>
      <c r="H125" s="7">
        <v>15000</v>
      </c>
      <c r="I125" s="7">
        <f t="shared" si="1"/>
        <v>4269.04</v>
      </c>
      <c r="J125" s="8">
        <f>(Sales_Data[[#This Row],[Sales Amount]]-Sales_Data[[#This Row],[Targets]])</f>
        <v>27690.400000000001</v>
      </c>
    </row>
    <row r="126" spans="1:10" x14ac:dyDescent="0.35">
      <c r="A126" s="6">
        <v>44317</v>
      </c>
      <c r="B126" s="5" t="s">
        <v>59</v>
      </c>
      <c r="C126" s="5" t="s">
        <v>60</v>
      </c>
      <c r="D126" s="5" t="s">
        <v>61</v>
      </c>
      <c r="E126" s="5" t="s">
        <v>33</v>
      </c>
      <c r="F126" s="5">
        <v>9270.1</v>
      </c>
      <c r="G126" s="5" t="s">
        <v>11</v>
      </c>
      <c r="H126" s="7">
        <v>15000</v>
      </c>
      <c r="I126" s="7">
        <f t="shared" si="1"/>
        <v>0</v>
      </c>
      <c r="J126" s="8">
        <f>(Sales_Data[[#This Row],[Sales Amount]]-Sales_Data[[#This Row],[Targets]])</f>
        <v>-5729.9</v>
      </c>
    </row>
    <row r="127" spans="1:10" x14ac:dyDescent="0.35">
      <c r="A127" s="6">
        <v>44317</v>
      </c>
      <c r="B127" s="5" t="s">
        <v>59</v>
      </c>
      <c r="C127" s="5" t="s">
        <v>60</v>
      </c>
      <c r="D127" s="5" t="s">
        <v>61</v>
      </c>
      <c r="E127" s="5" t="s">
        <v>33</v>
      </c>
      <c r="F127" s="5">
        <v>11235</v>
      </c>
      <c r="G127" s="5" t="s">
        <v>43</v>
      </c>
      <c r="H127" s="7">
        <v>15000</v>
      </c>
      <c r="I127" s="7">
        <f t="shared" si="1"/>
        <v>0</v>
      </c>
      <c r="J127" s="8">
        <f>(Sales_Data[[#This Row],[Sales Amount]]-Sales_Data[[#This Row],[Targets]])</f>
        <v>-3765</v>
      </c>
    </row>
    <row r="128" spans="1:10" x14ac:dyDescent="0.35">
      <c r="A128" s="6">
        <v>44317</v>
      </c>
      <c r="B128" s="5" t="s">
        <v>71</v>
      </c>
      <c r="C128" s="5" t="s">
        <v>72</v>
      </c>
      <c r="D128" s="5" t="s">
        <v>73</v>
      </c>
      <c r="E128" s="5" t="s">
        <v>33</v>
      </c>
      <c r="F128" s="5">
        <v>12019.799999999997</v>
      </c>
      <c r="G128" s="5" t="s">
        <v>11</v>
      </c>
      <c r="H128" s="7">
        <v>15000</v>
      </c>
      <c r="I128" s="7">
        <f t="shared" si="1"/>
        <v>0</v>
      </c>
      <c r="J128" s="8">
        <f>(Sales_Data[[#This Row],[Sales Amount]]-Sales_Data[[#This Row],[Targets]])</f>
        <v>-2980.2000000000025</v>
      </c>
    </row>
    <row r="129" spans="1:10" x14ac:dyDescent="0.35">
      <c r="A129" s="6">
        <v>44317</v>
      </c>
      <c r="B129" s="5" t="s">
        <v>30</v>
      </c>
      <c r="C129" s="5" t="s">
        <v>31</v>
      </c>
      <c r="D129" s="5" t="s">
        <v>32</v>
      </c>
      <c r="E129" s="5" t="s">
        <v>33</v>
      </c>
      <c r="F129" s="5">
        <v>27930</v>
      </c>
      <c r="G129" s="5" t="s">
        <v>15</v>
      </c>
      <c r="H129" s="7">
        <v>15000</v>
      </c>
      <c r="I129" s="7">
        <f t="shared" si="1"/>
        <v>2793</v>
      </c>
      <c r="J129" s="8">
        <f>(Sales_Data[[#This Row],[Sales Amount]]-Sales_Data[[#This Row],[Targets]])</f>
        <v>12930</v>
      </c>
    </row>
    <row r="130" spans="1:10" x14ac:dyDescent="0.35">
      <c r="A130" s="6">
        <v>44348</v>
      </c>
      <c r="B130" s="5" t="s">
        <v>40</v>
      </c>
      <c r="C130" s="5" t="s">
        <v>41</v>
      </c>
      <c r="D130" s="5" t="s">
        <v>42</v>
      </c>
      <c r="E130" s="5" t="s">
        <v>33</v>
      </c>
      <c r="F130" s="5">
        <v>7581.9999999999991</v>
      </c>
      <c r="G130" s="5" t="s">
        <v>11</v>
      </c>
      <c r="H130" s="7">
        <v>15000</v>
      </c>
      <c r="I130" s="7">
        <f t="shared" ref="I130:I193" si="2">IF(F130&gt;=H130,commission * F130,0)</f>
        <v>0</v>
      </c>
      <c r="J130" s="8">
        <f>(Sales_Data[[#This Row],[Sales Amount]]-Sales_Data[[#This Row],[Targets]])</f>
        <v>-7418.0000000000009</v>
      </c>
    </row>
    <row r="131" spans="1:10" x14ac:dyDescent="0.35">
      <c r="A131" s="6">
        <v>44348</v>
      </c>
      <c r="B131" s="5" t="s">
        <v>30</v>
      </c>
      <c r="C131" s="5" t="s">
        <v>31</v>
      </c>
      <c r="D131" s="5" t="s">
        <v>32</v>
      </c>
      <c r="E131" s="5" t="s">
        <v>33</v>
      </c>
      <c r="F131" s="5">
        <v>8721.6</v>
      </c>
      <c r="G131" s="5" t="s">
        <v>43</v>
      </c>
      <c r="H131" s="7">
        <v>15000</v>
      </c>
      <c r="I131" s="7">
        <f t="shared" si="2"/>
        <v>0</v>
      </c>
      <c r="J131" s="8">
        <f>(Sales_Data[[#This Row],[Sales Amount]]-Sales_Data[[#This Row],[Targets]])</f>
        <v>-6278.4</v>
      </c>
    </row>
    <row r="132" spans="1:10" x14ac:dyDescent="0.35">
      <c r="A132" s="6">
        <v>44348</v>
      </c>
      <c r="B132" s="5" t="s">
        <v>40</v>
      </c>
      <c r="C132" s="5" t="s">
        <v>41</v>
      </c>
      <c r="D132" s="5" t="s">
        <v>42</v>
      </c>
      <c r="E132" s="5" t="s">
        <v>33</v>
      </c>
      <c r="F132" s="5">
        <v>10500</v>
      </c>
      <c r="G132" s="5" t="s">
        <v>15</v>
      </c>
      <c r="H132" s="7">
        <v>15000</v>
      </c>
      <c r="I132" s="7">
        <f t="shared" si="2"/>
        <v>0</v>
      </c>
      <c r="J132" s="8">
        <f>(Sales_Data[[#This Row],[Sales Amount]]-Sales_Data[[#This Row],[Targets]])</f>
        <v>-4500</v>
      </c>
    </row>
    <row r="133" spans="1:10" x14ac:dyDescent="0.35">
      <c r="A133" s="6">
        <v>44348</v>
      </c>
      <c r="B133" s="5" t="s">
        <v>59</v>
      </c>
      <c r="C133" s="5" t="s">
        <v>60</v>
      </c>
      <c r="D133" s="5" t="s">
        <v>61</v>
      </c>
      <c r="E133" s="5" t="s">
        <v>33</v>
      </c>
      <c r="F133" s="5">
        <v>13466.999999999998</v>
      </c>
      <c r="G133" s="5" t="s">
        <v>43</v>
      </c>
      <c r="H133" s="7">
        <v>15000</v>
      </c>
      <c r="I133" s="7">
        <f t="shared" si="2"/>
        <v>0</v>
      </c>
      <c r="J133" s="8">
        <f>(Sales_Data[[#This Row],[Sales Amount]]-Sales_Data[[#This Row],[Targets]])</f>
        <v>-1533.0000000000018</v>
      </c>
    </row>
    <row r="134" spans="1:10" x14ac:dyDescent="0.35">
      <c r="A134" s="6">
        <v>44348</v>
      </c>
      <c r="B134" s="5" t="s">
        <v>40</v>
      </c>
      <c r="C134" s="5" t="s">
        <v>41</v>
      </c>
      <c r="D134" s="5" t="s">
        <v>42</v>
      </c>
      <c r="E134" s="5" t="s">
        <v>33</v>
      </c>
      <c r="F134" s="5">
        <v>16036.8</v>
      </c>
      <c r="G134" s="5" t="s">
        <v>15</v>
      </c>
      <c r="H134" s="7">
        <v>15000</v>
      </c>
      <c r="I134" s="7">
        <f t="shared" si="2"/>
        <v>1603.68</v>
      </c>
      <c r="J134" s="8">
        <f>(Sales_Data[[#This Row],[Sales Amount]]-Sales_Data[[#This Row],[Targets]])</f>
        <v>1036.7999999999993</v>
      </c>
    </row>
    <row r="135" spans="1:10" x14ac:dyDescent="0.35">
      <c r="A135" s="6">
        <v>44348</v>
      </c>
      <c r="B135" s="5" t="s">
        <v>62</v>
      </c>
      <c r="C135" s="5" t="s">
        <v>63</v>
      </c>
      <c r="D135" s="5" t="s">
        <v>64</v>
      </c>
      <c r="E135" s="5" t="s">
        <v>33</v>
      </c>
      <c r="F135" s="5">
        <v>16846.8</v>
      </c>
      <c r="G135" s="5" t="s">
        <v>15</v>
      </c>
      <c r="H135" s="7">
        <v>15000</v>
      </c>
      <c r="I135" s="7">
        <f t="shared" si="2"/>
        <v>1684.68</v>
      </c>
      <c r="J135" s="8">
        <f>(Sales_Data[[#This Row],[Sales Amount]]-Sales_Data[[#This Row],[Targets]])</f>
        <v>1846.7999999999993</v>
      </c>
    </row>
    <row r="136" spans="1:10" x14ac:dyDescent="0.35">
      <c r="A136" s="6">
        <v>44378</v>
      </c>
      <c r="B136" s="5" t="s">
        <v>59</v>
      </c>
      <c r="C136" s="5" t="s">
        <v>60</v>
      </c>
      <c r="D136" s="5" t="s">
        <v>61</v>
      </c>
      <c r="E136" s="5" t="s">
        <v>33</v>
      </c>
      <c r="F136" s="5">
        <v>15957.2</v>
      </c>
      <c r="G136" s="5" t="s">
        <v>43</v>
      </c>
      <c r="H136" s="7">
        <v>15000</v>
      </c>
      <c r="I136" s="7">
        <f t="shared" si="2"/>
        <v>1595.7200000000003</v>
      </c>
      <c r="J136" s="8">
        <f>(Sales_Data[[#This Row],[Sales Amount]]-Sales_Data[[#This Row],[Targets]])</f>
        <v>957.20000000000073</v>
      </c>
    </row>
    <row r="137" spans="1:10" x14ac:dyDescent="0.35">
      <c r="A137" s="6">
        <v>44378</v>
      </c>
      <c r="B137" s="5" t="s">
        <v>71</v>
      </c>
      <c r="C137" s="5" t="s">
        <v>72</v>
      </c>
      <c r="D137" s="5" t="s">
        <v>73</v>
      </c>
      <c r="E137" s="5" t="s">
        <v>33</v>
      </c>
      <c r="F137" s="5">
        <v>16492</v>
      </c>
      <c r="G137" s="5" t="s">
        <v>11</v>
      </c>
      <c r="H137" s="7">
        <v>15000</v>
      </c>
      <c r="I137" s="7">
        <f t="shared" si="2"/>
        <v>1649.2</v>
      </c>
      <c r="J137" s="8">
        <f>(Sales_Data[[#This Row],[Sales Amount]]-Sales_Data[[#This Row],[Targets]])</f>
        <v>1492</v>
      </c>
    </row>
    <row r="138" spans="1:10" x14ac:dyDescent="0.35">
      <c r="A138" s="6">
        <v>44378</v>
      </c>
      <c r="B138" s="5" t="s">
        <v>62</v>
      </c>
      <c r="C138" s="5" t="s">
        <v>63</v>
      </c>
      <c r="D138" s="5" t="s">
        <v>64</v>
      </c>
      <c r="E138" s="5" t="s">
        <v>33</v>
      </c>
      <c r="F138" s="5">
        <v>21295.4</v>
      </c>
      <c r="G138" s="5" t="s">
        <v>11</v>
      </c>
      <c r="H138" s="7">
        <v>15000</v>
      </c>
      <c r="I138" s="7">
        <f t="shared" si="2"/>
        <v>2129.5400000000004</v>
      </c>
      <c r="J138" s="8">
        <f>(Sales_Data[[#This Row],[Sales Amount]]-Sales_Data[[#This Row],[Targets]])</f>
        <v>6295.4000000000015</v>
      </c>
    </row>
    <row r="139" spans="1:10" x14ac:dyDescent="0.35">
      <c r="A139" s="6">
        <v>44378</v>
      </c>
      <c r="B139" s="5" t="s">
        <v>30</v>
      </c>
      <c r="C139" s="5" t="s">
        <v>31</v>
      </c>
      <c r="D139" s="5" t="s">
        <v>32</v>
      </c>
      <c r="E139" s="5" t="s">
        <v>33</v>
      </c>
      <c r="F139" s="5">
        <v>25518.800000000003</v>
      </c>
      <c r="G139" s="5" t="s">
        <v>11</v>
      </c>
      <c r="H139" s="7">
        <v>15000</v>
      </c>
      <c r="I139" s="7">
        <f t="shared" si="2"/>
        <v>2551.8800000000006</v>
      </c>
      <c r="J139" s="8">
        <f>(Sales_Data[[#This Row],[Sales Amount]]-Sales_Data[[#This Row],[Targets]])</f>
        <v>10518.800000000003</v>
      </c>
    </row>
    <row r="140" spans="1:10" x14ac:dyDescent="0.35">
      <c r="A140" s="6">
        <v>44378</v>
      </c>
      <c r="B140" s="5" t="s">
        <v>30</v>
      </c>
      <c r="C140" s="5" t="s">
        <v>31</v>
      </c>
      <c r="D140" s="5" t="s">
        <v>32</v>
      </c>
      <c r="E140" s="5" t="s">
        <v>33</v>
      </c>
      <c r="F140" s="5">
        <v>27676.6</v>
      </c>
      <c r="G140" s="5" t="s">
        <v>15</v>
      </c>
      <c r="H140" s="7">
        <v>15000</v>
      </c>
      <c r="I140" s="7">
        <f t="shared" si="2"/>
        <v>2767.66</v>
      </c>
      <c r="J140" s="8">
        <f>(Sales_Data[[#This Row],[Sales Amount]]-Sales_Data[[#This Row],[Targets]])</f>
        <v>12676.599999999999</v>
      </c>
    </row>
    <row r="141" spans="1:10" x14ac:dyDescent="0.35">
      <c r="A141" s="6">
        <v>44378</v>
      </c>
      <c r="B141" s="5" t="s">
        <v>62</v>
      </c>
      <c r="C141" s="5" t="s">
        <v>63</v>
      </c>
      <c r="D141" s="5" t="s">
        <v>64</v>
      </c>
      <c r="E141" s="5" t="s">
        <v>33</v>
      </c>
      <c r="F141" s="5">
        <v>28395</v>
      </c>
      <c r="G141" s="5" t="s">
        <v>43</v>
      </c>
      <c r="H141" s="7">
        <v>15000</v>
      </c>
      <c r="I141" s="7">
        <f t="shared" si="2"/>
        <v>2839.5</v>
      </c>
      <c r="J141" s="8">
        <f>(Sales_Data[[#This Row],[Sales Amount]]-Sales_Data[[#This Row],[Targets]])</f>
        <v>13395</v>
      </c>
    </row>
    <row r="142" spans="1:10" x14ac:dyDescent="0.35">
      <c r="A142" s="6">
        <v>44378</v>
      </c>
      <c r="B142" s="5" t="s">
        <v>71</v>
      </c>
      <c r="C142" s="5" t="s">
        <v>72</v>
      </c>
      <c r="D142" s="5" t="s">
        <v>73</v>
      </c>
      <c r="E142" s="5" t="s">
        <v>33</v>
      </c>
      <c r="F142" s="5">
        <v>41826.400000000001</v>
      </c>
      <c r="G142" s="5" t="s">
        <v>43</v>
      </c>
      <c r="H142" s="7">
        <v>15000</v>
      </c>
      <c r="I142" s="7">
        <f t="shared" si="2"/>
        <v>4182.6400000000003</v>
      </c>
      <c r="J142" s="8">
        <f>(Sales_Data[[#This Row],[Sales Amount]]-Sales_Data[[#This Row],[Targets]])</f>
        <v>26826.400000000001</v>
      </c>
    </row>
    <row r="143" spans="1:10" x14ac:dyDescent="0.35">
      <c r="A143" s="6">
        <v>44378</v>
      </c>
      <c r="B143" s="5" t="s">
        <v>71</v>
      </c>
      <c r="C143" s="5" t="s">
        <v>72</v>
      </c>
      <c r="D143" s="5" t="s">
        <v>73</v>
      </c>
      <c r="E143" s="5" t="s">
        <v>33</v>
      </c>
      <c r="F143" s="5">
        <v>49055.999999999993</v>
      </c>
      <c r="G143" s="5" t="s">
        <v>11</v>
      </c>
      <c r="H143" s="7">
        <v>15000</v>
      </c>
      <c r="I143" s="7">
        <f t="shared" si="2"/>
        <v>4905.5999999999995</v>
      </c>
      <c r="J143" s="8">
        <f>(Sales_Data[[#This Row],[Sales Amount]]-Sales_Data[[#This Row],[Targets]])</f>
        <v>34055.999999999993</v>
      </c>
    </row>
    <row r="144" spans="1:10" x14ac:dyDescent="0.35">
      <c r="A144" s="6">
        <v>44409</v>
      </c>
      <c r="B144" s="5" t="s">
        <v>30</v>
      </c>
      <c r="C144" s="5" t="s">
        <v>31</v>
      </c>
      <c r="D144" s="5" t="s">
        <v>32</v>
      </c>
      <c r="E144" s="5" t="s">
        <v>33</v>
      </c>
      <c r="F144" s="5">
        <v>6201</v>
      </c>
      <c r="G144" s="5" t="s">
        <v>43</v>
      </c>
      <c r="H144" s="7">
        <v>15000</v>
      </c>
      <c r="I144" s="7">
        <f t="shared" si="2"/>
        <v>0</v>
      </c>
      <c r="J144" s="8">
        <f>(Sales_Data[[#This Row],[Sales Amount]]-Sales_Data[[#This Row],[Targets]])</f>
        <v>-8799</v>
      </c>
    </row>
    <row r="145" spans="1:10" x14ac:dyDescent="0.35">
      <c r="A145" s="6">
        <v>44409</v>
      </c>
      <c r="B145" s="5" t="s">
        <v>59</v>
      </c>
      <c r="C145" s="5" t="s">
        <v>60</v>
      </c>
      <c r="D145" s="5" t="s">
        <v>61</v>
      </c>
      <c r="E145" s="5" t="s">
        <v>33</v>
      </c>
      <c r="F145" s="5">
        <v>6311.4</v>
      </c>
      <c r="G145" s="5" t="s">
        <v>43</v>
      </c>
      <c r="H145" s="7">
        <v>15000</v>
      </c>
      <c r="I145" s="7">
        <f t="shared" si="2"/>
        <v>0</v>
      </c>
      <c r="J145" s="8">
        <f>(Sales_Data[[#This Row],[Sales Amount]]-Sales_Data[[#This Row],[Targets]])</f>
        <v>-8688.6</v>
      </c>
    </row>
    <row r="146" spans="1:10" x14ac:dyDescent="0.35">
      <c r="A146" s="6">
        <v>44409</v>
      </c>
      <c r="B146" s="5" t="s">
        <v>40</v>
      </c>
      <c r="C146" s="5" t="s">
        <v>41</v>
      </c>
      <c r="D146" s="5" t="s">
        <v>42</v>
      </c>
      <c r="E146" s="5" t="s">
        <v>33</v>
      </c>
      <c r="F146" s="5">
        <v>7289.6</v>
      </c>
      <c r="G146" s="5" t="s">
        <v>11</v>
      </c>
      <c r="H146" s="7">
        <v>15000</v>
      </c>
      <c r="I146" s="7">
        <f t="shared" si="2"/>
        <v>0</v>
      </c>
      <c r="J146" s="8">
        <f>(Sales_Data[[#This Row],[Sales Amount]]-Sales_Data[[#This Row],[Targets]])</f>
        <v>-7710.4</v>
      </c>
    </row>
    <row r="147" spans="1:10" x14ac:dyDescent="0.35">
      <c r="A147" s="6">
        <v>44409</v>
      </c>
      <c r="B147" s="5" t="s">
        <v>40</v>
      </c>
      <c r="C147" s="5" t="s">
        <v>41</v>
      </c>
      <c r="D147" s="5" t="s">
        <v>42</v>
      </c>
      <c r="E147" s="5" t="s">
        <v>33</v>
      </c>
      <c r="F147" s="5">
        <v>8322.4</v>
      </c>
      <c r="G147" s="5" t="s">
        <v>11</v>
      </c>
      <c r="H147" s="7">
        <v>15000</v>
      </c>
      <c r="I147" s="7">
        <f t="shared" si="2"/>
        <v>0</v>
      </c>
      <c r="J147" s="8">
        <f>(Sales_Data[[#This Row],[Sales Amount]]-Sales_Data[[#This Row],[Targets]])</f>
        <v>-6677.6</v>
      </c>
    </row>
    <row r="148" spans="1:10" x14ac:dyDescent="0.35">
      <c r="A148" s="6">
        <v>44409</v>
      </c>
      <c r="B148" s="5" t="s">
        <v>62</v>
      </c>
      <c r="C148" s="5" t="s">
        <v>63</v>
      </c>
      <c r="D148" s="5" t="s">
        <v>64</v>
      </c>
      <c r="E148" s="5" t="s">
        <v>33</v>
      </c>
      <c r="F148" s="5">
        <v>8501.9000000000015</v>
      </c>
      <c r="G148" s="5" t="s">
        <v>15</v>
      </c>
      <c r="H148" s="7">
        <v>15000</v>
      </c>
      <c r="I148" s="7">
        <f t="shared" si="2"/>
        <v>0</v>
      </c>
      <c r="J148" s="8">
        <f>(Sales_Data[[#This Row],[Sales Amount]]-Sales_Data[[#This Row],[Targets]])</f>
        <v>-6498.0999999999985</v>
      </c>
    </row>
    <row r="149" spans="1:10" x14ac:dyDescent="0.35">
      <c r="A149" s="6">
        <v>44409</v>
      </c>
      <c r="B149" s="5" t="s">
        <v>30</v>
      </c>
      <c r="C149" s="5" t="s">
        <v>31</v>
      </c>
      <c r="D149" s="5" t="s">
        <v>32</v>
      </c>
      <c r="E149" s="5" t="s">
        <v>33</v>
      </c>
      <c r="F149" s="5">
        <v>9708.2999999999993</v>
      </c>
      <c r="G149" s="5" t="s">
        <v>15</v>
      </c>
      <c r="H149" s="7">
        <v>15000</v>
      </c>
      <c r="I149" s="7">
        <f t="shared" si="2"/>
        <v>0</v>
      </c>
      <c r="J149" s="8">
        <f>(Sales_Data[[#This Row],[Sales Amount]]-Sales_Data[[#This Row],[Targets]])</f>
        <v>-5291.7000000000007</v>
      </c>
    </row>
    <row r="150" spans="1:10" x14ac:dyDescent="0.35">
      <c r="A150" s="6">
        <v>44409</v>
      </c>
      <c r="B150" s="5" t="s">
        <v>40</v>
      </c>
      <c r="C150" s="5" t="s">
        <v>41</v>
      </c>
      <c r="D150" s="5" t="s">
        <v>42</v>
      </c>
      <c r="E150" s="5" t="s">
        <v>33</v>
      </c>
      <c r="F150" s="5">
        <v>12944.399999999998</v>
      </c>
      <c r="G150" s="5" t="s">
        <v>15</v>
      </c>
      <c r="H150" s="7">
        <v>15000</v>
      </c>
      <c r="I150" s="7">
        <f t="shared" si="2"/>
        <v>0</v>
      </c>
      <c r="J150" s="8">
        <f>(Sales_Data[[#This Row],[Sales Amount]]-Sales_Data[[#This Row],[Targets]])</f>
        <v>-2055.6000000000022</v>
      </c>
    </row>
    <row r="151" spans="1:10" x14ac:dyDescent="0.35">
      <c r="A151" s="6">
        <v>44409</v>
      </c>
      <c r="B151" s="5" t="s">
        <v>30</v>
      </c>
      <c r="C151" s="5" t="s">
        <v>31</v>
      </c>
      <c r="D151" s="5" t="s">
        <v>32</v>
      </c>
      <c r="E151" s="5" t="s">
        <v>33</v>
      </c>
      <c r="F151" s="5">
        <v>14248</v>
      </c>
      <c r="G151" s="5" t="s">
        <v>15</v>
      </c>
      <c r="H151" s="7">
        <v>15000</v>
      </c>
      <c r="I151" s="7">
        <f t="shared" si="2"/>
        <v>0</v>
      </c>
      <c r="J151" s="8">
        <f>(Sales_Data[[#This Row],[Sales Amount]]-Sales_Data[[#This Row],[Targets]])</f>
        <v>-752</v>
      </c>
    </row>
    <row r="152" spans="1:10" x14ac:dyDescent="0.35">
      <c r="A152" s="6">
        <v>44409</v>
      </c>
      <c r="B152" s="5" t="s">
        <v>40</v>
      </c>
      <c r="C152" s="5" t="s">
        <v>41</v>
      </c>
      <c r="D152" s="5" t="s">
        <v>42</v>
      </c>
      <c r="E152" s="5" t="s">
        <v>33</v>
      </c>
      <c r="F152" s="5">
        <v>18298.399999999998</v>
      </c>
      <c r="G152" s="5" t="s">
        <v>43</v>
      </c>
      <c r="H152" s="7">
        <v>15000</v>
      </c>
      <c r="I152" s="7">
        <f t="shared" si="2"/>
        <v>1829.84</v>
      </c>
      <c r="J152" s="8">
        <f>(Sales_Data[[#This Row],[Sales Amount]]-Sales_Data[[#This Row],[Targets]])</f>
        <v>3298.3999999999978</v>
      </c>
    </row>
    <row r="153" spans="1:10" x14ac:dyDescent="0.35">
      <c r="A153" s="6">
        <v>44409</v>
      </c>
      <c r="B153" s="5" t="s">
        <v>40</v>
      </c>
      <c r="C153" s="5" t="s">
        <v>41</v>
      </c>
      <c r="D153" s="5" t="s">
        <v>42</v>
      </c>
      <c r="E153" s="5" t="s">
        <v>33</v>
      </c>
      <c r="F153" s="5">
        <v>18838.399999999998</v>
      </c>
      <c r="G153" s="5" t="s">
        <v>43</v>
      </c>
      <c r="H153" s="7">
        <v>15000</v>
      </c>
      <c r="I153" s="7">
        <f t="shared" si="2"/>
        <v>1883.84</v>
      </c>
      <c r="J153" s="8">
        <f>(Sales_Data[[#This Row],[Sales Amount]]-Sales_Data[[#This Row],[Targets]])</f>
        <v>3838.3999999999978</v>
      </c>
    </row>
    <row r="154" spans="1:10" x14ac:dyDescent="0.35">
      <c r="A154" s="6">
        <v>44409</v>
      </c>
      <c r="B154" s="5" t="s">
        <v>71</v>
      </c>
      <c r="C154" s="5" t="s">
        <v>72</v>
      </c>
      <c r="D154" s="5" t="s">
        <v>73</v>
      </c>
      <c r="E154" s="5" t="s">
        <v>33</v>
      </c>
      <c r="F154" s="5">
        <v>24469.599999999999</v>
      </c>
      <c r="G154" s="5" t="s">
        <v>15</v>
      </c>
      <c r="H154" s="7">
        <v>15000</v>
      </c>
      <c r="I154" s="7">
        <f t="shared" si="2"/>
        <v>2446.96</v>
      </c>
      <c r="J154" s="8">
        <f>(Sales_Data[[#This Row],[Sales Amount]]-Sales_Data[[#This Row],[Targets]])</f>
        <v>9469.5999999999985</v>
      </c>
    </row>
    <row r="155" spans="1:10" x14ac:dyDescent="0.35">
      <c r="A155" s="6">
        <v>44409</v>
      </c>
      <c r="B155" s="5" t="s">
        <v>71</v>
      </c>
      <c r="C155" s="5" t="s">
        <v>72</v>
      </c>
      <c r="D155" s="5" t="s">
        <v>73</v>
      </c>
      <c r="E155" s="5" t="s">
        <v>33</v>
      </c>
      <c r="F155" s="5">
        <v>31053.4</v>
      </c>
      <c r="G155" s="5" t="s">
        <v>11</v>
      </c>
      <c r="H155" s="7">
        <v>15000</v>
      </c>
      <c r="I155" s="7">
        <f t="shared" si="2"/>
        <v>3105.34</v>
      </c>
      <c r="J155" s="8">
        <f>(Sales_Data[[#This Row],[Sales Amount]]-Sales_Data[[#This Row],[Targets]])</f>
        <v>16053.400000000001</v>
      </c>
    </row>
    <row r="156" spans="1:10" x14ac:dyDescent="0.35">
      <c r="A156" s="6">
        <v>44440</v>
      </c>
      <c r="B156" s="5" t="s">
        <v>40</v>
      </c>
      <c r="C156" s="5" t="s">
        <v>41</v>
      </c>
      <c r="D156" s="5" t="s">
        <v>42</v>
      </c>
      <c r="E156" s="5" t="s">
        <v>33</v>
      </c>
      <c r="F156" s="5">
        <v>3710</v>
      </c>
      <c r="G156" s="5" t="s">
        <v>43</v>
      </c>
      <c r="H156" s="7">
        <v>15000</v>
      </c>
      <c r="I156" s="7">
        <f t="shared" si="2"/>
        <v>0</v>
      </c>
      <c r="J156" s="8">
        <f>(Sales_Data[[#This Row],[Sales Amount]]-Sales_Data[[#This Row],[Targets]])</f>
        <v>-11290</v>
      </c>
    </row>
    <row r="157" spans="1:10" x14ac:dyDescent="0.35">
      <c r="A157" s="6">
        <v>44440</v>
      </c>
      <c r="B157" s="5" t="s">
        <v>62</v>
      </c>
      <c r="C157" s="5" t="s">
        <v>63</v>
      </c>
      <c r="D157" s="5" t="s">
        <v>64</v>
      </c>
      <c r="E157" s="5" t="s">
        <v>33</v>
      </c>
      <c r="F157" s="5">
        <v>6600</v>
      </c>
      <c r="G157" s="5" t="s">
        <v>11</v>
      </c>
      <c r="H157" s="7">
        <v>15000</v>
      </c>
      <c r="I157" s="7">
        <f t="shared" si="2"/>
        <v>0</v>
      </c>
      <c r="J157" s="8">
        <f>(Sales_Data[[#This Row],[Sales Amount]]-Sales_Data[[#This Row],[Targets]])</f>
        <v>-8400</v>
      </c>
    </row>
    <row r="158" spans="1:10" x14ac:dyDescent="0.35">
      <c r="A158" s="6">
        <v>44440</v>
      </c>
      <c r="B158" s="5" t="s">
        <v>71</v>
      </c>
      <c r="C158" s="5" t="s">
        <v>72</v>
      </c>
      <c r="D158" s="5" t="s">
        <v>73</v>
      </c>
      <c r="E158" s="5" t="s">
        <v>33</v>
      </c>
      <c r="F158" s="5">
        <v>8001</v>
      </c>
      <c r="G158" s="5" t="s">
        <v>11</v>
      </c>
      <c r="H158" s="7">
        <v>15000</v>
      </c>
      <c r="I158" s="7">
        <f t="shared" si="2"/>
        <v>0</v>
      </c>
      <c r="J158" s="8">
        <f>(Sales_Data[[#This Row],[Sales Amount]]-Sales_Data[[#This Row],[Targets]])</f>
        <v>-6999</v>
      </c>
    </row>
    <row r="159" spans="1:10" x14ac:dyDescent="0.35">
      <c r="A159" s="6">
        <v>44440</v>
      </c>
      <c r="B159" s="5" t="s">
        <v>40</v>
      </c>
      <c r="C159" s="5" t="s">
        <v>41</v>
      </c>
      <c r="D159" s="5" t="s">
        <v>42</v>
      </c>
      <c r="E159" s="5" t="s">
        <v>33</v>
      </c>
      <c r="F159" s="5">
        <v>8772</v>
      </c>
      <c r="G159" s="5" t="s">
        <v>15</v>
      </c>
      <c r="H159" s="7">
        <v>15000</v>
      </c>
      <c r="I159" s="7">
        <f t="shared" si="2"/>
        <v>0</v>
      </c>
      <c r="J159" s="8">
        <f>(Sales_Data[[#This Row],[Sales Amount]]-Sales_Data[[#This Row],[Targets]])</f>
        <v>-6228</v>
      </c>
    </row>
    <row r="160" spans="1:10" x14ac:dyDescent="0.35">
      <c r="A160" s="6">
        <v>44440</v>
      </c>
      <c r="B160" s="5" t="s">
        <v>40</v>
      </c>
      <c r="C160" s="5" t="s">
        <v>41</v>
      </c>
      <c r="D160" s="5" t="s">
        <v>42</v>
      </c>
      <c r="E160" s="5" t="s">
        <v>33</v>
      </c>
      <c r="F160" s="5">
        <v>14089.199999999999</v>
      </c>
      <c r="G160" s="5" t="s">
        <v>15</v>
      </c>
      <c r="H160" s="7">
        <v>15000</v>
      </c>
      <c r="I160" s="7">
        <f t="shared" si="2"/>
        <v>0</v>
      </c>
      <c r="J160" s="8">
        <f>(Sales_Data[[#This Row],[Sales Amount]]-Sales_Data[[#This Row],[Targets]])</f>
        <v>-910.80000000000109</v>
      </c>
    </row>
    <row r="161" spans="1:10" x14ac:dyDescent="0.35">
      <c r="A161" s="6">
        <v>44440</v>
      </c>
      <c r="B161" s="5" t="s">
        <v>30</v>
      </c>
      <c r="C161" s="5" t="s">
        <v>31</v>
      </c>
      <c r="D161" s="5" t="s">
        <v>32</v>
      </c>
      <c r="E161" s="5" t="s">
        <v>33</v>
      </c>
      <c r="F161" s="5">
        <v>16702.400000000001</v>
      </c>
      <c r="G161" s="5" t="s">
        <v>15</v>
      </c>
      <c r="H161" s="7">
        <v>15000</v>
      </c>
      <c r="I161" s="7">
        <f t="shared" si="2"/>
        <v>1670.2400000000002</v>
      </c>
      <c r="J161" s="8">
        <f>(Sales_Data[[#This Row],[Sales Amount]]-Sales_Data[[#This Row],[Targets]])</f>
        <v>1702.4000000000015</v>
      </c>
    </row>
    <row r="162" spans="1:10" x14ac:dyDescent="0.35">
      <c r="A162" s="6">
        <v>44440</v>
      </c>
      <c r="B162" s="5" t="s">
        <v>30</v>
      </c>
      <c r="C162" s="5" t="s">
        <v>31</v>
      </c>
      <c r="D162" s="5" t="s">
        <v>32</v>
      </c>
      <c r="E162" s="5" t="s">
        <v>33</v>
      </c>
      <c r="F162" s="5">
        <v>21216</v>
      </c>
      <c r="G162" s="5" t="s">
        <v>15</v>
      </c>
      <c r="H162" s="7">
        <v>15000</v>
      </c>
      <c r="I162" s="7">
        <f t="shared" si="2"/>
        <v>2121.6</v>
      </c>
      <c r="J162" s="8">
        <f>(Sales_Data[[#This Row],[Sales Amount]]-Sales_Data[[#This Row],[Targets]])</f>
        <v>6216</v>
      </c>
    </row>
    <row r="163" spans="1:10" x14ac:dyDescent="0.35">
      <c r="A163" s="6">
        <v>44440</v>
      </c>
      <c r="B163" s="5" t="s">
        <v>62</v>
      </c>
      <c r="C163" s="5" t="s">
        <v>63</v>
      </c>
      <c r="D163" s="5" t="s">
        <v>64</v>
      </c>
      <c r="E163" s="5" t="s">
        <v>33</v>
      </c>
      <c r="F163" s="5">
        <v>21546</v>
      </c>
      <c r="G163" s="5" t="s">
        <v>11</v>
      </c>
      <c r="H163" s="7">
        <v>15000</v>
      </c>
      <c r="I163" s="7">
        <f t="shared" si="2"/>
        <v>2154.6</v>
      </c>
      <c r="J163" s="8">
        <f>(Sales_Data[[#This Row],[Sales Amount]]-Sales_Data[[#This Row],[Targets]])</f>
        <v>6546</v>
      </c>
    </row>
    <row r="164" spans="1:10" x14ac:dyDescent="0.35">
      <c r="A164" s="6">
        <v>44440</v>
      </c>
      <c r="B164" s="5" t="s">
        <v>62</v>
      </c>
      <c r="C164" s="5" t="s">
        <v>63</v>
      </c>
      <c r="D164" s="5" t="s">
        <v>64</v>
      </c>
      <c r="E164" s="5" t="s">
        <v>33</v>
      </c>
      <c r="F164" s="5">
        <v>31186.6</v>
      </c>
      <c r="G164" s="5" t="s">
        <v>11</v>
      </c>
      <c r="H164" s="7">
        <v>15000</v>
      </c>
      <c r="I164" s="7">
        <f t="shared" si="2"/>
        <v>3118.66</v>
      </c>
      <c r="J164" s="8">
        <f>(Sales_Data[[#This Row],[Sales Amount]]-Sales_Data[[#This Row],[Targets]])</f>
        <v>16186.599999999999</v>
      </c>
    </row>
    <row r="165" spans="1:10" x14ac:dyDescent="0.35">
      <c r="A165" s="6">
        <v>44440</v>
      </c>
      <c r="B165" s="5" t="s">
        <v>30</v>
      </c>
      <c r="C165" s="5" t="s">
        <v>31</v>
      </c>
      <c r="D165" s="5" t="s">
        <v>32</v>
      </c>
      <c r="E165" s="5" t="s">
        <v>33</v>
      </c>
      <c r="F165" s="5">
        <v>31999.200000000001</v>
      </c>
      <c r="G165" s="5" t="s">
        <v>15</v>
      </c>
      <c r="H165" s="7">
        <v>15000</v>
      </c>
      <c r="I165" s="7">
        <f t="shared" si="2"/>
        <v>3199.92</v>
      </c>
      <c r="J165" s="8">
        <f>(Sales_Data[[#This Row],[Sales Amount]]-Sales_Data[[#This Row],[Targets]])</f>
        <v>16999.2</v>
      </c>
    </row>
    <row r="166" spans="1:10" x14ac:dyDescent="0.35">
      <c r="A166" s="6">
        <v>44440</v>
      </c>
      <c r="B166" s="5" t="s">
        <v>62</v>
      </c>
      <c r="C166" s="5" t="s">
        <v>63</v>
      </c>
      <c r="D166" s="5" t="s">
        <v>64</v>
      </c>
      <c r="E166" s="5" t="s">
        <v>33</v>
      </c>
      <c r="F166" s="5">
        <v>37520</v>
      </c>
      <c r="G166" s="5" t="s">
        <v>15</v>
      </c>
      <c r="H166" s="7">
        <v>15000</v>
      </c>
      <c r="I166" s="7">
        <f t="shared" si="2"/>
        <v>3752</v>
      </c>
      <c r="J166" s="8">
        <f>(Sales_Data[[#This Row],[Sales Amount]]-Sales_Data[[#This Row],[Targets]])</f>
        <v>22520</v>
      </c>
    </row>
    <row r="167" spans="1:10" x14ac:dyDescent="0.35">
      <c r="A167" s="6">
        <v>44440</v>
      </c>
      <c r="B167" s="5" t="s">
        <v>62</v>
      </c>
      <c r="C167" s="5" t="s">
        <v>63</v>
      </c>
      <c r="D167" s="5" t="s">
        <v>64</v>
      </c>
      <c r="E167" s="5" t="s">
        <v>33</v>
      </c>
      <c r="F167" s="5">
        <v>41215.299999999996</v>
      </c>
      <c r="G167" s="5" t="s">
        <v>43</v>
      </c>
      <c r="H167" s="7">
        <v>15000</v>
      </c>
      <c r="I167" s="7">
        <f t="shared" si="2"/>
        <v>4121.53</v>
      </c>
      <c r="J167" s="8">
        <f>(Sales_Data[[#This Row],[Sales Amount]]-Sales_Data[[#This Row],[Targets]])</f>
        <v>26215.299999999996</v>
      </c>
    </row>
    <row r="168" spans="1:10" x14ac:dyDescent="0.35">
      <c r="A168" s="6">
        <v>44470</v>
      </c>
      <c r="B168" s="5" t="s">
        <v>30</v>
      </c>
      <c r="C168" s="5" t="s">
        <v>31</v>
      </c>
      <c r="D168" s="5" t="s">
        <v>32</v>
      </c>
      <c r="E168" s="5" t="s">
        <v>33</v>
      </c>
      <c r="F168" s="5">
        <v>3035.1</v>
      </c>
      <c r="G168" s="5" t="s">
        <v>15</v>
      </c>
      <c r="H168" s="7">
        <v>15000</v>
      </c>
      <c r="I168" s="7">
        <f t="shared" si="2"/>
        <v>0</v>
      </c>
      <c r="J168" s="8">
        <f>(Sales_Data[[#This Row],[Sales Amount]]-Sales_Data[[#This Row],[Targets]])</f>
        <v>-11964.9</v>
      </c>
    </row>
    <row r="169" spans="1:10" x14ac:dyDescent="0.35">
      <c r="A169" s="6">
        <v>44470</v>
      </c>
      <c r="B169" s="5" t="s">
        <v>62</v>
      </c>
      <c r="C169" s="5" t="s">
        <v>63</v>
      </c>
      <c r="D169" s="5" t="s">
        <v>64</v>
      </c>
      <c r="E169" s="5" t="s">
        <v>33</v>
      </c>
      <c r="F169" s="5">
        <v>6688</v>
      </c>
      <c r="G169" s="5" t="s">
        <v>15</v>
      </c>
      <c r="H169" s="7">
        <v>15000</v>
      </c>
      <c r="I169" s="7">
        <f t="shared" si="2"/>
        <v>0</v>
      </c>
      <c r="J169" s="8">
        <f>(Sales_Data[[#This Row],[Sales Amount]]-Sales_Data[[#This Row],[Targets]])</f>
        <v>-8312</v>
      </c>
    </row>
    <row r="170" spans="1:10" x14ac:dyDescent="0.35">
      <c r="A170" s="6">
        <v>44470</v>
      </c>
      <c r="B170" s="5" t="s">
        <v>30</v>
      </c>
      <c r="C170" s="5" t="s">
        <v>31</v>
      </c>
      <c r="D170" s="5" t="s">
        <v>32</v>
      </c>
      <c r="E170" s="5" t="s">
        <v>33</v>
      </c>
      <c r="F170" s="5">
        <v>7024.2</v>
      </c>
      <c r="G170" s="5" t="s">
        <v>43</v>
      </c>
      <c r="H170" s="7">
        <v>15000</v>
      </c>
      <c r="I170" s="7">
        <f t="shared" si="2"/>
        <v>0</v>
      </c>
      <c r="J170" s="8">
        <f>(Sales_Data[[#This Row],[Sales Amount]]-Sales_Data[[#This Row],[Targets]])</f>
        <v>-7975.8</v>
      </c>
    </row>
    <row r="171" spans="1:10" x14ac:dyDescent="0.35">
      <c r="A171" s="6">
        <v>44470</v>
      </c>
      <c r="B171" s="5" t="s">
        <v>62</v>
      </c>
      <c r="C171" s="5" t="s">
        <v>63</v>
      </c>
      <c r="D171" s="5" t="s">
        <v>64</v>
      </c>
      <c r="E171" s="5" t="s">
        <v>33</v>
      </c>
      <c r="F171" s="5">
        <v>7139.0000000000009</v>
      </c>
      <c r="G171" s="5" t="s">
        <v>11</v>
      </c>
      <c r="H171" s="7">
        <v>15000</v>
      </c>
      <c r="I171" s="7">
        <f t="shared" si="2"/>
        <v>0</v>
      </c>
      <c r="J171" s="8">
        <f>(Sales_Data[[#This Row],[Sales Amount]]-Sales_Data[[#This Row],[Targets]])</f>
        <v>-7860.9999999999991</v>
      </c>
    </row>
    <row r="172" spans="1:10" x14ac:dyDescent="0.35">
      <c r="A172" s="6">
        <v>44470</v>
      </c>
      <c r="B172" s="5" t="s">
        <v>40</v>
      </c>
      <c r="C172" s="5" t="s">
        <v>41</v>
      </c>
      <c r="D172" s="5" t="s">
        <v>42</v>
      </c>
      <c r="E172" s="5" t="s">
        <v>33</v>
      </c>
      <c r="F172" s="5">
        <v>10948</v>
      </c>
      <c r="G172" s="5" t="s">
        <v>15</v>
      </c>
      <c r="H172" s="7">
        <v>15000</v>
      </c>
      <c r="I172" s="7">
        <f t="shared" si="2"/>
        <v>0</v>
      </c>
      <c r="J172" s="8">
        <f>(Sales_Data[[#This Row],[Sales Amount]]-Sales_Data[[#This Row],[Targets]])</f>
        <v>-4052</v>
      </c>
    </row>
    <row r="173" spans="1:10" x14ac:dyDescent="0.35">
      <c r="A173" s="6">
        <v>44470</v>
      </c>
      <c r="B173" s="5" t="s">
        <v>40</v>
      </c>
      <c r="C173" s="5" t="s">
        <v>41</v>
      </c>
      <c r="D173" s="5" t="s">
        <v>42</v>
      </c>
      <c r="E173" s="5" t="s">
        <v>33</v>
      </c>
      <c r="F173" s="5">
        <v>10988.800000000001</v>
      </c>
      <c r="G173" s="5" t="s">
        <v>11</v>
      </c>
      <c r="H173" s="7">
        <v>15000</v>
      </c>
      <c r="I173" s="7">
        <f t="shared" si="2"/>
        <v>0</v>
      </c>
      <c r="J173" s="8">
        <f>(Sales_Data[[#This Row],[Sales Amount]]-Sales_Data[[#This Row],[Targets]])</f>
        <v>-4011.1999999999989</v>
      </c>
    </row>
    <row r="174" spans="1:10" x14ac:dyDescent="0.35">
      <c r="A174" s="6">
        <v>44470</v>
      </c>
      <c r="B174" s="5" t="s">
        <v>40</v>
      </c>
      <c r="C174" s="5" t="s">
        <v>41</v>
      </c>
      <c r="D174" s="5" t="s">
        <v>42</v>
      </c>
      <c r="E174" s="5" t="s">
        <v>33</v>
      </c>
      <c r="F174" s="5">
        <v>12306.6</v>
      </c>
      <c r="G174" s="5" t="s">
        <v>15</v>
      </c>
      <c r="H174" s="7">
        <v>15000</v>
      </c>
      <c r="I174" s="7">
        <f t="shared" si="2"/>
        <v>0</v>
      </c>
      <c r="J174" s="8">
        <f>(Sales_Data[[#This Row],[Sales Amount]]-Sales_Data[[#This Row],[Targets]])</f>
        <v>-2693.3999999999996</v>
      </c>
    </row>
    <row r="175" spans="1:10" x14ac:dyDescent="0.35">
      <c r="A175" s="6">
        <v>44470</v>
      </c>
      <c r="B175" s="5" t="s">
        <v>40</v>
      </c>
      <c r="C175" s="5" t="s">
        <v>41</v>
      </c>
      <c r="D175" s="5" t="s">
        <v>42</v>
      </c>
      <c r="E175" s="5" t="s">
        <v>33</v>
      </c>
      <c r="F175" s="5">
        <v>16077</v>
      </c>
      <c r="G175" s="5" t="s">
        <v>15</v>
      </c>
      <c r="H175" s="7">
        <v>15000</v>
      </c>
      <c r="I175" s="7">
        <f t="shared" si="2"/>
        <v>1607.7</v>
      </c>
      <c r="J175" s="8">
        <f>(Sales_Data[[#This Row],[Sales Amount]]-Sales_Data[[#This Row],[Targets]])</f>
        <v>1077</v>
      </c>
    </row>
    <row r="176" spans="1:10" x14ac:dyDescent="0.35">
      <c r="A176" s="6">
        <v>44470</v>
      </c>
      <c r="B176" s="5" t="s">
        <v>59</v>
      </c>
      <c r="C176" s="5" t="s">
        <v>60</v>
      </c>
      <c r="D176" s="5" t="s">
        <v>61</v>
      </c>
      <c r="E176" s="5" t="s">
        <v>33</v>
      </c>
      <c r="F176" s="5">
        <v>19594</v>
      </c>
      <c r="G176" s="5" t="s">
        <v>15</v>
      </c>
      <c r="H176" s="7">
        <v>15000</v>
      </c>
      <c r="I176" s="7">
        <f t="shared" si="2"/>
        <v>1959.4</v>
      </c>
      <c r="J176" s="8">
        <f>(Sales_Data[[#This Row],[Sales Amount]]-Sales_Data[[#This Row],[Targets]])</f>
        <v>4594</v>
      </c>
    </row>
    <row r="177" spans="1:10" x14ac:dyDescent="0.35">
      <c r="A177" s="6">
        <v>44470</v>
      </c>
      <c r="B177" s="5" t="s">
        <v>30</v>
      </c>
      <c r="C177" s="5" t="s">
        <v>31</v>
      </c>
      <c r="D177" s="5" t="s">
        <v>32</v>
      </c>
      <c r="E177" s="5" t="s">
        <v>33</v>
      </c>
      <c r="F177" s="5">
        <v>19946.199999999997</v>
      </c>
      <c r="G177" s="5" t="s">
        <v>43</v>
      </c>
      <c r="H177" s="7">
        <v>15000</v>
      </c>
      <c r="I177" s="7">
        <f t="shared" si="2"/>
        <v>1994.62</v>
      </c>
      <c r="J177" s="8">
        <f>(Sales_Data[[#This Row],[Sales Amount]]-Sales_Data[[#This Row],[Targets]])</f>
        <v>4946.1999999999971</v>
      </c>
    </row>
    <row r="178" spans="1:10" x14ac:dyDescent="0.35">
      <c r="A178" s="6">
        <v>44470</v>
      </c>
      <c r="B178" s="5" t="s">
        <v>71</v>
      </c>
      <c r="C178" s="5" t="s">
        <v>72</v>
      </c>
      <c r="D178" s="5" t="s">
        <v>73</v>
      </c>
      <c r="E178" s="5" t="s">
        <v>33</v>
      </c>
      <c r="F178" s="5">
        <v>26773.4</v>
      </c>
      <c r="G178" s="5" t="s">
        <v>43</v>
      </c>
      <c r="H178" s="7">
        <v>15000</v>
      </c>
      <c r="I178" s="7">
        <f t="shared" si="2"/>
        <v>2677.34</v>
      </c>
      <c r="J178" s="8">
        <f>(Sales_Data[[#This Row],[Sales Amount]]-Sales_Data[[#This Row],[Targets]])</f>
        <v>11773.400000000001</v>
      </c>
    </row>
    <row r="179" spans="1:10" x14ac:dyDescent="0.35">
      <c r="A179" s="6">
        <v>44470</v>
      </c>
      <c r="B179" s="5" t="s">
        <v>40</v>
      </c>
      <c r="C179" s="5" t="s">
        <v>41</v>
      </c>
      <c r="D179" s="5" t="s">
        <v>42</v>
      </c>
      <c r="E179" s="5" t="s">
        <v>33</v>
      </c>
      <c r="F179" s="5">
        <v>28464.9</v>
      </c>
      <c r="G179" s="5" t="s">
        <v>43</v>
      </c>
      <c r="H179" s="7">
        <v>15000</v>
      </c>
      <c r="I179" s="7">
        <f t="shared" si="2"/>
        <v>2846.4900000000002</v>
      </c>
      <c r="J179" s="8">
        <f>(Sales_Data[[#This Row],[Sales Amount]]-Sales_Data[[#This Row],[Targets]])</f>
        <v>13464.900000000001</v>
      </c>
    </row>
    <row r="180" spans="1:10" x14ac:dyDescent="0.35">
      <c r="A180" s="6">
        <v>44470</v>
      </c>
      <c r="B180" s="5" t="s">
        <v>62</v>
      </c>
      <c r="C180" s="5" t="s">
        <v>63</v>
      </c>
      <c r="D180" s="5" t="s">
        <v>64</v>
      </c>
      <c r="E180" s="5" t="s">
        <v>33</v>
      </c>
      <c r="F180" s="5">
        <v>37544.800000000003</v>
      </c>
      <c r="G180" s="5" t="s">
        <v>11</v>
      </c>
      <c r="H180" s="7">
        <v>15000</v>
      </c>
      <c r="I180" s="7">
        <f t="shared" si="2"/>
        <v>3754.4800000000005</v>
      </c>
      <c r="J180" s="8">
        <f>(Sales_Data[[#This Row],[Sales Amount]]-Sales_Data[[#This Row],[Targets]])</f>
        <v>22544.800000000003</v>
      </c>
    </row>
    <row r="181" spans="1:10" x14ac:dyDescent="0.35">
      <c r="A181" s="6">
        <v>44470</v>
      </c>
      <c r="B181" s="5" t="s">
        <v>40</v>
      </c>
      <c r="C181" s="5" t="s">
        <v>41</v>
      </c>
      <c r="D181" s="5" t="s">
        <v>42</v>
      </c>
      <c r="E181" s="5" t="s">
        <v>33</v>
      </c>
      <c r="F181" s="5">
        <v>40224.800000000003</v>
      </c>
      <c r="G181" s="5" t="s">
        <v>11</v>
      </c>
      <c r="H181" s="7">
        <v>15000</v>
      </c>
      <c r="I181" s="7">
        <f t="shared" si="2"/>
        <v>4022.4800000000005</v>
      </c>
      <c r="J181" s="8">
        <f>(Sales_Data[[#This Row],[Sales Amount]]-Sales_Data[[#This Row],[Targets]])</f>
        <v>25224.800000000003</v>
      </c>
    </row>
    <row r="182" spans="1:10" x14ac:dyDescent="0.35">
      <c r="A182" s="6">
        <v>44470</v>
      </c>
      <c r="B182" s="5" t="s">
        <v>59</v>
      </c>
      <c r="C182" s="5" t="s">
        <v>60</v>
      </c>
      <c r="D182" s="5" t="s">
        <v>61</v>
      </c>
      <c r="E182" s="5" t="s">
        <v>33</v>
      </c>
      <c r="F182" s="5">
        <v>43591.8</v>
      </c>
      <c r="G182" s="5" t="s">
        <v>11</v>
      </c>
      <c r="H182" s="7">
        <v>15000</v>
      </c>
      <c r="I182" s="7">
        <f t="shared" si="2"/>
        <v>4359.18</v>
      </c>
      <c r="J182" s="8">
        <f>(Sales_Data[[#This Row],[Sales Amount]]-Sales_Data[[#This Row],[Targets]])</f>
        <v>28591.800000000003</v>
      </c>
    </row>
    <row r="183" spans="1:10" x14ac:dyDescent="0.35">
      <c r="A183" s="6">
        <v>44501</v>
      </c>
      <c r="B183" s="5" t="s">
        <v>71</v>
      </c>
      <c r="C183" s="5" t="s">
        <v>72</v>
      </c>
      <c r="D183" s="5" t="s">
        <v>73</v>
      </c>
      <c r="E183" s="5" t="s">
        <v>33</v>
      </c>
      <c r="F183" s="5">
        <v>9292.5</v>
      </c>
      <c r="G183" s="5" t="s">
        <v>15</v>
      </c>
      <c r="H183" s="7">
        <v>15000</v>
      </c>
      <c r="I183" s="7">
        <f t="shared" si="2"/>
        <v>0</v>
      </c>
      <c r="J183" s="8">
        <f>(Sales_Data[[#This Row],[Sales Amount]]-Sales_Data[[#This Row],[Targets]])</f>
        <v>-5707.5</v>
      </c>
    </row>
    <row r="184" spans="1:10" x14ac:dyDescent="0.35">
      <c r="A184" s="6">
        <v>44501</v>
      </c>
      <c r="B184" s="5" t="s">
        <v>59</v>
      </c>
      <c r="C184" s="5" t="s">
        <v>60</v>
      </c>
      <c r="D184" s="5" t="s">
        <v>61</v>
      </c>
      <c r="E184" s="5" t="s">
        <v>33</v>
      </c>
      <c r="F184" s="5">
        <v>28761.599999999999</v>
      </c>
      <c r="G184" s="5" t="s">
        <v>43</v>
      </c>
      <c r="H184" s="7">
        <v>15000</v>
      </c>
      <c r="I184" s="7">
        <f t="shared" si="2"/>
        <v>2876.16</v>
      </c>
      <c r="J184" s="8">
        <f>(Sales_Data[[#This Row],[Sales Amount]]-Sales_Data[[#This Row],[Targets]])</f>
        <v>13761.599999999999</v>
      </c>
    </row>
    <row r="185" spans="1:10" x14ac:dyDescent="0.35">
      <c r="A185" s="6">
        <v>44501</v>
      </c>
      <c r="B185" s="5" t="s">
        <v>40</v>
      </c>
      <c r="C185" s="5" t="s">
        <v>41</v>
      </c>
      <c r="D185" s="5" t="s">
        <v>42</v>
      </c>
      <c r="E185" s="5" t="s">
        <v>33</v>
      </c>
      <c r="F185" s="5">
        <v>41932.799999999996</v>
      </c>
      <c r="G185" s="5" t="s">
        <v>11</v>
      </c>
      <c r="H185" s="7">
        <v>15000</v>
      </c>
      <c r="I185" s="7">
        <f t="shared" si="2"/>
        <v>4193.28</v>
      </c>
      <c r="J185" s="8">
        <f>(Sales_Data[[#This Row],[Sales Amount]]-Sales_Data[[#This Row],[Targets]])</f>
        <v>26932.799999999996</v>
      </c>
    </row>
    <row r="186" spans="1:10" x14ac:dyDescent="0.35">
      <c r="A186" s="6">
        <v>44501</v>
      </c>
      <c r="B186" s="5" t="s">
        <v>30</v>
      </c>
      <c r="C186" s="5" t="s">
        <v>31</v>
      </c>
      <c r="D186" s="5" t="s">
        <v>32</v>
      </c>
      <c r="E186" s="5" t="s">
        <v>33</v>
      </c>
      <c r="F186" s="5">
        <v>42427</v>
      </c>
      <c r="G186" s="5" t="s">
        <v>15</v>
      </c>
      <c r="H186" s="7">
        <v>15000</v>
      </c>
      <c r="I186" s="7">
        <f t="shared" si="2"/>
        <v>4242.7</v>
      </c>
      <c r="J186" s="8">
        <f>(Sales_Data[[#This Row],[Sales Amount]]-Sales_Data[[#This Row],[Targets]])</f>
        <v>27427</v>
      </c>
    </row>
    <row r="187" spans="1:10" x14ac:dyDescent="0.35">
      <c r="A187" s="6">
        <v>44501</v>
      </c>
      <c r="B187" s="5" t="s">
        <v>71</v>
      </c>
      <c r="C187" s="5" t="s">
        <v>72</v>
      </c>
      <c r="D187" s="5" t="s">
        <v>73</v>
      </c>
      <c r="E187" s="5" t="s">
        <v>33</v>
      </c>
      <c r="F187" s="5">
        <v>47510.400000000001</v>
      </c>
      <c r="G187" s="5" t="s">
        <v>15</v>
      </c>
      <c r="H187" s="7">
        <v>15000</v>
      </c>
      <c r="I187" s="7">
        <f t="shared" si="2"/>
        <v>4751.04</v>
      </c>
      <c r="J187" s="8">
        <f>(Sales_Data[[#This Row],[Sales Amount]]-Sales_Data[[#This Row],[Targets]])</f>
        <v>32510.400000000001</v>
      </c>
    </row>
    <row r="188" spans="1:10" x14ac:dyDescent="0.35">
      <c r="A188" s="6">
        <v>44531</v>
      </c>
      <c r="B188" s="5" t="s">
        <v>59</v>
      </c>
      <c r="C188" s="5" t="s">
        <v>60</v>
      </c>
      <c r="D188" s="5" t="s">
        <v>61</v>
      </c>
      <c r="E188" s="5" t="s">
        <v>33</v>
      </c>
      <c r="F188" s="5">
        <v>7721.5999999999995</v>
      </c>
      <c r="G188" s="5" t="s">
        <v>11</v>
      </c>
      <c r="H188" s="7">
        <v>15000</v>
      </c>
      <c r="I188" s="7">
        <f t="shared" si="2"/>
        <v>0</v>
      </c>
      <c r="J188" s="8">
        <f>(Sales_Data[[#This Row],[Sales Amount]]-Sales_Data[[#This Row],[Targets]])</f>
        <v>-7278.4000000000005</v>
      </c>
    </row>
    <row r="189" spans="1:10" x14ac:dyDescent="0.35">
      <c r="A189" s="6">
        <v>44531</v>
      </c>
      <c r="B189" s="5" t="s">
        <v>40</v>
      </c>
      <c r="C189" s="5" t="s">
        <v>41</v>
      </c>
      <c r="D189" s="5" t="s">
        <v>42</v>
      </c>
      <c r="E189" s="5" t="s">
        <v>33</v>
      </c>
      <c r="F189" s="5">
        <v>8925.7000000000007</v>
      </c>
      <c r="G189" s="5" t="s">
        <v>11</v>
      </c>
      <c r="H189" s="7">
        <v>15000</v>
      </c>
      <c r="I189" s="7">
        <f t="shared" si="2"/>
        <v>0</v>
      </c>
      <c r="J189" s="8">
        <f>(Sales_Data[[#This Row],[Sales Amount]]-Sales_Data[[#This Row],[Targets]])</f>
        <v>-6074.2999999999993</v>
      </c>
    </row>
    <row r="190" spans="1:10" x14ac:dyDescent="0.35">
      <c r="A190" s="6">
        <v>44531</v>
      </c>
      <c r="B190" s="5" t="s">
        <v>40</v>
      </c>
      <c r="C190" s="5" t="s">
        <v>41</v>
      </c>
      <c r="D190" s="5" t="s">
        <v>42</v>
      </c>
      <c r="E190" s="5" t="s">
        <v>33</v>
      </c>
      <c r="F190" s="5">
        <v>15802.6</v>
      </c>
      <c r="G190" s="5" t="s">
        <v>43</v>
      </c>
      <c r="H190" s="7">
        <v>15000</v>
      </c>
      <c r="I190" s="7">
        <f t="shared" si="2"/>
        <v>1580.2600000000002</v>
      </c>
      <c r="J190" s="8">
        <f>(Sales_Data[[#This Row],[Sales Amount]]-Sales_Data[[#This Row],[Targets]])</f>
        <v>802.60000000000036</v>
      </c>
    </row>
    <row r="191" spans="1:10" x14ac:dyDescent="0.35">
      <c r="A191" s="6">
        <v>44531</v>
      </c>
      <c r="B191" s="5" t="s">
        <v>71</v>
      </c>
      <c r="C191" s="5" t="s">
        <v>72</v>
      </c>
      <c r="D191" s="5" t="s">
        <v>73</v>
      </c>
      <c r="E191" s="5" t="s">
        <v>33</v>
      </c>
      <c r="F191" s="5">
        <v>21103.3</v>
      </c>
      <c r="G191" s="5" t="s">
        <v>43</v>
      </c>
      <c r="H191" s="7">
        <v>15000</v>
      </c>
      <c r="I191" s="7">
        <f t="shared" si="2"/>
        <v>2110.33</v>
      </c>
      <c r="J191" s="8">
        <f>(Sales_Data[[#This Row],[Sales Amount]]-Sales_Data[[#This Row],[Targets]])</f>
        <v>6103.2999999999993</v>
      </c>
    </row>
    <row r="192" spans="1:10" x14ac:dyDescent="0.35">
      <c r="A192" s="6">
        <v>44531</v>
      </c>
      <c r="B192" s="5" t="s">
        <v>71</v>
      </c>
      <c r="C192" s="5" t="s">
        <v>72</v>
      </c>
      <c r="D192" s="5" t="s">
        <v>73</v>
      </c>
      <c r="E192" s="5" t="s">
        <v>33</v>
      </c>
      <c r="F192" s="5">
        <v>22351.100000000002</v>
      </c>
      <c r="G192" s="5" t="s">
        <v>43</v>
      </c>
      <c r="H192" s="7">
        <v>15000</v>
      </c>
      <c r="I192" s="7">
        <f t="shared" si="2"/>
        <v>2235.11</v>
      </c>
      <c r="J192" s="8">
        <f>(Sales_Data[[#This Row],[Sales Amount]]-Sales_Data[[#This Row],[Targets]])</f>
        <v>7351.1000000000022</v>
      </c>
    </row>
    <row r="193" spans="1:10" x14ac:dyDescent="0.35">
      <c r="A193" s="6">
        <v>44531</v>
      </c>
      <c r="B193" s="5" t="s">
        <v>40</v>
      </c>
      <c r="C193" s="5" t="s">
        <v>41</v>
      </c>
      <c r="D193" s="5" t="s">
        <v>42</v>
      </c>
      <c r="E193" s="5" t="s">
        <v>33</v>
      </c>
      <c r="F193" s="5">
        <v>43974</v>
      </c>
      <c r="G193" s="5" t="s">
        <v>11</v>
      </c>
      <c r="H193" s="7">
        <v>15000</v>
      </c>
      <c r="I193" s="7">
        <f t="shared" si="2"/>
        <v>4397.4000000000005</v>
      </c>
      <c r="J193" s="8">
        <f>(Sales_Data[[#This Row],[Sales Amount]]-Sales_Data[[#This Row],[Targets]])</f>
        <v>28974</v>
      </c>
    </row>
    <row r="194" spans="1:10" x14ac:dyDescent="0.35">
      <c r="A194" s="6">
        <v>44197</v>
      </c>
      <c r="B194" s="5" t="s">
        <v>23</v>
      </c>
      <c r="C194" s="5" t="s">
        <v>24</v>
      </c>
      <c r="D194" s="5" t="s">
        <v>25</v>
      </c>
      <c r="E194" s="5" t="s">
        <v>26</v>
      </c>
      <c r="F194" s="5">
        <v>3008.3999999999996</v>
      </c>
      <c r="G194" s="5" t="s">
        <v>15</v>
      </c>
      <c r="H194" s="7">
        <v>15000</v>
      </c>
      <c r="I194" s="7">
        <f t="shared" ref="I194:I257" si="3">IF(F194&gt;=H194,commission * F194,0)</f>
        <v>0</v>
      </c>
      <c r="J194" s="8">
        <f>(Sales_Data[[#This Row],[Sales Amount]]-Sales_Data[[#This Row],[Targets]])</f>
        <v>-11991.6</v>
      </c>
    </row>
    <row r="195" spans="1:10" x14ac:dyDescent="0.35">
      <c r="A195" s="6">
        <v>44197</v>
      </c>
      <c r="B195" s="5" t="s">
        <v>50</v>
      </c>
      <c r="C195" s="5" t="s">
        <v>51</v>
      </c>
      <c r="D195" s="5" t="s">
        <v>52</v>
      </c>
      <c r="E195" s="5" t="s">
        <v>26</v>
      </c>
      <c r="F195" s="5">
        <v>7221.5999999999995</v>
      </c>
      <c r="G195" s="5" t="s">
        <v>43</v>
      </c>
      <c r="H195" s="7">
        <v>15000</v>
      </c>
      <c r="I195" s="7">
        <f t="shared" si="3"/>
        <v>0</v>
      </c>
      <c r="J195" s="8">
        <f>(Sales_Data[[#This Row],[Sales Amount]]-Sales_Data[[#This Row],[Targets]])</f>
        <v>-7778.4000000000005</v>
      </c>
    </row>
    <row r="196" spans="1:10" x14ac:dyDescent="0.35">
      <c r="A196" s="6">
        <v>44197</v>
      </c>
      <c r="B196" s="5" t="s">
        <v>23</v>
      </c>
      <c r="C196" s="5" t="s">
        <v>24</v>
      </c>
      <c r="D196" s="5" t="s">
        <v>25</v>
      </c>
      <c r="E196" s="5" t="s">
        <v>26</v>
      </c>
      <c r="F196" s="5">
        <v>10903.199999999999</v>
      </c>
      <c r="G196" s="5" t="s">
        <v>15</v>
      </c>
      <c r="H196" s="7">
        <v>15000</v>
      </c>
      <c r="I196" s="7">
        <f t="shared" si="3"/>
        <v>0</v>
      </c>
      <c r="J196" s="8">
        <f>(Sales_Data[[#This Row],[Sales Amount]]-Sales_Data[[#This Row],[Targets]])</f>
        <v>-4096.8000000000011</v>
      </c>
    </row>
    <row r="197" spans="1:10" x14ac:dyDescent="0.35">
      <c r="A197" s="6">
        <v>44197</v>
      </c>
      <c r="B197" s="5" t="s">
        <v>34</v>
      </c>
      <c r="C197" s="5" t="s">
        <v>35</v>
      </c>
      <c r="D197" s="5" t="s">
        <v>36</v>
      </c>
      <c r="E197" s="5" t="s">
        <v>26</v>
      </c>
      <c r="F197" s="5">
        <v>14616</v>
      </c>
      <c r="G197" s="5" t="s">
        <v>15</v>
      </c>
      <c r="H197" s="7">
        <v>15000</v>
      </c>
      <c r="I197" s="7">
        <f t="shared" si="3"/>
        <v>0</v>
      </c>
      <c r="J197" s="8">
        <f>(Sales_Data[[#This Row],[Sales Amount]]-Sales_Data[[#This Row],[Targets]])</f>
        <v>-384</v>
      </c>
    </row>
    <row r="198" spans="1:10" x14ac:dyDescent="0.35">
      <c r="A198" s="6">
        <v>44197</v>
      </c>
      <c r="B198" s="5" t="s">
        <v>47</v>
      </c>
      <c r="C198" s="5" t="s">
        <v>48</v>
      </c>
      <c r="D198" s="5" t="s">
        <v>49</v>
      </c>
      <c r="E198" s="5" t="s">
        <v>26</v>
      </c>
      <c r="F198" s="5">
        <v>18885.900000000001</v>
      </c>
      <c r="G198" s="5" t="s">
        <v>43</v>
      </c>
      <c r="H198" s="7">
        <v>15000</v>
      </c>
      <c r="I198" s="7">
        <f t="shared" si="3"/>
        <v>1888.5900000000001</v>
      </c>
      <c r="J198" s="8">
        <f>(Sales_Data[[#This Row],[Sales Amount]]-Sales_Data[[#This Row],[Targets]])</f>
        <v>3885.9000000000015</v>
      </c>
    </row>
    <row r="199" spans="1:10" x14ac:dyDescent="0.35">
      <c r="A199" s="6">
        <v>44197</v>
      </c>
      <c r="B199" s="5" t="s">
        <v>47</v>
      </c>
      <c r="C199" s="5" t="s">
        <v>48</v>
      </c>
      <c r="D199" s="5" t="s">
        <v>49</v>
      </c>
      <c r="E199" s="5" t="s">
        <v>26</v>
      </c>
      <c r="F199" s="5">
        <v>24236</v>
      </c>
      <c r="G199" s="5" t="s">
        <v>11</v>
      </c>
      <c r="H199" s="7">
        <v>15000</v>
      </c>
      <c r="I199" s="7">
        <f t="shared" si="3"/>
        <v>2423.6</v>
      </c>
      <c r="J199" s="8">
        <f>(Sales_Data[[#This Row],[Sales Amount]]-Sales_Data[[#This Row],[Targets]])</f>
        <v>9236</v>
      </c>
    </row>
    <row r="200" spans="1:10" x14ac:dyDescent="0.35">
      <c r="A200" s="6">
        <v>44228</v>
      </c>
      <c r="B200" s="5" t="s">
        <v>34</v>
      </c>
      <c r="C200" s="5" t="s">
        <v>35</v>
      </c>
      <c r="D200" s="5" t="s">
        <v>36</v>
      </c>
      <c r="E200" s="5" t="s">
        <v>26</v>
      </c>
      <c r="F200" s="5">
        <v>3596</v>
      </c>
      <c r="G200" s="5" t="s">
        <v>15</v>
      </c>
      <c r="H200" s="7">
        <v>15000</v>
      </c>
      <c r="I200" s="7">
        <f t="shared" si="3"/>
        <v>0</v>
      </c>
      <c r="J200" s="8">
        <f>(Sales_Data[[#This Row],[Sales Amount]]-Sales_Data[[#This Row],[Targets]])</f>
        <v>-11404</v>
      </c>
    </row>
    <row r="201" spans="1:10" x14ac:dyDescent="0.35">
      <c r="A201" s="6">
        <v>44228</v>
      </c>
      <c r="B201" s="5" t="s">
        <v>56</v>
      </c>
      <c r="C201" s="5" t="s">
        <v>57</v>
      </c>
      <c r="D201" s="5" t="s">
        <v>58</v>
      </c>
      <c r="E201" s="5" t="s">
        <v>26</v>
      </c>
      <c r="F201" s="5">
        <v>6300</v>
      </c>
      <c r="G201" s="5" t="s">
        <v>43</v>
      </c>
      <c r="H201" s="7">
        <v>15000</v>
      </c>
      <c r="I201" s="7">
        <f t="shared" si="3"/>
        <v>0</v>
      </c>
      <c r="J201" s="8">
        <f>(Sales_Data[[#This Row],[Sales Amount]]-Sales_Data[[#This Row],[Targets]])</f>
        <v>-8700</v>
      </c>
    </row>
    <row r="202" spans="1:10" x14ac:dyDescent="0.35">
      <c r="A202" s="6">
        <v>44228</v>
      </c>
      <c r="B202" s="5" t="s">
        <v>34</v>
      </c>
      <c r="C202" s="5" t="s">
        <v>35</v>
      </c>
      <c r="D202" s="5" t="s">
        <v>36</v>
      </c>
      <c r="E202" s="5" t="s">
        <v>26</v>
      </c>
      <c r="F202" s="5">
        <v>6804</v>
      </c>
      <c r="G202" s="5" t="s">
        <v>11</v>
      </c>
      <c r="H202" s="7">
        <v>15000</v>
      </c>
      <c r="I202" s="7">
        <f t="shared" si="3"/>
        <v>0</v>
      </c>
      <c r="J202" s="8">
        <f>(Sales_Data[[#This Row],[Sales Amount]]-Sales_Data[[#This Row],[Targets]])</f>
        <v>-8196</v>
      </c>
    </row>
    <row r="203" spans="1:10" x14ac:dyDescent="0.35">
      <c r="A203" s="6">
        <v>44228</v>
      </c>
      <c r="B203" s="5" t="s">
        <v>50</v>
      </c>
      <c r="C203" s="5" t="s">
        <v>51</v>
      </c>
      <c r="D203" s="5" t="s">
        <v>52</v>
      </c>
      <c r="E203" s="5" t="s">
        <v>26</v>
      </c>
      <c r="F203" s="5">
        <v>8524.4000000000015</v>
      </c>
      <c r="G203" s="5" t="s">
        <v>43</v>
      </c>
      <c r="H203" s="7">
        <v>15000</v>
      </c>
      <c r="I203" s="7">
        <f t="shared" si="3"/>
        <v>0</v>
      </c>
      <c r="J203" s="8">
        <f>(Sales_Data[[#This Row],[Sales Amount]]-Sales_Data[[#This Row],[Targets]])</f>
        <v>-6475.5999999999985</v>
      </c>
    </row>
    <row r="204" spans="1:10" x14ac:dyDescent="0.35">
      <c r="A204" s="6">
        <v>44228</v>
      </c>
      <c r="B204" s="5" t="s">
        <v>34</v>
      </c>
      <c r="C204" s="5" t="s">
        <v>35</v>
      </c>
      <c r="D204" s="5" t="s">
        <v>36</v>
      </c>
      <c r="E204" s="5" t="s">
        <v>26</v>
      </c>
      <c r="F204" s="5">
        <v>8772</v>
      </c>
      <c r="G204" s="5" t="s">
        <v>43</v>
      </c>
      <c r="H204" s="7">
        <v>15000</v>
      </c>
      <c r="I204" s="7">
        <f t="shared" si="3"/>
        <v>0</v>
      </c>
      <c r="J204" s="8">
        <f>(Sales_Data[[#This Row],[Sales Amount]]-Sales_Data[[#This Row],[Targets]])</f>
        <v>-6228</v>
      </c>
    </row>
    <row r="205" spans="1:10" x14ac:dyDescent="0.35">
      <c r="A205" s="6">
        <v>44228</v>
      </c>
      <c r="B205" s="5" t="s">
        <v>34</v>
      </c>
      <c r="C205" s="5" t="s">
        <v>35</v>
      </c>
      <c r="D205" s="5" t="s">
        <v>36</v>
      </c>
      <c r="E205" s="5" t="s">
        <v>26</v>
      </c>
      <c r="F205" s="5">
        <v>17328.300000000003</v>
      </c>
      <c r="G205" s="5" t="s">
        <v>43</v>
      </c>
      <c r="H205" s="7">
        <v>15000</v>
      </c>
      <c r="I205" s="7">
        <f t="shared" si="3"/>
        <v>1732.8300000000004</v>
      </c>
      <c r="J205" s="8">
        <f>(Sales_Data[[#This Row],[Sales Amount]]-Sales_Data[[#This Row],[Targets]])</f>
        <v>2328.3000000000029</v>
      </c>
    </row>
    <row r="206" spans="1:10" x14ac:dyDescent="0.35">
      <c r="A206" s="6">
        <v>44228</v>
      </c>
      <c r="B206" s="5" t="s">
        <v>56</v>
      </c>
      <c r="C206" s="5" t="s">
        <v>57</v>
      </c>
      <c r="D206" s="5" t="s">
        <v>58</v>
      </c>
      <c r="E206" s="5" t="s">
        <v>26</v>
      </c>
      <c r="F206" s="5">
        <v>21438.899999999998</v>
      </c>
      <c r="G206" s="5" t="s">
        <v>11</v>
      </c>
      <c r="H206" s="7">
        <v>15000</v>
      </c>
      <c r="I206" s="7">
        <f t="shared" si="3"/>
        <v>2143.89</v>
      </c>
      <c r="J206" s="8">
        <f>(Sales_Data[[#This Row],[Sales Amount]]-Sales_Data[[#This Row],[Targets]])</f>
        <v>6438.8999999999978</v>
      </c>
    </row>
    <row r="207" spans="1:10" x14ac:dyDescent="0.35">
      <c r="A207" s="6">
        <v>44228</v>
      </c>
      <c r="B207" s="5" t="s">
        <v>50</v>
      </c>
      <c r="C207" s="5" t="s">
        <v>51</v>
      </c>
      <c r="D207" s="5" t="s">
        <v>52</v>
      </c>
      <c r="E207" s="5" t="s">
        <v>26</v>
      </c>
      <c r="F207" s="5">
        <v>26556.799999999999</v>
      </c>
      <c r="G207" s="5" t="s">
        <v>15</v>
      </c>
      <c r="H207" s="7">
        <v>15000</v>
      </c>
      <c r="I207" s="7">
        <f t="shared" si="3"/>
        <v>2655.6800000000003</v>
      </c>
      <c r="J207" s="8">
        <f>(Sales_Data[[#This Row],[Sales Amount]]-Sales_Data[[#This Row],[Targets]])</f>
        <v>11556.8</v>
      </c>
    </row>
    <row r="208" spans="1:10" x14ac:dyDescent="0.35">
      <c r="A208" s="6">
        <v>44228</v>
      </c>
      <c r="B208" s="5" t="s">
        <v>50</v>
      </c>
      <c r="C208" s="5" t="s">
        <v>51</v>
      </c>
      <c r="D208" s="5" t="s">
        <v>52</v>
      </c>
      <c r="E208" s="5" t="s">
        <v>26</v>
      </c>
      <c r="F208" s="5">
        <v>33132.600000000006</v>
      </c>
      <c r="G208" s="5" t="s">
        <v>43</v>
      </c>
      <c r="H208" s="7">
        <v>15000</v>
      </c>
      <c r="I208" s="7">
        <f t="shared" si="3"/>
        <v>3313.2600000000007</v>
      </c>
      <c r="J208" s="8">
        <f>(Sales_Data[[#This Row],[Sales Amount]]-Sales_Data[[#This Row],[Targets]])</f>
        <v>18132.600000000006</v>
      </c>
    </row>
    <row r="209" spans="1:10" x14ac:dyDescent="0.35">
      <c r="A209" s="6">
        <v>44256</v>
      </c>
      <c r="B209" s="5" t="s">
        <v>34</v>
      </c>
      <c r="C209" s="5" t="s">
        <v>35</v>
      </c>
      <c r="D209" s="5" t="s">
        <v>36</v>
      </c>
      <c r="E209" s="5" t="s">
        <v>26</v>
      </c>
      <c r="F209" s="5">
        <v>6544.8</v>
      </c>
      <c r="G209" s="5" t="s">
        <v>11</v>
      </c>
      <c r="H209" s="7">
        <v>15000</v>
      </c>
      <c r="I209" s="7">
        <f t="shared" si="3"/>
        <v>0</v>
      </c>
      <c r="J209" s="8">
        <f>(Sales_Data[[#This Row],[Sales Amount]]-Sales_Data[[#This Row],[Targets]])</f>
        <v>-8455.2000000000007</v>
      </c>
    </row>
    <row r="210" spans="1:10" x14ac:dyDescent="0.35">
      <c r="A210" s="6">
        <v>44256</v>
      </c>
      <c r="B210" s="5" t="s">
        <v>50</v>
      </c>
      <c r="C210" s="5" t="s">
        <v>51</v>
      </c>
      <c r="D210" s="5" t="s">
        <v>52</v>
      </c>
      <c r="E210" s="5" t="s">
        <v>26</v>
      </c>
      <c r="F210" s="5">
        <v>11166.300000000001</v>
      </c>
      <c r="G210" s="5" t="s">
        <v>15</v>
      </c>
      <c r="H210" s="7">
        <v>15000</v>
      </c>
      <c r="I210" s="7">
        <f t="shared" si="3"/>
        <v>0</v>
      </c>
      <c r="J210" s="8">
        <f>(Sales_Data[[#This Row],[Sales Amount]]-Sales_Data[[#This Row],[Targets]])</f>
        <v>-3833.6999999999989</v>
      </c>
    </row>
    <row r="211" spans="1:10" x14ac:dyDescent="0.35">
      <c r="A211" s="6">
        <v>44256</v>
      </c>
      <c r="B211" s="5" t="s">
        <v>34</v>
      </c>
      <c r="C211" s="5" t="s">
        <v>35</v>
      </c>
      <c r="D211" s="5" t="s">
        <v>36</v>
      </c>
      <c r="E211" s="5" t="s">
        <v>26</v>
      </c>
      <c r="F211" s="5">
        <v>11403</v>
      </c>
      <c r="G211" s="5" t="s">
        <v>15</v>
      </c>
      <c r="H211" s="7">
        <v>15000</v>
      </c>
      <c r="I211" s="7">
        <f t="shared" si="3"/>
        <v>0</v>
      </c>
      <c r="J211" s="8">
        <f>(Sales_Data[[#This Row],[Sales Amount]]-Sales_Data[[#This Row],[Targets]])</f>
        <v>-3597</v>
      </c>
    </row>
    <row r="212" spans="1:10" x14ac:dyDescent="0.35">
      <c r="A212" s="6">
        <v>44256</v>
      </c>
      <c r="B212" s="5" t="s">
        <v>34</v>
      </c>
      <c r="C212" s="5" t="s">
        <v>35</v>
      </c>
      <c r="D212" s="5" t="s">
        <v>36</v>
      </c>
      <c r="E212" s="5" t="s">
        <v>26</v>
      </c>
      <c r="F212" s="5">
        <v>11554.400000000001</v>
      </c>
      <c r="G212" s="5" t="s">
        <v>15</v>
      </c>
      <c r="H212" s="7">
        <v>15000</v>
      </c>
      <c r="I212" s="7">
        <f t="shared" si="3"/>
        <v>0</v>
      </c>
      <c r="J212" s="8">
        <f>(Sales_Data[[#This Row],[Sales Amount]]-Sales_Data[[#This Row],[Targets]])</f>
        <v>-3445.5999999999985</v>
      </c>
    </row>
    <row r="213" spans="1:10" x14ac:dyDescent="0.35">
      <c r="A213" s="6">
        <v>44256</v>
      </c>
      <c r="B213" s="5" t="s">
        <v>23</v>
      </c>
      <c r="C213" s="5" t="s">
        <v>24</v>
      </c>
      <c r="D213" s="5" t="s">
        <v>25</v>
      </c>
      <c r="E213" s="5" t="s">
        <v>26</v>
      </c>
      <c r="F213" s="5">
        <v>12143.999999999998</v>
      </c>
      <c r="G213" s="5" t="s">
        <v>15</v>
      </c>
      <c r="H213" s="7">
        <v>15000</v>
      </c>
      <c r="I213" s="7">
        <f t="shared" si="3"/>
        <v>0</v>
      </c>
      <c r="J213" s="8">
        <f>(Sales_Data[[#This Row],[Sales Amount]]-Sales_Data[[#This Row],[Targets]])</f>
        <v>-2856.0000000000018</v>
      </c>
    </row>
    <row r="214" spans="1:10" x14ac:dyDescent="0.35">
      <c r="A214" s="6">
        <v>44256</v>
      </c>
      <c r="B214" s="5" t="s">
        <v>23</v>
      </c>
      <c r="C214" s="5" t="s">
        <v>24</v>
      </c>
      <c r="D214" s="5" t="s">
        <v>25</v>
      </c>
      <c r="E214" s="5" t="s">
        <v>26</v>
      </c>
      <c r="F214" s="5">
        <v>13244.7</v>
      </c>
      <c r="G214" s="5" t="s">
        <v>11</v>
      </c>
      <c r="H214" s="7">
        <v>15000</v>
      </c>
      <c r="I214" s="7">
        <f t="shared" si="3"/>
        <v>0</v>
      </c>
      <c r="J214" s="8">
        <f>(Sales_Data[[#This Row],[Sales Amount]]-Sales_Data[[#This Row],[Targets]])</f>
        <v>-1755.2999999999993</v>
      </c>
    </row>
    <row r="215" spans="1:10" x14ac:dyDescent="0.35">
      <c r="A215" s="6">
        <v>44256</v>
      </c>
      <c r="B215" s="5" t="s">
        <v>47</v>
      </c>
      <c r="C215" s="5" t="s">
        <v>48</v>
      </c>
      <c r="D215" s="5" t="s">
        <v>49</v>
      </c>
      <c r="E215" s="5" t="s">
        <v>26</v>
      </c>
      <c r="F215" s="5">
        <v>23014.400000000001</v>
      </c>
      <c r="G215" s="5" t="s">
        <v>11</v>
      </c>
      <c r="H215" s="7">
        <v>15000</v>
      </c>
      <c r="I215" s="7">
        <f t="shared" si="3"/>
        <v>2301.44</v>
      </c>
      <c r="J215" s="8">
        <f>(Sales_Data[[#This Row],[Sales Amount]]-Sales_Data[[#This Row],[Targets]])</f>
        <v>8014.4000000000015</v>
      </c>
    </row>
    <row r="216" spans="1:10" x14ac:dyDescent="0.35">
      <c r="A216" s="6">
        <v>44256</v>
      </c>
      <c r="B216" s="5" t="s">
        <v>23</v>
      </c>
      <c r="C216" s="5" t="s">
        <v>24</v>
      </c>
      <c r="D216" s="5" t="s">
        <v>25</v>
      </c>
      <c r="E216" s="5" t="s">
        <v>26</v>
      </c>
      <c r="F216" s="5">
        <v>26200</v>
      </c>
      <c r="G216" s="5" t="s">
        <v>15</v>
      </c>
      <c r="H216" s="7">
        <v>15000</v>
      </c>
      <c r="I216" s="7">
        <f t="shared" si="3"/>
        <v>2620</v>
      </c>
      <c r="J216" s="8">
        <f>(Sales_Data[[#This Row],[Sales Amount]]-Sales_Data[[#This Row],[Targets]])</f>
        <v>11200</v>
      </c>
    </row>
    <row r="217" spans="1:10" x14ac:dyDescent="0.35">
      <c r="A217" s="6">
        <v>44256</v>
      </c>
      <c r="B217" s="5" t="s">
        <v>50</v>
      </c>
      <c r="C217" s="5" t="s">
        <v>51</v>
      </c>
      <c r="D217" s="5" t="s">
        <v>52</v>
      </c>
      <c r="E217" s="5" t="s">
        <v>26</v>
      </c>
      <c r="F217" s="5">
        <v>28286.399999999998</v>
      </c>
      <c r="G217" s="5" t="s">
        <v>11</v>
      </c>
      <c r="H217" s="7">
        <v>15000</v>
      </c>
      <c r="I217" s="7">
        <f t="shared" si="3"/>
        <v>2828.64</v>
      </c>
      <c r="J217" s="8">
        <f>(Sales_Data[[#This Row],[Sales Amount]]-Sales_Data[[#This Row],[Targets]])</f>
        <v>13286.399999999998</v>
      </c>
    </row>
    <row r="218" spans="1:10" x14ac:dyDescent="0.35">
      <c r="A218" s="6">
        <v>44256</v>
      </c>
      <c r="B218" s="5" t="s">
        <v>23</v>
      </c>
      <c r="C218" s="5" t="s">
        <v>24</v>
      </c>
      <c r="D218" s="5" t="s">
        <v>25</v>
      </c>
      <c r="E218" s="5" t="s">
        <v>26</v>
      </c>
      <c r="F218" s="5">
        <v>35715.4</v>
      </c>
      <c r="G218" s="5" t="s">
        <v>15</v>
      </c>
      <c r="H218" s="7">
        <v>15000</v>
      </c>
      <c r="I218" s="7">
        <f t="shared" si="3"/>
        <v>3571.5400000000004</v>
      </c>
      <c r="J218" s="8">
        <f>(Sales_Data[[#This Row],[Sales Amount]]-Sales_Data[[#This Row],[Targets]])</f>
        <v>20715.400000000001</v>
      </c>
    </row>
    <row r="219" spans="1:10" x14ac:dyDescent="0.35">
      <c r="A219" s="6">
        <v>44287</v>
      </c>
      <c r="B219" s="5" t="s">
        <v>56</v>
      </c>
      <c r="C219" s="5" t="s">
        <v>57</v>
      </c>
      <c r="D219" s="5" t="s">
        <v>58</v>
      </c>
      <c r="E219" s="5" t="s">
        <v>26</v>
      </c>
      <c r="F219" s="5">
        <v>6960</v>
      </c>
      <c r="G219" s="5" t="s">
        <v>43</v>
      </c>
      <c r="H219" s="7">
        <v>15000</v>
      </c>
      <c r="I219" s="7">
        <f t="shared" si="3"/>
        <v>0</v>
      </c>
      <c r="J219" s="8">
        <f>(Sales_Data[[#This Row],[Sales Amount]]-Sales_Data[[#This Row],[Targets]])</f>
        <v>-8040</v>
      </c>
    </row>
    <row r="220" spans="1:10" x14ac:dyDescent="0.35">
      <c r="A220" s="6">
        <v>44287</v>
      </c>
      <c r="B220" s="5" t="s">
        <v>47</v>
      </c>
      <c r="C220" s="5" t="s">
        <v>48</v>
      </c>
      <c r="D220" s="5" t="s">
        <v>49</v>
      </c>
      <c r="E220" s="5" t="s">
        <v>26</v>
      </c>
      <c r="F220" s="5">
        <v>9627.8999999999978</v>
      </c>
      <c r="G220" s="5" t="s">
        <v>11</v>
      </c>
      <c r="H220" s="7">
        <v>15000</v>
      </c>
      <c r="I220" s="7">
        <f t="shared" si="3"/>
        <v>0</v>
      </c>
      <c r="J220" s="8">
        <f>(Sales_Data[[#This Row],[Sales Amount]]-Sales_Data[[#This Row],[Targets]])</f>
        <v>-5372.1000000000022</v>
      </c>
    </row>
    <row r="221" spans="1:10" x14ac:dyDescent="0.35">
      <c r="A221" s="6">
        <v>44287</v>
      </c>
      <c r="B221" s="5" t="s">
        <v>34</v>
      </c>
      <c r="C221" s="5" t="s">
        <v>35</v>
      </c>
      <c r="D221" s="5" t="s">
        <v>36</v>
      </c>
      <c r="E221" s="5" t="s">
        <v>26</v>
      </c>
      <c r="F221" s="5">
        <v>13725.600000000002</v>
      </c>
      <c r="G221" s="5" t="s">
        <v>43</v>
      </c>
      <c r="H221" s="7">
        <v>15000</v>
      </c>
      <c r="I221" s="7">
        <f t="shared" si="3"/>
        <v>0</v>
      </c>
      <c r="J221" s="8">
        <f>(Sales_Data[[#This Row],[Sales Amount]]-Sales_Data[[#This Row],[Targets]])</f>
        <v>-1274.3999999999978</v>
      </c>
    </row>
    <row r="222" spans="1:10" x14ac:dyDescent="0.35">
      <c r="A222" s="6">
        <v>44287</v>
      </c>
      <c r="B222" s="5" t="s">
        <v>47</v>
      </c>
      <c r="C222" s="5" t="s">
        <v>48</v>
      </c>
      <c r="D222" s="5" t="s">
        <v>49</v>
      </c>
      <c r="E222" s="5" t="s">
        <v>26</v>
      </c>
      <c r="F222" s="5">
        <v>15353.2</v>
      </c>
      <c r="G222" s="5" t="s">
        <v>11</v>
      </c>
      <c r="H222" s="7">
        <v>15000</v>
      </c>
      <c r="I222" s="7">
        <f t="shared" si="3"/>
        <v>1535.3200000000002</v>
      </c>
      <c r="J222" s="8">
        <f>(Sales_Data[[#This Row],[Sales Amount]]-Sales_Data[[#This Row],[Targets]])</f>
        <v>353.20000000000073</v>
      </c>
    </row>
    <row r="223" spans="1:10" x14ac:dyDescent="0.35">
      <c r="A223" s="6">
        <v>44287</v>
      </c>
      <c r="B223" s="5" t="s">
        <v>23</v>
      </c>
      <c r="C223" s="5" t="s">
        <v>24</v>
      </c>
      <c r="D223" s="5" t="s">
        <v>25</v>
      </c>
      <c r="E223" s="5" t="s">
        <v>26</v>
      </c>
      <c r="F223" s="5">
        <v>18994.5</v>
      </c>
      <c r="G223" s="5" t="s">
        <v>15</v>
      </c>
      <c r="H223" s="7">
        <v>15000</v>
      </c>
      <c r="I223" s="7">
        <f t="shared" si="3"/>
        <v>1899.45</v>
      </c>
      <c r="J223" s="8">
        <f>(Sales_Data[[#This Row],[Sales Amount]]-Sales_Data[[#This Row],[Targets]])</f>
        <v>3994.5</v>
      </c>
    </row>
    <row r="224" spans="1:10" x14ac:dyDescent="0.35">
      <c r="A224" s="6">
        <v>44287</v>
      </c>
      <c r="B224" s="5" t="s">
        <v>23</v>
      </c>
      <c r="C224" s="5" t="s">
        <v>24</v>
      </c>
      <c r="D224" s="5" t="s">
        <v>25</v>
      </c>
      <c r="E224" s="5" t="s">
        <v>26</v>
      </c>
      <c r="F224" s="5">
        <v>28628.799999999996</v>
      </c>
      <c r="G224" s="5" t="s">
        <v>43</v>
      </c>
      <c r="H224" s="7">
        <v>15000</v>
      </c>
      <c r="I224" s="7">
        <f t="shared" si="3"/>
        <v>2862.8799999999997</v>
      </c>
      <c r="J224" s="8">
        <f>(Sales_Data[[#This Row],[Sales Amount]]-Sales_Data[[#This Row],[Targets]])</f>
        <v>13628.799999999996</v>
      </c>
    </row>
    <row r="225" spans="1:10" x14ac:dyDescent="0.35">
      <c r="A225" s="6">
        <v>44317</v>
      </c>
      <c r="B225" s="5" t="s">
        <v>56</v>
      </c>
      <c r="C225" s="5" t="s">
        <v>57</v>
      </c>
      <c r="D225" s="5" t="s">
        <v>58</v>
      </c>
      <c r="E225" s="5" t="s">
        <v>26</v>
      </c>
      <c r="F225" s="5">
        <v>10948</v>
      </c>
      <c r="G225" s="5" t="s">
        <v>11</v>
      </c>
      <c r="H225" s="7">
        <v>15000</v>
      </c>
      <c r="I225" s="7">
        <f t="shared" si="3"/>
        <v>0</v>
      </c>
      <c r="J225" s="8">
        <f>(Sales_Data[[#This Row],[Sales Amount]]-Sales_Data[[#This Row],[Targets]])</f>
        <v>-4052</v>
      </c>
    </row>
    <row r="226" spans="1:10" x14ac:dyDescent="0.35">
      <c r="A226" s="6">
        <v>44317</v>
      </c>
      <c r="B226" s="5" t="s">
        <v>50</v>
      </c>
      <c r="C226" s="5" t="s">
        <v>51</v>
      </c>
      <c r="D226" s="5" t="s">
        <v>52</v>
      </c>
      <c r="E226" s="5" t="s">
        <v>26</v>
      </c>
      <c r="F226" s="5">
        <v>13044.899999999998</v>
      </c>
      <c r="G226" s="5" t="s">
        <v>11</v>
      </c>
      <c r="H226" s="7">
        <v>15000</v>
      </c>
      <c r="I226" s="7">
        <f t="shared" si="3"/>
        <v>0</v>
      </c>
      <c r="J226" s="8">
        <f>(Sales_Data[[#This Row],[Sales Amount]]-Sales_Data[[#This Row],[Targets]])</f>
        <v>-1955.1000000000022</v>
      </c>
    </row>
    <row r="227" spans="1:10" x14ac:dyDescent="0.35">
      <c r="A227" s="6">
        <v>44317</v>
      </c>
      <c r="B227" s="5" t="s">
        <v>47</v>
      </c>
      <c r="C227" s="5" t="s">
        <v>48</v>
      </c>
      <c r="D227" s="5" t="s">
        <v>49</v>
      </c>
      <c r="E227" s="5" t="s">
        <v>26</v>
      </c>
      <c r="F227" s="5">
        <v>28616</v>
      </c>
      <c r="G227" s="5" t="s">
        <v>43</v>
      </c>
      <c r="H227" s="7">
        <v>15000</v>
      </c>
      <c r="I227" s="7">
        <f t="shared" si="3"/>
        <v>2861.6000000000004</v>
      </c>
      <c r="J227" s="8">
        <f>(Sales_Data[[#This Row],[Sales Amount]]-Sales_Data[[#This Row],[Targets]])</f>
        <v>13616</v>
      </c>
    </row>
    <row r="228" spans="1:10" x14ac:dyDescent="0.35">
      <c r="A228" s="6">
        <v>44317</v>
      </c>
      <c r="B228" s="5" t="s">
        <v>34</v>
      </c>
      <c r="C228" s="5" t="s">
        <v>35</v>
      </c>
      <c r="D228" s="5" t="s">
        <v>36</v>
      </c>
      <c r="E228" s="5" t="s">
        <v>26</v>
      </c>
      <c r="F228" s="5">
        <v>30377.399999999998</v>
      </c>
      <c r="G228" s="5" t="s">
        <v>43</v>
      </c>
      <c r="H228" s="7">
        <v>15000</v>
      </c>
      <c r="I228" s="7">
        <f t="shared" si="3"/>
        <v>3037.74</v>
      </c>
      <c r="J228" s="8">
        <f>(Sales_Data[[#This Row],[Sales Amount]]-Sales_Data[[#This Row],[Targets]])</f>
        <v>15377.399999999998</v>
      </c>
    </row>
    <row r="229" spans="1:10" x14ac:dyDescent="0.35">
      <c r="A229" s="6">
        <v>44317</v>
      </c>
      <c r="B229" s="5" t="s">
        <v>47</v>
      </c>
      <c r="C229" s="5" t="s">
        <v>48</v>
      </c>
      <c r="D229" s="5" t="s">
        <v>49</v>
      </c>
      <c r="E229" s="5" t="s">
        <v>26</v>
      </c>
      <c r="F229" s="5">
        <v>35351</v>
      </c>
      <c r="G229" s="5" t="s">
        <v>15</v>
      </c>
      <c r="H229" s="7">
        <v>15000</v>
      </c>
      <c r="I229" s="7">
        <f t="shared" si="3"/>
        <v>3535.1000000000004</v>
      </c>
      <c r="J229" s="8">
        <f>(Sales_Data[[#This Row],[Sales Amount]]-Sales_Data[[#This Row],[Targets]])</f>
        <v>20351</v>
      </c>
    </row>
    <row r="230" spans="1:10" x14ac:dyDescent="0.35">
      <c r="A230" s="6">
        <v>44348</v>
      </c>
      <c r="B230" s="5" t="s">
        <v>47</v>
      </c>
      <c r="C230" s="5" t="s">
        <v>48</v>
      </c>
      <c r="D230" s="5" t="s">
        <v>49</v>
      </c>
      <c r="E230" s="5" t="s">
        <v>26</v>
      </c>
      <c r="F230" s="5">
        <v>6872.7999999999993</v>
      </c>
      <c r="G230" s="5" t="s">
        <v>11</v>
      </c>
      <c r="H230" s="7">
        <v>15000</v>
      </c>
      <c r="I230" s="7">
        <f t="shared" si="3"/>
        <v>0</v>
      </c>
      <c r="J230" s="8">
        <f>(Sales_Data[[#This Row],[Sales Amount]]-Sales_Data[[#This Row],[Targets]])</f>
        <v>-8127.2000000000007</v>
      </c>
    </row>
    <row r="231" spans="1:10" x14ac:dyDescent="0.35">
      <c r="A231" s="6">
        <v>44348</v>
      </c>
      <c r="B231" s="5" t="s">
        <v>34</v>
      </c>
      <c r="C231" s="5" t="s">
        <v>35</v>
      </c>
      <c r="D231" s="5" t="s">
        <v>36</v>
      </c>
      <c r="E231" s="5" t="s">
        <v>26</v>
      </c>
      <c r="F231" s="5">
        <v>8827</v>
      </c>
      <c r="G231" s="5" t="s">
        <v>43</v>
      </c>
      <c r="H231" s="7">
        <v>15000</v>
      </c>
      <c r="I231" s="7">
        <f t="shared" si="3"/>
        <v>0</v>
      </c>
      <c r="J231" s="8">
        <f>(Sales_Data[[#This Row],[Sales Amount]]-Sales_Data[[#This Row],[Targets]])</f>
        <v>-6173</v>
      </c>
    </row>
    <row r="232" spans="1:10" x14ac:dyDescent="0.35">
      <c r="A232" s="6">
        <v>44348</v>
      </c>
      <c r="B232" s="5" t="s">
        <v>56</v>
      </c>
      <c r="C232" s="5" t="s">
        <v>57</v>
      </c>
      <c r="D232" s="5" t="s">
        <v>58</v>
      </c>
      <c r="E232" s="5" t="s">
        <v>26</v>
      </c>
      <c r="F232" s="5">
        <v>9836.8000000000011</v>
      </c>
      <c r="G232" s="5" t="s">
        <v>11</v>
      </c>
      <c r="H232" s="7">
        <v>15000</v>
      </c>
      <c r="I232" s="7">
        <f t="shared" si="3"/>
        <v>0</v>
      </c>
      <c r="J232" s="8">
        <f>(Sales_Data[[#This Row],[Sales Amount]]-Sales_Data[[#This Row],[Targets]])</f>
        <v>-5163.1999999999989</v>
      </c>
    </row>
    <row r="233" spans="1:10" x14ac:dyDescent="0.35">
      <c r="A233" s="6">
        <v>44348</v>
      </c>
      <c r="B233" s="5" t="s">
        <v>34</v>
      </c>
      <c r="C233" s="5" t="s">
        <v>35</v>
      </c>
      <c r="D233" s="5" t="s">
        <v>36</v>
      </c>
      <c r="E233" s="5" t="s">
        <v>26</v>
      </c>
      <c r="F233" s="5">
        <v>10032</v>
      </c>
      <c r="G233" s="5" t="s">
        <v>11</v>
      </c>
      <c r="H233" s="7">
        <v>15000</v>
      </c>
      <c r="I233" s="7">
        <f t="shared" si="3"/>
        <v>0</v>
      </c>
      <c r="J233" s="8">
        <f>(Sales_Data[[#This Row],[Sales Amount]]-Sales_Data[[#This Row],[Targets]])</f>
        <v>-4968</v>
      </c>
    </row>
    <row r="234" spans="1:10" x14ac:dyDescent="0.35">
      <c r="A234" s="6">
        <v>44348</v>
      </c>
      <c r="B234" s="5" t="s">
        <v>34</v>
      </c>
      <c r="C234" s="5" t="s">
        <v>35</v>
      </c>
      <c r="D234" s="5" t="s">
        <v>36</v>
      </c>
      <c r="E234" s="5" t="s">
        <v>26</v>
      </c>
      <c r="F234" s="5">
        <v>15953.599999999999</v>
      </c>
      <c r="G234" s="5" t="s">
        <v>15</v>
      </c>
      <c r="H234" s="7">
        <v>15000</v>
      </c>
      <c r="I234" s="7">
        <f t="shared" si="3"/>
        <v>1595.36</v>
      </c>
      <c r="J234" s="8">
        <f>(Sales_Data[[#This Row],[Sales Amount]]-Sales_Data[[#This Row],[Targets]])</f>
        <v>953.59999999999854</v>
      </c>
    </row>
    <row r="235" spans="1:10" x14ac:dyDescent="0.35">
      <c r="A235" s="6">
        <v>44348</v>
      </c>
      <c r="B235" s="5" t="s">
        <v>47</v>
      </c>
      <c r="C235" s="5" t="s">
        <v>48</v>
      </c>
      <c r="D235" s="5" t="s">
        <v>49</v>
      </c>
      <c r="E235" s="5" t="s">
        <v>26</v>
      </c>
      <c r="F235" s="5">
        <v>25560</v>
      </c>
      <c r="G235" s="5" t="s">
        <v>11</v>
      </c>
      <c r="H235" s="7">
        <v>15000</v>
      </c>
      <c r="I235" s="7">
        <f t="shared" si="3"/>
        <v>2556</v>
      </c>
      <c r="J235" s="8">
        <f>(Sales_Data[[#This Row],[Sales Amount]]-Sales_Data[[#This Row],[Targets]])</f>
        <v>10560</v>
      </c>
    </row>
    <row r="236" spans="1:10" x14ac:dyDescent="0.35">
      <c r="A236" s="6">
        <v>44348</v>
      </c>
      <c r="B236" s="5" t="s">
        <v>34</v>
      </c>
      <c r="C236" s="5" t="s">
        <v>35</v>
      </c>
      <c r="D236" s="5" t="s">
        <v>36</v>
      </c>
      <c r="E236" s="5" t="s">
        <v>26</v>
      </c>
      <c r="F236" s="5">
        <v>35695</v>
      </c>
      <c r="G236" s="5" t="s">
        <v>15</v>
      </c>
      <c r="H236" s="7">
        <v>15000</v>
      </c>
      <c r="I236" s="7">
        <f t="shared" si="3"/>
        <v>3569.5</v>
      </c>
      <c r="J236" s="8">
        <f>(Sales_Data[[#This Row],[Sales Amount]]-Sales_Data[[#This Row],[Targets]])</f>
        <v>20695</v>
      </c>
    </row>
    <row r="237" spans="1:10" x14ac:dyDescent="0.35">
      <c r="A237" s="6">
        <v>44378</v>
      </c>
      <c r="B237" s="5" t="s">
        <v>56</v>
      </c>
      <c r="C237" s="5" t="s">
        <v>57</v>
      </c>
      <c r="D237" s="5" t="s">
        <v>58</v>
      </c>
      <c r="E237" s="5" t="s">
        <v>26</v>
      </c>
      <c r="F237" s="5">
        <v>9405.2999999999993</v>
      </c>
      <c r="G237" s="5" t="s">
        <v>15</v>
      </c>
      <c r="H237" s="7">
        <v>15000</v>
      </c>
      <c r="I237" s="7">
        <f t="shared" si="3"/>
        <v>0</v>
      </c>
      <c r="J237" s="8">
        <f>(Sales_Data[[#This Row],[Sales Amount]]-Sales_Data[[#This Row],[Targets]])</f>
        <v>-5594.7000000000007</v>
      </c>
    </row>
    <row r="238" spans="1:10" x14ac:dyDescent="0.35">
      <c r="A238" s="6">
        <v>44378</v>
      </c>
      <c r="B238" s="5" t="s">
        <v>47</v>
      </c>
      <c r="C238" s="5" t="s">
        <v>48</v>
      </c>
      <c r="D238" s="5" t="s">
        <v>49</v>
      </c>
      <c r="E238" s="5" t="s">
        <v>26</v>
      </c>
      <c r="F238" s="5">
        <v>9704.1999999999989</v>
      </c>
      <c r="G238" s="5" t="s">
        <v>43</v>
      </c>
      <c r="H238" s="7">
        <v>15000</v>
      </c>
      <c r="I238" s="7">
        <f t="shared" si="3"/>
        <v>0</v>
      </c>
      <c r="J238" s="8">
        <f>(Sales_Data[[#This Row],[Sales Amount]]-Sales_Data[[#This Row],[Targets]])</f>
        <v>-5295.8000000000011</v>
      </c>
    </row>
    <row r="239" spans="1:10" x14ac:dyDescent="0.35">
      <c r="A239" s="6">
        <v>44378</v>
      </c>
      <c r="B239" s="5" t="s">
        <v>56</v>
      </c>
      <c r="C239" s="5" t="s">
        <v>57</v>
      </c>
      <c r="D239" s="5" t="s">
        <v>58</v>
      </c>
      <c r="E239" s="5" t="s">
        <v>26</v>
      </c>
      <c r="F239" s="5">
        <v>13674</v>
      </c>
      <c r="G239" s="5" t="s">
        <v>15</v>
      </c>
      <c r="H239" s="7">
        <v>15000</v>
      </c>
      <c r="I239" s="7">
        <f t="shared" si="3"/>
        <v>0</v>
      </c>
      <c r="J239" s="8">
        <f>(Sales_Data[[#This Row],[Sales Amount]]-Sales_Data[[#This Row],[Targets]])</f>
        <v>-1326</v>
      </c>
    </row>
    <row r="240" spans="1:10" x14ac:dyDescent="0.35">
      <c r="A240" s="6">
        <v>44378</v>
      </c>
      <c r="B240" s="5" t="s">
        <v>34</v>
      </c>
      <c r="C240" s="5" t="s">
        <v>35</v>
      </c>
      <c r="D240" s="5" t="s">
        <v>36</v>
      </c>
      <c r="E240" s="5" t="s">
        <v>26</v>
      </c>
      <c r="F240" s="5">
        <v>21120.400000000001</v>
      </c>
      <c r="G240" s="5" t="s">
        <v>15</v>
      </c>
      <c r="H240" s="7">
        <v>15000</v>
      </c>
      <c r="I240" s="7">
        <f t="shared" si="3"/>
        <v>2112.0400000000004</v>
      </c>
      <c r="J240" s="8">
        <f>(Sales_Data[[#This Row],[Sales Amount]]-Sales_Data[[#This Row],[Targets]])</f>
        <v>6120.4000000000015</v>
      </c>
    </row>
    <row r="241" spans="1:10" x14ac:dyDescent="0.35">
      <c r="A241" s="6">
        <v>44378</v>
      </c>
      <c r="B241" s="5" t="s">
        <v>34</v>
      </c>
      <c r="C241" s="5" t="s">
        <v>35</v>
      </c>
      <c r="D241" s="5" t="s">
        <v>36</v>
      </c>
      <c r="E241" s="5" t="s">
        <v>26</v>
      </c>
      <c r="F241" s="5">
        <v>23997.600000000002</v>
      </c>
      <c r="G241" s="5" t="s">
        <v>11</v>
      </c>
      <c r="H241" s="7">
        <v>15000</v>
      </c>
      <c r="I241" s="7">
        <f t="shared" si="3"/>
        <v>2399.7600000000002</v>
      </c>
      <c r="J241" s="8">
        <f>(Sales_Data[[#This Row],[Sales Amount]]-Sales_Data[[#This Row],[Targets]])</f>
        <v>8997.6000000000022</v>
      </c>
    </row>
    <row r="242" spans="1:10" x14ac:dyDescent="0.35">
      <c r="A242" s="6">
        <v>44378</v>
      </c>
      <c r="B242" s="5" t="s">
        <v>34</v>
      </c>
      <c r="C242" s="5" t="s">
        <v>35</v>
      </c>
      <c r="D242" s="5" t="s">
        <v>36</v>
      </c>
      <c r="E242" s="5" t="s">
        <v>26</v>
      </c>
      <c r="F242" s="5">
        <v>35715.4</v>
      </c>
      <c r="G242" s="5" t="s">
        <v>43</v>
      </c>
      <c r="H242" s="7">
        <v>15000</v>
      </c>
      <c r="I242" s="7">
        <f t="shared" si="3"/>
        <v>3571.5400000000004</v>
      </c>
      <c r="J242" s="8">
        <f>(Sales_Data[[#This Row],[Sales Amount]]-Sales_Data[[#This Row],[Targets]])</f>
        <v>20715.400000000001</v>
      </c>
    </row>
    <row r="243" spans="1:10" x14ac:dyDescent="0.35">
      <c r="A243" s="6">
        <v>44409</v>
      </c>
      <c r="B243" s="5" t="s">
        <v>34</v>
      </c>
      <c r="C243" s="5" t="s">
        <v>35</v>
      </c>
      <c r="D243" s="5" t="s">
        <v>36</v>
      </c>
      <c r="E243" s="5" t="s">
        <v>26</v>
      </c>
      <c r="F243" s="5">
        <v>3386.6000000000004</v>
      </c>
      <c r="G243" s="5" t="s">
        <v>15</v>
      </c>
      <c r="H243" s="7">
        <v>15000</v>
      </c>
      <c r="I243" s="7">
        <f t="shared" si="3"/>
        <v>0</v>
      </c>
      <c r="J243" s="8">
        <f>(Sales_Data[[#This Row],[Sales Amount]]-Sales_Data[[#This Row],[Targets]])</f>
        <v>-11613.4</v>
      </c>
    </row>
    <row r="244" spans="1:10" x14ac:dyDescent="0.35">
      <c r="A244" s="6">
        <v>44409</v>
      </c>
      <c r="B244" s="5" t="s">
        <v>47</v>
      </c>
      <c r="C244" s="5" t="s">
        <v>48</v>
      </c>
      <c r="D244" s="5" t="s">
        <v>49</v>
      </c>
      <c r="E244" s="5" t="s">
        <v>26</v>
      </c>
      <c r="F244" s="5">
        <v>4028</v>
      </c>
      <c r="G244" s="5" t="s">
        <v>11</v>
      </c>
      <c r="H244" s="7">
        <v>15000</v>
      </c>
      <c r="I244" s="7">
        <f t="shared" si="3"/>
        <v>0</v>
      </c>
      <c r="J244" s="8">
        <f>(Sales_Data[[#This Row],[Sales Amount]]-Sales_Data[[#This Row],[Targets]])</f>
        <v>-10972</v>
      </c>
    </row>
    <row r="245" spans="1:10" x14ac:dyDescent="0.35">
      <c r="A245" s="6">
        <v>44409</v>
      </c>
      <c r="B245" s="5" t="s">
        <v>23</v>
      </c>
      <c r="C245" s="5" t="s">
        <v>24</v>
      </c>
      <c r="D245" s="5" t="s">
        <v>25</v>
      </c>
      <c r="E245" s="5" t="s">
        <v>26</v>
      </c>
      <c r="F245" s="5">
        <v>5532.7999999999993</v>
      </c>
      <c r="G245" s="5" t="s">
        <v>15</v>
      </c>
      <c r="H245" s="7">
        <v>15000</v>
      </c>
      <c r="I245" s="7">
        <f t="shared" si="3"/>
        <v>0</v>
      </c>
      <c r="J245" s="8">
        <f>(Sales_Data[[#This Row],[Sales Amount]]-Sales_Data[[#This Row],[Targets]])</f>
        <v>-9467.2000000000007</v>
      </c>
    </row>
    <row r="246" spans="1:10" x14ac:dyDescent="0.35">
      <c r="A246" s="6">
        <v>44409</v>
      </c>
      <c r="B246" s="5" t="s">
        <v>34</v>
      </c>
      <c r="C246" s="5" t="s">
        <v>35</v>
      </c>
      <c r="D246" s="5" t="s">
        <v>36</v>
      </c>
      <c r="E246" s="5" t="s">
        <v>26</v>
      </c>
      <c r="F246" s="5">
        <v>10200</v>
      </c>
      <c r="G246" s="5" t="s">
        <v>43</v>
      </c>
      <c r="H246" s="7">
        <v>15000</v>
      </c>
      <c r="I246" s="7">
        <f t="shared" si="3"/>
        <v>0</v>
      </c>
      <c r="J246" s="8">
        <f>(Sales_Data[[#This Row],[Sales Amount]]-Sales_Data[[#This Row],[Targets]])</f>
        <v>-4800</v>
      </c>
    </row>
    <row r="247" spans="1:10" x14ac:dyDescent="0.35">
      <c r="A247" s="6">
        <v>44409</v>
      </c>
      <c r="B247" s="5" t="s">
        <v>23</v>
      </c>
      <c r="C247" s="5" t="s">
        <v>24</v>
      </c>
      <c r="D247" s="5" t="s">
        <v>25</v>
      </c>
      <c r="E247" s="5" t="s">
        <v>26</v>
      </c>
      <c r="F247" s="5">
        <v>13923</v>
      </c>
      <c r="G247" s="5" t="s">
        <v>43</v>
      </c>
      <c r="H247" s="7">
        <v>15000</v>
      </c>
      <c r="I247" s="7">
        <f t="shared" si="3"/>
        <v>0</v>
      </c>
      <c r="J247" s="8">
        <f>(Sales_Data[[#This Row],[Sales Amount]]-Sales_Data[[#This Row],[Targets]])</f>
        <v>-1077</v>
      </c>
    </row>
    <row r="248" spans="1:10" x14ac:dyDescent="0.35">
      <c r="A248" s="6">
        <v>44409</v>
      </c>
      <c r="B248" s="5" t="s">
        <v>47</v>
      </c>
      <c r="C248" s="5" t="s">
        <v>48</v>
      </c>
      <c r="D248" s="5" t="s">
        <v>49</v>
      </c>
      <c r="E248" s="5" t="s">
        <v>26</v>
      </c>
      <c r="F248" s="5">
        <v>17593.399999999998</v>
      </c>
      <c r="G248" s="5" t="s">
        <v>15</v>
      </c>
      <c r="H248" s="7">
        <v>15000</v>
      </c>
      <c r="I248" s="7">
        <f t="shared" si="3"/>
        <v>1759.34</v>
      </c>
      <c r="J248" s="8">
        <f>(Sales_Data[[#This Row],[Sales Amount]]-Sales_Data[[#This Row],[Targets]])</f>
        <v>2593.3999999999978</v>
      </c>
    </row>
    <row r="249" spans="1:10" x14ac:dyDescent="0.35">
      <c r="A249" s="6">
        <v>44409</v>
      </c>
      <c r="B249" s="5" t="s">
        <v>56</v>
      </c>
      <c r="C249" s="5" t="s">
        <v>57</v>
      </c>
      <c r="D249" s="5" t="s">
        <v>58</v>
      </c>
      <c r="E249" s="5" t="s">
        <v>26</v>
      </c>
      <c r="F249" s="5">
        <v>17666</v>
      </c>
      <c r="G249" s="5" t="s">
        <v>11</v>
      </c>
      <c r="H249" s="7">
        <v>15000</v>
      </c>
      <c r="I249" s="7">
        <f t="shared" si="3"/>
        <v>1766.6000000000001</v>
      </c>
      <c r="J249" s="8">
        <f>(Sales_Data[[#This Row],[Sales Amount]]-Sales_Data[[#This Row],[Targets]])</f>
        <v>2666</v>
      </c>
    </row>
    <row r="250" spans="1:10" x14ac:dyDescent="0.35">
      <c r="A250" s="6">
        <v>44409</v>
      </c>
      <c r="B250" s="5" t="s">
        <v>34</v>
      </c>
      <c r="C250" s="5" t="s">
        <v>35</v>
      </c>
      <c r="D250" s="5" t="s">
        <v>36</v>
      </c>
      <c r="E250" s="5" t="s">
        <v>26</v>
      </c>
      <c r="F250" s="5">
        <v>21420</v>
      </c>
      <c r="G250" s="5" t="s">
        <v>43</v>
      </c>
      <c r="H250" s="7">
        <v>15000</v>
      </c>
      <c r="I250" s="7">
        <f t="shared" si="3"/>
        <v>2142</v>
      </c>
      <c r="J250" s="8">
        <f>(Sales_Data[[#This Row],[Sales Amount]]-Sales_Data[[#This Row],[Targets]])</f>
        <v>6420</v>
      </c>
    </row>
    <row r="251" spans="1:10" x14ac:dyDescent="0.35">
      <c r="A251" s="6">
        <v>44409</v>
      </c>
      <c r="B251" s="5" t="s">
        <v>23</v>
      </c>
      <c r="C251" s="5" t="s">
        <v>24</v>
      </c>
      <c r="D251" s="5" t="s">
        <v>25</v>
      </c>
      <c r="E251" s="5" t="s">
        <v>26</v>
      </c>
      <c r="F251" s="5">
        <v>24080</v>
      </c>
      <c r="G251" s="5" t="s">
        <v>11</v>
      </c>
      <c r="H251" s="7">
        <v>15000</v>
      </c>
      <c r="I251" s="7">
        <f t="shared" si="3"/>
        <v>2408</v>
      </c>
      <c r="J251" s="8">
        <f>(Sales_Data[[#This Row],[Sales Amount]]-Sales_Data[[#This Row],[Targets]])</f>
        <v>9080</v>
      </c>
    </row>
    <row r="252" spans="1:10" x14ac:dyDescent="0.35">
      <c r="A252" s="6">
        <v>44409</v>
      </c>
      <c r="B252" s="5" t="s">
        <v>47</v>
      </c>
      <c r="C252" s="5" t="s">
        <v>48</v>
      </c>
      <c r="D252" s="5" t="s">
        <v>49</v>
      </c>
      <c r="E252" s="5" t="s">
        <v>26</v>
      </c>
      <c r="F252" s="5">
        <v>27531</v>
      </c>
      <c r="G252" s="5" t="s">
        <v>43</v>
      </c>
      <c r="H252" s="7">
        <v>15000</v>
      </c>
      <c r="I252" s="7">
        <f t="shared" si="3"/>
        <v>2753.1000000000004</v>
      </c>
      <c r="J252" s="8">
        <f>(Sales_Data[[#This Row],[Sales Amount]]-Sales_Data[[#This Row],[Targets]])</f>
        <v>12531</v>
      </c>
    </row>
    <row r="253" spans="1:10" x14ac:dyDescent="0.35">
      <c r="A253" s="6">
        <v>44409</v>
      </c>
      <c r="B253" s="5" t="s">
        <v>56</v>
      </c>
      <c r="C253" s="5" t="s">
        <v>57</v>
      </c>
      <c r="D253" s="5" t="s">
        <v>58</v>
      </c>
      <c r="E253" s="5" t="s">
        <v>26</v>
      </c>
      <c r="F253" s="5">
        <v>32795.700000000004</v>
      </c>
      <c r="G253" s="5" t="s">
        <v>15</v>
      </c>
      <c r="H253" s="7">
        <v>15000</v>
      </c>
      <c r="I253" s="7">
        <f t="shared" si="3"/>
        <v>3279.5700000000006</v>
      </c>
      <c r="J253" s="8">
        <f>(Sales_Data[[#This Row],[Sales Amount]]-Sales_Data[[#This Row],[Targets]])</f>
        <v>17795.700000000004</v>
      </c>
    </row>
    <row r="254" spans="1:10" x14ac:dyDescent="0.35">
      <c r="A254" s="6">
        <v>44440</v>
      </c>
      <c r="B254" s="5" t="s">
        <v>47</v>
      </c>
      <c r="C254" s="5" t="s">
        <v>48</v>
      </c>
      <c r="D254" s="5" t="s">
        <v>49</v>
      </c>
      <c r="E254" s="5" t="s">
        <v>26</v>
      </c>
      <c r="F254" s="5">
        <v>7008</v>
      </c>
      <c r="G254" s="5" t="s">
        <v>43</v>
      </c>
      <c r="H254" s="7">
        <v>15000</v>
      </c>
      <c r="I254" s="7">
        <f t="shared" si="3"/>
        <v>0</v>
      </c>
      <c r="J254" s="8">
        <f>(Sales_Data[[#This Row],[Sales Amount]]-Sales_Data[[#This Row],[Targets]])</f>
        <v>-7992</v>
      </c>
    </row>
    <row r="255" spans="1:10" x14ac:dyDescent="0.35">
      <c r="A255" s="6">
        <v>44440</v>
      </c>
      <c r="B255" s="5" t="s">
        <v>23</v>
      </c>
      <c r="C255" s="5" t="s">
        <v>24</v>
      </c>
      <c r="D255" s="5" t="s">
        <v>25</v>
      </c>
      <c r="E255" s="5" t="s">
        <v>26</v>
      </c>
      <c r="F255" s="5">
        <v>8099.6999999999989</v>
      </c>
      <c r="G255" s="5" t="s">
        <v>11</v>
      </c>
      <c r="H255" s="7">
        <v>15000</v>
      </c>
      <c r="I255" s="7">
        <f t="shared" si="3"/>
        <v>0</v>
      </c>
      <c r="J255" s="8">
        <f>(Sales_Data[[#This Row],[Sales Amount]]-Sales_Data[[#This Row],[Targets]])</f>
        <v>-6900.3000000000011</v>
      </c>
    </row>
    <row r="256" spans="1:10" x14ac:dyDescent="0.35">
      <c r="A256" s="6">
        <v>44440</v>
      </c>
      <c r="B256" s="5" t="s">
        <v>34</v>
      </c>
      <c r="C256" s="5" t="s">
        <v>35</v>
      </c>
      <c r="D256" s="5" t="s">
        <v>36</v>
      </c>
      <c r="E256" s="5" t="s">
        <v>26</v>
      </c>
      <c r="F256" s="5">
        <v>9840</v>
      </c>
      <c r="G256" s="5" t="s">
        <v>15</v>
      </c>
      <c r="H256" s="7">
        <v>15000</v>
      </c>
      <c r="I256" s="7">
        <f t="shared" si="3"/>
        <v>0</v>
      </c>
      <c r="J256" s="8">
        <f>(Sales_Data[[#This Row],[Sales Amount]]-Sales_Data[[#This Row],[Targets]])</f>
        <v>-5160</v>
      </c>
    </row>
    <row r="257" spans="1:10" x14ac:dyDescent="0.35">
      <c r="A257" s="6">
        <v>44440</v>
      </c>
      <c r="B257" s="5" t="s">
        <v>50</v>
      </c>
      <c r="C257" s="5" t="s">
        <v>51</v>
      </c>
      <c r="D257" s="5" t="s">
        <v>52</v>
      </c>
      <c r="E257" s="5" t="s">
        <v>26</v>
      </c>
      <c r="F257" s="5">
        <v>10218</v>
      </c>
      <c r="G257" s="5" t="s">
        <v>15</v>
      </c>
      <c r="H257" s="7">
        <v>15000</v>
      </c>
      <c r="I257" s="7">
        <f t="shared" si="3"/>
        <v>0</v>
      </c>
      <c r="J257" s="8">
        <f>(Sales_Data[[#This Row],[Sales Amount]]-Sales_Data[[#This Row],[Targets]])</f>
        <v>-4782</v>
      </c>
    </row>
    <row r="258" spans="1:10" x14ac:dyDescent="0.35">
      <c r="A258" s="6">
        <v>44440</v>
      </c>
      <c r="B258" s="5" t="s">
        <v>34</v>
      </c>
      <c r="C258" s="5" t="s">
        <v>35</v>
      </c>
      <c r="D258" s="5" t="s">
        <v>36</v>
      </c>
      <c r="E258" s="5" t="s">
        <v>26</v>
      </c>
      <c r="F258" s="5">
        <v>14311.2</v>
      </c>
      <c r="G258" s="5" t="s">
        <v>11</v>
      </c>
      <c r="H258" s="7">
        <v>15000</v>
      </c>
      <c r="I258" s="7">
        <f t="shared" ref="I258:I321" si="4">IF(F258&gt;=H258,commission * F258,0)</f>
        <v>0</v>
      </c>
      <c r="J258" s="8">
        <f>(Sales_Data[[#This Row],[Sales Amount]]-Sales_Data[[#This Row],[Targets]])</f>
        <v>-688.79999999999927</v>
      </c>
    </row>
    <row r="259" spans="1:10" x14ac:dyDescent="0.35">
      <c r="A259" s="6">
        <v>44440</v>
      </c>
      <c r="B259" s="5" t="s">
        <v>34</v>
      </c>
      <c r="C259" s="5" t="s">
        <v>35</v>
      </c>
      <c r="D259" s="5" t="s">
        <v>36</v>
      </c>
      <c r="E259" s="5" t="s">
        <v>26</v>
      </c>
      <c r="F259" s="5">
        <v>14715.2</v>
      </c>
      <c r="G259" s="5" t="s">
        <v>15</v>
      </c>
      <c r="H259" s="7">
        <v>15000</v>
      </c>
      <c r="I259" s="7">
        <f t="shared" si="4"/>
        <v>0</v>
      </c>
      <c r="J259" s="8">
        <f>(Sales_Data[[#This Row],[Sales Amount]]-Sales_Data[[#This Row],[Targets]])</f>
        <v>-284.79999999999927</v>
      </c>
    </row>
    <row r="260" spans="1:10" x14ac:dyDescent="0.35">
      <c r="A260" s="6">
        <v>44440</v>
      </c>
      <c r="B260" s="5" t="s">
        <v>56</v>
      </c>
      <c r="C260" s="5" t="s">
        <v>57</v>
      </c>
      <c r="D260" s="5" t="s">
        <v>58</v>
      </c>
      <c r="E260" s="5" t="s">
        <v>26</v>
      </c>
      <c r="F260" s="5">
        <v>19147.8</v>
      </c>
      <c r="G260" s="5" t="s">
        <v>15</v>
      </c>
      <c r="H260" s="7">
        <v>15000</v>
      </c>
      <c r="I260" s="7">
        <f t="shared" si="4"/>
        <v>1914.78</v>
      </c>
      <c r="J260" s="8">
        <f>(Sales_Data[[#This Row],[Sales Amount]]-Sales_Data[[#This Row],[Targets]])</f>
        <v>4147.7999999999993</v>
      </c>
    </row>
    <row r="261" spans="1:10" x14ac:dyDescent="0.35">
      <c r="A261" s="6">
        <v>44440</v>
      </c>
      <c r="B261" s="5" t="s">
        <v>34</v>
      </c>
      <c r="C261" s="5" t="s">
        <v>35</v>
      </c>
      <c r="D261" s="5" t="s">
        <v>36</v>
      </c>
      <c r="E261" s="5" t="s">
        <v>26</v>
      </c>
      <c r="F261" s="5">
        <v>20760.300000000003</v>
      </c>
      <c r="G261" s="5" t="s">
        <v>15</v>
      </c>
      <c r="H261" s="7">
        <v>15000</v>
      </c>
      <c r="I261" s="7">
        <f t="shared" si="4"/>
        <v>2076.0300000000002</v>
      </c>
      <c r="J261" s="8">
        <f>(Sales_Data[[#This Row],[Sales Amount]]-Sales_Data[[#This Row],[Targets]])</f>
        <v>5760.3000000000029</v>
      </c>
    </row>
    <row r="262" spans="1:10" x14ac:dyDescent="0.35">
      <c r="A262" s="6">
        <v>44440</v>
      </c>
      <c r="B262" s="5" t="s">
        <v>56</v>
      </c>
      <c r="C262" s="5" t="s">
        <v>57</v>
      </c>
      <c r="D262" s="5" t="s">
        <v>58</v>
      </c>
      <c r="E262" s="5" t="s">
        <v>26</v>
      </c>
      <c r="F262" s="5">
        <v>24579.8</v>
      </c>
      <c r="G262" s="5" t="s">
        <v>11</v>
      </c>
      <c r="H262" s="7">
        <v>15000</v>
      </c>
      <c r="I262" s="7">
        <f t="shared" si="4"/>
        <v>2457.98</v>
      </c>
      <c r="J262" s="8">
        <f>(Sales_Data[[#This Row],[Sales Amount]]-Sales_Data[[#This Row],[Targets]])</f>
        <v>9579.7999999999993</v>
      </c>
    </row>
    <row r="263" spans="1:10" x14ac:dyDescent="0.35">
      <c r="A263" s="6">
        <v>44440</v>
      </c>
      <c r="B263" s="5" t="s">
        <v>56</v>
      </c>
      <c r="C263" s="5" t="s">
        <v>57</v>
      </c>
      <c r="D263" s="5" t="s">
        <v>58</v>
      </c>
      <c r="E263" s="5" t="s">
        <v>26</v>
      </c>
      <c r="F263" s="5">
        <v>25946.300000000003</v>
      </c>
      <c r="G263" s="5" t="s">
        <v>43</v>
      </c>
      <c r="H263" s="7">
        <v>15000</v>
      </c>
      <c r="I263" s="7">
        <f t="shared" si="4"/>
        <v>2594.6300000000006</v>
      </c>
      <c r="J263" s="8">
        <f>(Sales_Data[[#This Row],[Sales Amount]]-Sales_Data[[#This Row],[Targets]])</f>
        <v>10946.300000000003</v>
      </c>
    </row>
    <row r="264" spans="1:10" x14ac:dyDescent="0.35">
      <c r="A264" s="6">
        <v>44440</v>
      </c>
      <c r="B264" s="5" t="s">
        <v>23</v>
      </c>
      <c r="C264" s="5" t="s">
        <v>24</v>
      </c>
      <c r="D264" s="5" t="s">
        <v>25</v>
      </c>
      <c r="E264" s="5" t="s">
        <v>26</v>
      </c>
      <c r="F264" s="5">
        <v>30367.999999999996</v>
      </c>
      <c r="G264" s="5" t="s">
        <v>15</v>
      </c>
      <c r="H264" s="7">
        <v>15000</v>
      </c>
      <c r="I264" s="7">
        <f t="shared" si="4"/>
        <v>3036.7999999999997</v>
      </c>
      <c r="J264" s="8">
        <f>(Sales_Data[[#This Row],[Sales Amount]]-Sales_Data[[#This Row],[Targets]])</f>
        <v>15367.999999999996</v>
      </c>
    </row>
    <row r="265" spans="1:10" x14ac:dyDescent="0.35">
      <c r="A265" s="6">
        <v>44440</v>
      </c>
      <c r="B265" s="5" t="s">
        <v>47</v>
      </c>
      <c r="C265" s="5" t="s">
        <v>48</v>
      </c>
      <c r="D265" s="5" t="s">
        <v>49</v>
      </c>
      <c r="E265" s="5" t="s">
        <v>26</v>
      </c>
      <c r="F265" s="5">
        <v>35640</v>
      </c>
      <c r="G265" s="5" t="s">
        <v>11</v>
      </c>
      <c r="H265" s="7">
        <v>15000</v>
      </c>
      <c r="I265" s="7">
        <f t="shared" si="4"/>
        <v>3564</v>
      </c>
      <c r="J265" s="8">
        <f>(Sales_Data[[#This Row],[Sales Amount]]-Sales_Data[[#This Row],[Targets]])</f>
        <v>20640</v>
      </c>
    </row>
    <row r="266" spans="1:10" x14ac:dyDescent="0.35">
      <c r="A266" s="6">
        <v>44470</v>
      </c>
      <c r="B266" s="5" t="s">
        <v>50</v>
      </c>
      <c r="C266" s="5" t="s">
        <v>51</v>
      </c>
      <c r="D266" s="5" t="s">
        <v>52</v>
      </c>
      <c r="E266" s="5" t="s">
        <v>26</v>
      </c>
      <c r="F266" s="5">
        <v>4201.6000000000004</v>
      </c>
      <c r="G266" s="5" t="s">
        <v>15</v>
      </c>
      <c r="H266" s="7">
        <v>15000</v>
      </c>
      <c r="I266" s="7">
        <f t="shared" si="4"/>
        <v>0</v>
      </c>
      <c r="J266" s="8">
        <f>(Sales_Data[[#This Row],[Sales Amount]]-Sales_Data[[#This Row],[Targets]])</f>
        <v>-10798.4</v>
      </c>
    </row>
    <row r="267" spans="1:10" x14ac:dyDescent="0.35">
      <c r="A267" s="6">
        <v>44470</v>
      </c>
      <c r="B267" s="5" t="s">
        <v>23</v>
      </c>
      <c r="C267" s="5" t="s">
        <v>24</v>
      </c>
      <c r="D267" s="5" t="s">
        <v>25</v>
      </c>
      <c r="E267" s="5" t="s">
        <v>26</v>
      </c>
      <c r="F267" s="5">
        <v>15262.8</v>
      </c>
      <c r="G267" s="5" t="s">
        <v>43</v>
      </c>
      <c r="H267" s="7">
        <v>15000</v>
      </c>
      <c r="I267" s="7">
        <f t="shared" si="4"/>
        <v>1526.28</v>
      </c>
      <c r="J267" s="8">
        <f>(Sales_Data[[#This Row],[Sales Amount]]-Sales_Data[[#This Row],[Targets]])</f>
        <v>262.79999999999927</v>
      </c>
    </row>
    <row r="268" spans="1:10" x14ac:dyDescent="0.35">
      <c r="A268" s="6">
        <v>44470</v>
      </c>
      <c r="B268" s="5" t="s">
        <v>56</v>
      </c>
      <c r="C268" s="5" t="s">
        <v>57</v>
      </c>
      <c r="D268" s="5" t="s">
        <v>58</v>
      </c>
      <c r="E268" s="5" t="s">
        <v>26</v>
      </c>
      <c r="F268" s="5">
        <v>20790</v>
      </c>
      <c r="G268" s="5" t="s">
        <v>15</v>
      </c>
      <c r="H268" s="7">
        <v>15000</v>
      </c>
      <c r="I268" s="7">
        <f t="shared" si="4"/>
        <v>2079</v>
      </c>
      <c r="J268" s="8">
        <f>(Sales_Data[[#This Row],[Sales Amount]]-Sales_Data[[#This Row],[Targets]])</f>
        <v>5790</v>
      </c>
    </row>
    <row r="269" spans="1:10" x14ac:dyDescent="0.35">
      <c r="A269" s="6">
        <v>44470</v>
      </c>
      <c r="B269" s="5" t="s">
        <v>50</v>
      </c>
      <c r="C269" s="5" t="s">
        <v>51</v>
      </c>
      <c r="D269" s="5" t="s">
        <v>52</v>
      </c>
      <c r="E269" s="5" t="s">
        <v>26</v>
      </c>
      <c r="F269" s="5">
        <v>21878.5</v>
      </c>
      <c r="G269" s="5" t="s">
        <v>11</v>
      </c>
      <c r="H269" s="7">
        <v>15000</v>
      </c>
      <c r="I269" s="7">
        <f t="shared" si="4"/>
        <v>2187.85</v>
      </c>
      <c r="J269" s="8">
        <f>(Sales_Data[[#This Row],[Sales Amount]]-Sales_Data[[#This Row],[Targets]])</f>
        <v>6878.5</v>
      </c>
    </row>
    <row r="270" spans="1:10" x14ac:dyDescent="0.35">
      <c r="A270" s="6">
        <v>44470</v>
      </c>
      <c r="B270" s="5" t="s">
        <v>56</v>
      </c>
      <c r="C270" s="5" t="s">
        <v>57</v>
      </c>
      <c r="D270" s="5" t="s">
        <v>58</v>
      </c>
      <c r="E270" s="5" t="s">
        <v>26</v>
      </c>
      <c r="F270" s="5">
        <v>22136.800000000003</v>
      </c>
      <c r="G270" s="5" t="s">
        <v>11</v>
      </c>
      <c r="H270" s="7">
        <v>15000</v>
      </c>
      <c r="I270" s="7">
        <f t="shared" si="4"/>
        <v>2213.6800000000003</v>
      </c>
      <c r="J270" s="8">
        <f>(Sales_Data[[#This Row],[Sales Amount]]-Sales_Data[[#This Row],[Targets]])</f>
        <v>7136.8000000000029</v>
      </c>
    </row>
    <row r="271" spans="1:10" x14ac:dyDescent="0.35">
      <c r="A271" s="6">
        <v>44470</v>
      </c>
      <c r="B271" s="5" t="s">
        <v>56</v>
      </c>
      <c r="C271" s="5" t="s">
        <v>57</v>
      </c>
      <c r="D271" s="5" t="s">
        <v>58</v>
      </c>
      <c r="E271" s="5" t="s">
        <v>26</v>
      </c>
      <c r="F271" s="5">
        <v>23240.400000000001</v>
      </c>
      <c r="G271" s="5" t="s">
        <v>15</v>
      </c>
      <c r="H271" s="7">
        <v>15000</v>
      </c>
      <c r="I271" s="7">
        <f t="shared" si="4"/>
        <v>2324.0400000000004</v>
      </c>
      <c r="J271" s="8">
        <f>(Sales_Data[[#This Row],[Sales Amount]]-Sales_Data[[#This Row],[Targets]])</f>
        <v>8240.4000000000015</v>
      </c>
    </row>
    <row r="272" spans="1:10" x14ac:dyDescent="0.35">
      <c r="A272" s="6">
        <v>44470</v>
      </c>
      <c r="B272" s="5" t="s">
        <v>50</v>
      </c>
      <c r="C272" s="5" t="s">
        <v>51</v>
      </c>
      <c r="D272" s="5" t="s">
        <v>52</v>
      </c>
      <c r="E272" s="5" t="s">
        <v>26</v>
      </c>
      <c r="F272" s="5">
        <v>41989.599999999999</v>
      </c>
      <c r="G272" s="5" t="s">
        <v>11</v>
      </c>
      <c r="H272" s="7">
        <v>15000</v>
      </c>
      <c r="I272" s="7">
        <f t="shared" si="4"/>
        <v>4198.96</v>
      </c>
      <c r="J272" s="8">
        <f>(Sales_Data[[#This Row],[Sales Amount]]-Sales_Data[[#This Row],[Targets]])</f>
        <v>26989.599999999999</v>
      </c>
    </row>
    <row r="273" spans="1:10" x14ac:dyDescent="0.35">
      <c r="A273" s="6">
        <v>44501</v>
      </c>
      <c r="B273" s="5" t="s">
        <v>34</v>
      </c>
      <c r="C273" s="5" t="s">
        <v>35</v>
      </c>
      <c r="D273" s="5" t="s">
        <v>36</v>
      </c>
      <c r="E273" s="5" t="s">
        <v>26</v>
      </c>
      <c r="F273" s="5">
        <v>9006</v>
      </c>
      <c r="G273" s="5" t="s">
        <v>43</v>
      </c>
      <c r="H273" s="7">
        <v>15000</v>
      </c>
      <c r="I273" s="7">
        <f t="shared" si="4"/>
        <v>0</v>
      </c>
      <c r="J273" s="8">
        <f>(Sales_Data[[#This Row],[Sales Amount]]-Sales_Data[[#This Row],[Targets]])</f>
        <v>-5994</v>
      </c>
    </row>
    <row r="274" spans="1:10" x14ac:dyDescent="0.35">
      <c r="A274" s="6">
        <v>44501</v>
      </c>
      <c r="B274" s="5" t="s">
        <v>50</v>
      </c>
      <c r="C274" s="5" t="s">
        <v>51</v>
      </c>
      <c r="D274" s="5" t="s">
        <v>52</v>
      </c>
      <c r="E274" s="5" t="s">
        <v>26</v>
      </c>
      <c r="F274" s="5">
        <v>10573.5</v>
      </c>
      <c r="G274" s="5" t="s">
        <v>11</v>
      </c>
      <c r="H274" s="7">
        <v>15000</v>
      </c>
      <c r="I274" s="7">
        <f t="shared" si="4"/>
        <v>0</v>
      </c>
      <c r="J274" s="8">
        <f>(Sales_Data[[#This Row],[Sales Amount]]-Sales_Data[[#This Row],[Targets]])</f>
        <v>-4426.5</v>
      </c>
    </row>
    <row r="275" spans="1:10" x14ac:dyDescent="0.35">
      <c r="A275" s="6">
        <v>44501</v>
      </c>
      <c r="B275" s="5" t="s">
        <v>47</v>
      </c>
      <c r="C275" s="5" t="s">
        <v>48</v>
      </c>
      <c r="D275" s="5" t="s">
        <v>49</v>
      </c>
      <c r="E275" s="5" t="s">
        <v>26</v>
      </c>
      <c r="F275" s="5">
        <v>13230</v>
      </c>
      <c r="G275" s="5" t="s">
        <v>15</v>
      </c>
      <c r="H275" s="7">
        <v>15000</v>
      </c>
      <c r="I275" s="7">
        <f t="shared" si="4"/>
        <v>0</v>
      </c>
      <c r="J275" s="8">
        <f>(Sales_Data[[#This Row],[Sales Amount]]-Sales_Data[[#This Row],[Targets]])</f>
        <v>-1770</v>
      </c>
    </row>
    <row r="276" spans="1:10" x14ac:dyDescent="0.35">
      <c r="A276" s="6">
        <v>44501</v>
      </c>
      <c r="B276" s="5" t="s">
        <v>23</v>
      </c>
      <c r="C276" s="5" t="s">
        <v>24</v>
      </c>
      <c r="D276" s="5" t="s">
        <v>25</v>
      </c>
      <c r="E276" s="5" t="s">
        <v>26</v>
      </c>
      <c r="F276" s="5">
        <v>15403.600000000002</v>
      </c>
      <c r="G276" s="5" t="s">
        <v>15</v>
      </c>
      <c r="H276" s="7">
        <v>15000</v>
      </c>
      <c r="I276" s="7">
        <f t="shared" si="4"/>
        <v>1540.3600000000004</v>
      </c>
      <c r="J276" s="8">
        <f>(Sales_Data[[#This Row],[Sales Amount]]-Sales_Data[[#This Row],[Targets]])</f>
        <v>403.60000000000218</v>
      </c>
    </row>
    <row r="277" spans="1:10" x14ac:dyDescent="0.35">
      <c r="A277" s="6">
        <v>44501</v>
      </c>
      <c r="B277" s="5" t="s">
        <v>34</v>
      </c>
      <c r="C277" s="5" t="s">
        <v>35</v>
      </c>
      <c r="D277" s="5" t="s">
        <v>36</v>
      </c>
      <c r="E277" s="5" t="s">
        <v>26</v>
      </c>
      <c r="F277" s="5">
        <v>16394.399999999998</v>
      </c>
      <c r="G277" s="5" t="s">
        <v>15</v>
      </c>
      <c r="H277" s="7">
        <v>15000</v>
      </c>
      <c r="I277" s="7">
        <f t="shared" si="4"/>
        <v>1639.4399999999998</v>
      </c>
      <c r="J277" s="8">
        <f>(Sales_Data[[#This Row],[Sales Amount]]-Sales_Data[[#This Row],[Targets]])</f>
        <v>1394.3999999999978</v>
      </c>
    </row>
    <row r="278" spans="1:10" x14ac:dyDescent="0.35">
      <c r="A278" s="6">
        <v>44501</v>
      </c>
      <c r="B278" s="5" t="s">
        <v>34</v>
      </c>
      <c r="C278" s="5" t="s">
        <v>35</v>
      </c>
      <c r="D278" s="5" t="s">
        <v>36</v>
      </c>
      <c r="E278" s="5" t="s">
        <v>26</v>
      </c>
      <c r="F278" s="5">
        <v>16606</v>
      </c>
      <c r="G278" s="5" t="s">
        <v>43</v>
      </c>
      <c r="H278" s="7">
        <v>15000</v>
      </c>
      <c r="I278" s="7">
        <f t="shared" si="4"/>
        <v>1660.6000000000001</v>
      </c>
      <c r="J278" s="8">
        <f>(Sales_Data[[#This Row],[Sales Amount]]-Sales_Data[[#This Row],[Targets]])</f>
        <v>1606</v>
      </c>
    </row>
    <row r="279" spans="1:10" x14ac:dyDescent="0.35">
      <c r="A279" s="6">
        <v>44501</v>
      </c>
      <c r="B279" s="5" t="s">
        <v>23</v>
      </c>
      <c r="C279" s="5" t="s">
        <v>24</v>
      </c>
      <c r="D279" s="5" t="s">
        <v>25</v>
      </c>
      <c r="E279" s="5" t="s">
        <v>26</v>
      </c>
      <c r="F279" s="5">
        <v>18452.599999999999</v>
      </c>
      <c r="G279" s="5" t="s">
        <v>43</v>
      </c>
      <c r="H279" s="7">
        <v>15000</v>
      </c>
      <c r="I279" s="7">
        <f t="shared" si="4"/>
        <v>1845.26</v>
      </c>
      <c r="J279" s="8">
        <f>(Sales_Data[[#This Row],[Sales Amount]]-Sales_Data[[#This Row],[Targets]])</f>
        <v>3452.5999999999985</v>
      </c>
    </row>
    <row r="280" spans="1:10" x14ac:dyDescent="0.35">
      <c r="A280" s="6">
        <v>44501</v>
      </c>
      <c r="B280" s="5" t="s">
        <v>50</v>
      </c>
      <c r="C280" s="5" t="s">
        <v>51</v>
      </c>
      <c r="D280" s="5" t="s">
        <v>52</v>
      </c>
      <c r="E280" s="5" t="s">
        <v>26</v>
      </c>
      <c r="F280" s="5">
        <v>20062.5</v>
      </c>
      <c r="G280" s="5" t="s">
        <v>11</v>
      </c>
      <c r="H280" s="7">
        <v>15000</v>
      </c>
      <c r="I280" s="7">
        <f t="shared" si="4"/>
        <v>2006.25</v>
      </c>
      <c r="J280" s="8">
        <f>(Sales_Data[[#This Row],[Sales Amount]]-Sales_Data[[#This Row],[Targets]])</f>
        <v>5062.5</v>
      </c>
    </row>
    <row r="281" spans="1:10" x14ac:dyDescent="0.35">
      <c r="A281" s="6">
        <v>44501</v>
      </c>
      <c r="B281" s="5" t="s">
        <v>56</v>
      </c>
      <c r="C281" s="5" t="s">
        <v>57</v>
      </c>
      <c r="D281" s="5" t="s">
        <v>58</v>
      </c>
      <c r="E281" s="5" t="s">
        <v>26</v>
      </c>
      <c r="F281" s="5">
        <v>22900.499999999996</v>
      </c>
      <c r="G281" s="5" t="s">
        <v>11</v>
      </c>
      <c r="H281" s="7">
        <v>15000</v>
      </c>
      <c r="I281" s="7">
        <f t="shared" si="4"/>
        <v>2290.0499999999997</v>
      </c>
      <c r="J281" s="8">
        <f>(Sales_Data[[#This Row],[Sales Amount]]-Sales_Data[[#This Row],[Targets]])</f>
        <v>7900.4999999999964</v>
      </c>
    </row>
    <row r="282" spans="1:10" x14ac:dyDescent="0.35">
      <c r="A282" s="6">
        <v>44501</v>
      </c>
      <c r="B282" s="5" t="s">
        <v>56</v>
      </c>
      <c r="C282" s="5" t="s">
        <v>57</v>
      </c>
      <c r="D282" s="5" t="s">
        <v>58</v>
      </c>
      <c r="E282" s="5" t="s">
        <v>26</v>
      </c>
      <c r="F282" s="5">
        <v>23057.999999999996</v>
      </c>
      <c r="G282" s="5" t="s">
        <v>43</v>
      </c>
      <c r="H282" s="7">
        <v>15000</v>
      </c>
      <c r="I282" s="7">
        <f t="shared" si="4"/>
        <v>2305.7999999999997</v>
      </c>
      <c r="J282" s="8">
        <f>(Sales_Data[[#This Row],[Sales Amount]]-Sales_Data[[#This Row],[Targets]])</f>
        <v>8057.9999999999964</v>
      </c>
    </row>
    <row r="283" spans="1:10" x14ac:dyDescent="0.35">
      <c r="A283" s="6">
        <v>44501</v>
      </c>
      <c r="B283" s="5" t="s">
        <v>34</v>
      </c>
      <c r="C283" s="5" t="s">
        <v>35</v>
      </c>
      <c r="D283" s="5" t="s">
        <v>36</v>
      </c>
      <c r="E283" s="5" t="s">
        <v>26</v>
      </c>
      <c r="F283" s="5">
        <v>37560</v>
      </c>
      <c r="G283" s="5" t="s">
        <v>43</v>
      </c>
      <c r="H283" s="7">
        <v>15000</v>
      </c>
      <c r="I283" s="7">
        <f t="shared" si="4"/>
        <v>3756</v>
      </c>
      <c r="J283" s="8">
        <f>(Sales_Data[[#This Row],[Sales Amount]]-Sales_Data[[#This Row],[Targets]])</f>
        <v>22560</v>
      </c>
    </row>
    <row r="284" spans="1:10" x14ac:dyDescent="0.35">
      <c r="A284" s="6">
        <v>44501</v>
      </c>
      <c r="B284" s="5" t="s">
        <v>50</v>
      </c>
      <c r="C284" s="5" t="s">
        <v>51</v>
      </c>
      <c r="D284" s="5" t="s">
        <v>52</v>
      </c>
      <c r="E284" s="5" t="s">
        <v>26</v>
      </c>
      <c r="F284" s="5">
        <v>38570</v>
      </c>
      <c r="G284" s="5" t="s">
        <v>11</v>
      </c>
      <c r="H284" s="7">
        <v>15000</v>
      </c>
      <c r="I284" s="7">
        <f t="shared" si="4"/>
        <v>3857</v>
      </c>
      <c r="J284" s="8">
        <f>(Sales_Data[[#This Row],[Sales Amount]]-Sales_Data[[#This Row],[Targets]])</f>
        <v>23570</v>
      </c>
    </row>
    <row r="285" spans="1:10" x14ac:dyDescent="0.35">
      <c r="A285" s="6">
        <v>44501</v>
      </c>
      <c r="B285" s="5" t="s">
        <v>23</v>
      </c>
      <c r="C285" s="5" t="s">
        <v>24</v>
      </c>
      <c r="D285" s="5" t="s">
        <v>25</v>
      </c>
      <c r="E285" s="5" t="s">
        <v>26</v>
      </c>
      <c r="F285" s="5">
        <v>39199.599999999999</v>
      </c>
      <c r="G285" s="5" t="s">
        <v>43</v>
      </c>
      <c r="H285" s="7">
        <v>15000</v>
      </c>
      <c r="I285" s="7">
        <f t="shared" si="4"/>
        <v>3919.96</v>
      </c>
      <c r="J285" s="8">
        <f>(Sales_Data[[#This Row],[Sales Amount]]-Sales_Data[[#This Row],[Targets]])</f>
        <v>24199.599999999999</v>
      </c>
    </row>
    <row r="286" spans="1:10" x14ac:dyDescent="0.35">
      <c r="A286" s="6">
        <v>44531</v>
      </c>
      <c r="B286" s="5" t="s">
        <v>34</v>
      </c>
      <c r="C286" s="5" t="s">
        <v>35</v>
      </c>
      <c r="D286" s="5" t="s">
        <v>36</v>
      </c>
      <c r="E286" s="5" t="s">
        <v>26</v>
      </c>
      <c r="F286" s="5">
        <v>8082.7999999999993</v>
      </c>
      <c r="G286" s="5" t="s">
        <v>11</v>
      </c>
      <c r="H286" s="7">
        <v>15000</v>
      </c>
      <c r="I286" s="7">
        <f t="shared" si="4"/>
        <v>0</v>
      </c>
      <c r="J286" s="8">
        <f>(Sales_Data[[#This Row],[Sales Amount]]-Sales_Data[[#This Row],[Targets]])</f>
        <v>-6917.2000000000007</v>
      </c>
    </row>
    <row r="287" spans="1:10" x14ac:dyDescent="0.35">
      <c r="A287" s="6">
        <v>44531</v>
      </c>
      <c r="B287" s="5" t="s">
        <v>50</v>
      </c>
      <c r="C287" s="5" t="s">
        <v>51</v>
      </c>
      <c r="D287" s="5" t="s">
        <v>52</v>
      </c>
      <c r="E287" s="5" t="s">
        <v>26</v>
      </c>
      <c r="F287" s="5">
        <v>9826.4</v>
      </c>
      <c r="G287" s="5" t="s">
        <v>43</v>
      </c>
      <c r="H287" s="7">
        <v>15000</v>
      </c>
      <c r="I287" s="7">
        <f t="shared" si="4"/>
        <v>0</v>
      </c>
      <c r="J287" s="8">
        <f>(Sales_Data[[#This Row],[Sales Amount]]-Sales_Data[[#This Row],[Targets]])</f>
        <v>-5173.6000000000004</v>
      </c>
    </row>
    <row r="288" spans="1:10" x14ac:dyDescent="0.35">
      <c r="A288" s="6">
        <v>44531</v>
      </c>
      <c r="B288" s="5" t="s">
        <v>56</v>
      </c>
      <c r="C288" s="5" t="s">
        <v>57</v>
      </c>
      <c r="D288" s="5" t="s">
        <v>58</v>
      </c>
      <c r="E288" s="5" t="s">
        <v>26</v>
      </c>
      <c r="F288" s="5">
        <v>12328</v>
      </c>
      <c r="G288" s="5" t="s">
        <v>15</v>
      </c>
      <c r="H288" s="7">
        <v>15000</v>
      </c>
      <c r="I288" s="7">
        <f t="shared" si="4"/>
        <v>0</v>
      </c>
      <c r="J288" s="8">
        <f>(Sales_Data[[#This Row],[Sales Amount]]-Sales_Data[[#This Row],[Targets]])</f>
        <v>-2672</v>
      </c>
    </row>
    <row r="289" spans="1:10" x14ac:dyDescent="0.35">
      <c r="A289" s="6">
        <v>44531</v>
      </c>
      <c r="B289" s="5" t="s">
        <v>34</v>
      </c>
      <c r="C289" s="5" t="s">
        <v>35</v>
      </c>
      <c r="D289" s="5" t="s">
        <v>36</v>
      </c>
      <c r="E289" s="5" t="s">
        <v>26</v>
      </c>
      <c r="F289" s="5">
        <v>24544</v>
      </c>
      <c r="G289" s="5" t="s">
        <v>15</v>
      </c>
      <c r="H289" s="7">
        <v>15000</v>
      </c>
      <c r="I289" s="7">
        <f t="shared" si="4"/>
        <v>2454.4</v>
      </c>
      <c r="J289" s="8">
        <f>(Sales_Data[[#This Row],[Sales Amount]]-Sales_Data[[#This Row],[Targets]])</f>
        <v>9544</v>
      </c>
    </row>
    <row r="290" spans="1:10" x14ac:dyDescent="0.35">
      <c r="A290" s="6">
        <v>44531</v>
      </c>
      <c r="B290" s="5" t="s">
        <v>23</v>
      </c>
      <c r="C290" s="5" t="s">
        <v>24</v>
      </c>
      <c r="D290" s="5" t="s">
        <v>25</v>
      </c>
      <c r="E290" s="5" t="s">
        <v>26</v>
      </c>
      <c r="F290" s="5">
        <v>27350.400000000001</v>
      </c>
      <c r="G290" s="5" t="s">
        <v>43</v>
      </c>
      <c r="H290" s="7">
        <v>15000</v>
      </c>
      <c r="I290" s="7">
        <f t="shared" si="4"/>
        <v>2735.0400000000004</v>
      </c>
      <c r="J290" s="8">
        <f>(Sales_Data[[#This Row],[Sales Amount]]-Sales_Data[[#This Row],[Targets]])</f>
        <v>12350.400000000001</v>
      </c>
    </row>
    <row r="291" spans="1:10" x14ac:dyDescent="0.35">
      <c r="A291" s="6">
        <v>44531</v>
      </c>
      <c r="B291" s="5" t="s">
        <v>47</v>
      </c>
      <c r="C291" s="5" t="s">
        <v>48</v>
      </c>
      <c r="D291" s="5" t="s">
        <v>49</v>
      </c>
      <c r="E291" s="5" t="s">
        <v>26</v>
      </c>
      <c r="F291" s="5">
        <v>28845</v>
      </c>
      <c r="G291" s="5" t="s">
        <v>15</v>
      </c>
      <c r="H291" s="7">
        <v>15000</v>
      </c>
      <c r="I291" s="7">
        <f t="shared" si="4"/>
        <v>2884.5</v>
      </c>
      <c r="J291" s="8">
        <f>(Sales_Data[[#This Row],[Sales Amount]]-Sales_Data[[#This Row],[Targets]])</f>
        <v>13845</v>
      </c>
    </row>
    <row r="292" spans="1:10" x14ac:dyDescent="0.35">
      <c r="A292" s="6">
        <v>44531</v>
      </c>
      <c r="B292" s="5" t="s">
        <v>23</v>
      </c>
      <c r="C292" s="5" t="s">
        <v>24</v>
      </c>
      <c r="D292" s="5" t="s">
        <v>25</v>
      </c>
      <c r="E292" s="5" t="s">
        <v>26</v>
      </c>
      <c r="F292" s="5">
        <v>43593.599999999999</v>
      </c>
      <c r="G292" s="5" t="s">
        <v>15</v>
      </c>
      <c r="H292" s="7">
        <v>15000</v>
      </c>
      <c r="I292" s="7">
        <f t="shared" si="4"/>
        <v>4359.3599999999997</v>
      </c>
      <c r="J292" s="8">
        <f>(Sales_Data[[#This Row],[Sales Amount]]-Sales_Data[[#This Row],[Targets]])</f>
        <v>28593.599999999999</v>
      </c>
    </row>
    <row r="293" spans="1:10" x14ac:dyDescent="0.35">
      <c r="A293" s="6">
        <v>44197</v>
      </c>
      <c r="B293" s="5" t="s">
        <v>19</v>
      </c>
      <c r="C293" s="5" t="s">
        <v>20</v>
      </c>
      <c r="D293" s="5" t="s">
        <v>21</v>
      </c>
      <c r="E293" s="5" t="s">
        <v>22</v>
      </c>
      <c r="F293" s="5">
        <v>6945.4</v>
      </c>
      <c r="G293" s="5" t="s">
        <v>43</v>
      </c>
      <c r="H293" s="7">
        <v>15000</v>
      </c>
      <c r="I293" s="7">
        <f t="shared" si="4"/>
        <v>0</v>
      </c>
      <c r="J293" s="8">
        <f>(Sales_Data[[#This Row],[Sales Amount]]-Sales_Data[[#This Row],[Targets]])</f>
        <v>-8054.6</v>
      </c>
    </row>
    <row r="294" spans="1:10" x14ac:dyDescent="0.35">
      <c r="A294" s="6">
        <v>44197</v>
      </c>
      <c r="B294" s="5" t="s">
        <v>19</v>
      </c>
      <c r="C294" s="5" t="s">
        <v>20</v>
      </c>
      <c r="D294" s="5" t="s">
        <v>21</v>
      </c>
      <c r="E294" s="5" t="s">
        <v>22</v>
      </c>
      <c r="F294" s="5">
        <v>7658.2000000000007</v>
      </c>
      <c r="G294" s="5" t="s">
        <v>43</v>
      </c>
      <c r="H294" s="7">
        <v>15000</v>
      </c>
      <c r="I294" s="7">
        <f t="shared" si="4"/>
        <v>0</v>
      </c>
      <c r="J294" s="8">
        <f>(Sales_Data[[#This Row],[Sales Amount]]-Sales_Data[[#This Row],[Targets]])</f>
        <v>-7341.7999999999993</v>
      </c>
    </row>
    <row r="295" spans="1:10" x14ac:dyDescent="0.35">
      <c r="A295" s="6">
        <v>44197</v>
      </c>
      <c r="B295" s="5" t="s">
        <v>44</v>
      </c>
      <c r="C295" s="5" t="s">
        <v>45</v>
      </c>
      <c r="D295" s="5" t="s">
        <v>46</v>
      </c>
      <c r="E295" s="5" t="s">
        <v>22</v>
      </c>
      <c r="F295" s="5">
        <v>7658.5999999999985</v>
      </c>
      <c r="G295" s="5" t="s">
        <v>15</v>
      </c>
      <c r="H295" s="7">
        <v>15000</v>
      </c>
      <c r="I295" s="7">
        <f t="shared" si="4"/>
        <v>0</v>
      </c>
      <c r="J295" s="8">
        <f>(Sales_Data[[#This Row],[Sales Amount]]-Sales_Data[[#This Row],[Targets]])</f>
        <v>-7341.4000000000015</v>
      </c>
    </row>
    <row r="296" spans="1:10" x14ac:dyDescent="0.35">
      <c r="A296" s="6">
        <v>44197</v>
      </c>
      <c r="B296" s="5" t="s">
        <v>53</v>
      </c>
      <c r="C296" s="5" t="s">
        <v>54</v>
      </c>
      <c r="D296" s="5" t="s">
        <v>55</v>
      </c>
      <c r="E296" s="5" t="s">
        <v>22</v>
      </c>
      <c r="F296" s="5">
        <v>9098.6</v>
      </c>
      <c r="G296" s="5" t="s">
        <v>43</v>
      </c>
      <c r="H296" s="7">
        <v>15000</v>
      </c>
      <c r="I296" s="7">
        <f t="shared" si="4"/>
        <v>0</v>
      </c>
      <c r="J296" s="8">
        <f>(Sales_Data[[#This Row],[Sales Amount]]-Sales_Data[[#This Row],[Targets]])</f>
        <v>-5901.4</v>
      </c>
    </row>
    <row r="297" spans="1:10" x14ac:dyDescent="0.35">
      <c r="A297" s="6">
        <v>44197</v>
      </c>
      <c r="B297" s="5" t="s">
        <v>19</v>
      </c>
      <c r="C297" s="5" t="s">
        <v>20</v>
      </c>
      <c r="D297" s="5" t="s">
        <v>21</v>
      </c>
      <c r="E297" s="5" t="s">
        <v>22</v>
      </c>
      <c r="F297" s="5">
        <v>10019.199999999999</v>
      </c>
      <c r="G297" s="5" t="s">
        <v>43</v>
      </c>
      <c r="H297" s="7">
        <v>15000</v>
      </c>
      <c r="I297" s="7">
        <f t="shared" si="4"/>
        <v>0</v>
      </c>
      <c r="J297" s="8">
        <f>(Sales_Data[[#This Row],[Sales Amount]]-Sales_Data[[#This Row],[Targets]])</f>
        <v>-4980.8000000000011</v>
      </c>
    </row>
    <row r="298" spans="1:10" x14ac:dyDescent="0.35">
      <c r="A298" s="6">
        <v>44197</v>
      </c>
      <c r="B298" s="5" t="s">
        <v>44</v>
      </c>
      <c r="C298" s="5" t="s">
        <v>45</v>
      </c>
      <c r="D298" s="5" t="s">
        <v>46</v>
      </c>
      <c r="E298" s="5" t="s">
        <v>22</v>
      </c>
      <c r="F298" s="5">
        <v>10176</v>
      </c>
      <c r="G298" s="5" t="s">
        <v>15</v>
      </c>
      <c r="H298" s="7">
        <v>15000</v>
      </c>
      <c r="I298" s="7">
        <f t="shared" si="4"/>
        <v>0</v>
      </c>
      <c r="J298" s="8">
        <f>(Sales_Data[[#This Row],[Sales Amount]]-Sales_Data[[#This Row],[Targets]])</f>
        <v>-4824</v>
      </c>
    </row>
    <row r="299" spans="1:10" x14ac:dyDescent="0.35">
      <c r="A299" s="6">
        <v>44197</v>
      </c>
      <c r="B299" s="5" t="s">
        <v>53</v>
      </c>
      <c r="C299" s="5" t="s">
        <v>54</v>
      </c>
      <c r="D299" s="5" t="s">
        <v>55</v>
      </c>
      <c r="E299" s="5" t="s">
        <v>22</v>
      </c>
      <c r="F299" s="5">
        <v>16385.600000000002</v>
      </c>
      <c r="G299" s="5" t="s">
        <v>11</v>
      </c>
      <c r="H299" s="7">
        <v>15000</v>
      </c>
      <c r="I299" s="7">
        <f t="shared" si="4"/>
        <v>1638.5600000000004</v>
      </c>
      <c r="J299" s="8">
        <f>(Sales_Data[[#This Row],[Sales Amount]]-Sales_Data[[#This Row],[Targets]])</f>
        <v>1385.6000000000022</v>
      </c>
    </row>
    <row r="300" spans="1:10" x14ac:dyDescent="0.35">
      <c r="A300" s="6">
        <v>44197</v>
      </c>
      <c r="B300" s="5" t="s">
        <v>44</v>
      </c>
      <c r="C300" s="5" t="s">
        <v>45</v>
      </c>
      <c r="D300" s="5" t="s">
        <v>46</v>
      </c>
      <c r="E300" s="5" t="s">
        <v>22</v>
      </c>
      <c r="F300" s="5">
        <v>19108</v>
      </c>
      <c r="G300" s="5" t="s">
        <v>15</v>
      </c>
      <c r="H300" s="7">
        <v>15000</v>
      </c>
      <c r="I300" s="7">
        <f t="shared" si="4"/>
        <v>1910.8000000000002</v>
      </c>
      <c r="J300" s="8">
        <f>(Sales_Data[[#This Row],[Sales Amount]]-Sales_Data[[#This Row],[Targets]])</f>
        <v>4108</v>
      </c>
    </row>
    <row r="301" spans="1:10" x14ac:dyDescent="0.35">
      <c r="A301" s="6">
        <v>44197</v>
      </c>
      <c r="B301" s="5" t="s">
        <v>19</v>
      </c>
      <c r="C301" s="5" t="s">
        <v>20</v>
      </c>
      <c r="D301" s="5" t="s">
        <v>21</v>
      </c>
      <c r="E301" s="5" t="s">
        <v>22</v>
      </c>
      <c r="F301" s="5">
        <v>19456</v>
      </c>
      <c r="G301" s="5" t="s">
        <v>11</v>
      </c>
      <c r="H301" s="7">
        <v>15000</v>
      </c>
      <c r="I301" s="7">
        <f t="shared" si="4"/>
        <v>1945.6000000000001</v>
      </c>
      <c r="J301" s="8">
        <f>(Sales_Data[[#This Row],[Sales Amount]]-Sales_Data[[#This Row],[Targets]])</f>
        <v>4456</v>
      </c>
    </row>
    <row r="302" spans="1:10" x14ac:dyDescent="0.35">
      <c r="A302" s="6">
        <v>44197</v>
      </c>
      <c r="B302" s="5" t="s">
        <v>65</v>
      </c>
      <c r="C302" s="5" t="s">
        <v>66</v>
      </c>
      <c r="D302" s="5" t="s">
        <v>67</v>
      </c>
      <c r="E302" s="5" t="s">
        <v>22</v>
      </c>
      <c r="F302" s="5">
        <v>31127.199999999997</v>
      </c>
      <c r="G302" s="5" t="s">
        <v>43</v>
      </c>
      <c r="H302" s="7">
        <v>15000</v>
      </c>
      <c r="I302" s="7">
        <f t="shared" si="4"/>
        <v>3112.72</v>
      </c>
      <c r="J302" s="8">
        <f>(Sales_Data[[#This Row],[Sales Amount]]-Sales_Data[[#This Row],[Targets]])</f>
        <v>16127.199999999997</v>
      </c>
    </row>
    <row r="303" spans="1:10" x14ac:dyDescent="0.35">
      <c r="A303" s="6">
        <v>44197</v>
      </c>
      <c r="B303" s="5" t="s">
        <v>65</v>
      </c>
      <c r="C303" s="5" t="s">
        <v>66</v>
      </c>
      <c r="D303" s="5" t="s">
        <v>67</v>
      </c>
      <c r="E303" s="5" t="s">
        <v>22</v>
      </c>
      <c r="F303" s="5">
        <v>36372.1</v>
      </c>
      <c r="G303" s="5" t="s">
        <v>11</v>
      </c>
      <c r="H303" s="7">
        <v>15000</v>
      </c>
      <c r="I303" s="7">
        <f t="shared" si="4"/>
        <v>3637.21</v>
      </c>
      <c r="J303" s="8">
        <f>(Sales_Data[[#This Row],[Sales Amount]]-Sales_Data[[#This Row],[Targets]])</f>
        <v>21372.1</v>
      </c>
    </row>
    <row r="304" spans="1:10" x14ac:dyDescent="0.35">
      <c r="A304" s="6">
        <v>44197</v>
      </c>
      <c r="B304" s="5" t="s">
        <v>44</v>
      </c>
      <c r="C304" s="5" t="s">
        <v>45</v>
      </c>
      <c r="D304" s="5" t="s">
        <v>46</v>
      </c>
      <c r="E304" s="5" t="s">
        <v>22</v>
      </c>
      <c r="F304" s="5">
        <v>39186</v>
      </c>
      <c r="G304" s="5" t="s">
        <v>15</v>
      </c>
      <c r="H304" s="7">
        <v>15000</v>
      </c>
      <c r="I304" s="7">
        <f t="shared" si="4"/>
        <v>3918.6000000000004</v>
      </c>
      <c r="J304" s="8">
        <f>(Sales_Data[[#This Row],[Sales Amount]]-Sales_Data[[#This Row],[Targets]])</f>
        <v>24186</v>
      </c>
    </row>
    <row r="305" spans="1:10" x14ac:dyDescent="0.35">
      <c r="A305" s="6">
        <v>44197</v>
      </c>
      <c r="B305" s="5" t="s">
        <v>65</v>
      </c>
      <c r="C305" s="5" t="s">
        <v>66</v>
      </c>
      <c r="D305" s="5" t="s">
        <v>67</v>
      </c>
      <c r="E305" s="5" t="s">
        <v>22</v>
      </c>
      <c r="F305" s="5">
        <v>46715.999999999993</v>
      </c>
      <c r="G305" s="5" t="s">
        <v>11</v>
      </c>
      <c r="H305" s="7">
        <v>15000</v>
      </c>
      <c r="I305" s="7">
        <f t="shared" si="4"/>
        <v>4671.5999999999995</v>
      </c>
      <c r="J305" s="8">
        <f>(Sales_Data[[#This Row],[Sales Amount]]-Sales_Data[[#This Row],[Targets]])</f>
        <v>31715.999999999993</v>
      </c>
    </row>
    <row r="306" spans="1:10" x14ac:dyDescent="0.35">
      <c r="A306" s="6">
        <v>44228</v>
      </c>
      <c r="B306" s="5" t="s">
        <v>19</v>
      </c>
      <c r="C306" s="5" t="s">
        <v>20</v>
      </c>
      <c r="D306" s="5" t="s">
        <v>21</v>
      </c>
      <c r="E306" s="5" t="s">
        <v>22</v>
      </c>
      <c r="F306" s="5">
        <v>4531</v>
      </c>
      <c r="G306" s="5" t="s">
        <v>43</v>
      </c>
      <c r="H306" s="7">
        <v>15000</v>
      </c>
      <c r="I306" s="7">
        <f t="shared" si="4"/>
        <v>0</v>
      </c>
      <c r="J306" s="8">
        <f>(Sales_Data[[#This Row],[Sales Amount]]-Sales_Data[[#This Row],[Targets]])</f>
        <v>-10469</v>
      </c>
    </row>
    <row r="307" spans="1:10" x14ac:dyDescent="0.35">
      <c r="A307" s="6">
        <v>44228</v>
      </c>
      <c r="B307" s="5" t="s">
        <v>37</v>
      </c>
      <c r="C307" s="5" t="s">
        <v>38</v>
      </c>
      <c r="D307" s="5" t="s">
        <v>39</v>
      </c>
      <c r="E307" s="5" t="s">
        <v>22</v>
      </c>
      <c r="F307" s="5">
        <v>6751.7999999999993</v>
      </c>
      <c r="G307" s="5" t="s">
        <v>15</v>
      </c>
      <c r="H307" s="7">
        <v>15000</v>
      </c>
      <c r="I307" s="7">
        <f t="shared" si="4"/>
        <v>0</v>
      </c>
      <c r="J307" s="8">
        <f>(Sales_Data[[#This Row],[Sales Amount]]-Sales_Data[[#This Row],[Targets]])</f>
        <v>-8248.2000000000007</v>
      </c>
    </row>
    <row r="308" spans="1:10" x14ac:dyDescent="0.35">
      <c r="A308" s="6">
        <v>44228</v>
      </c>
      <c r="B308" s="5" t="s">
        <v>19</v>
      </c>
      <c r="C308" s="5" t="s">
        <v>20</v>
      </c>
      <c r="D308" s="5" t="s">
        <v>21</v>
      </c>
      <c r="E308" s="5" t="s">
        <v>22</v>
      </c>
      <c r="F308" s="5">
        <v>7343.2000000000007</v>
      </c>
      <c r="G308" s="5" t="s">
        <v>15</v>
      </c>
      <c r="H308" s="7">
        <v>15000</v>
      </c>
      <c r="I308" s="7">
        <f t="shared" si="4"/>
        <v>0</v>
      </c>
      <c r="J308" s="8">
        <f>(Sales_Data[[#This Row],[Sales Amount]]-Sales_Data[[#This Row],[Targets]])</f>
        <v>-7656.7999999999993</v>
      </c>
    </row>
    <row r="309" spans="1:10" x14ac:dyDescent="0.35">
      <c r="A309" s="6">
        <v>44228</v>
      </c>
      <c r="B309" s="5" t="s">
        <v>19</v>
      </c>
      <c r="C309" s="5" t="s">
        <v>20</v>
      </c>
      <c r="D309" s="5" t="s">
        <v>21</v>
      </c>
      <c r="E309" s="5" t="s">
        <v>22</v>
      </c>
      <c r="F309" s="5">
        <v>7356.5999999999995</v>
      </c>
      <c r="G309" s="5" t="s">
        <v>11</v>
      </c>
      <c r="H309" s="7">
        <v>15000</v>
      </c>
      <c r="I309" s="7">
        <f t="shared" si="4"/>
        <v>0</v>
      </c>
      <c r="J309" s="8">
        <f>(Sales_Data[[#This Row],[Sales Amount]]-Sales_Data[[#This Row],[Targets]])</f>
        <v>-7643.4000000000005</v>
      </c>
    </row>
    <row r="310" spans="1:10" x14ac:dyDescent="0.35">
      <c r="A310" s="6">
        <v>44228</v>
      </c>
      <c r="B310" s="5" t="s">
        <v>37</v>
      </c>
      <c r="C310" s="5" t="s">
        <v>38</v>
      </c>
      <c r="D310" s="5" t="s">
        <v>39</v>
      </c>
      <c r="E310" s="5" t="s">
        <v>22</v>
      </c>
      <c r="F310" s="5">
        <v>17748</v>
      </c>
      <c r="G310" s="5" t="s">
        <v>11</v>
      </c>
      <c r="H310" s="7">
        <v>15000</v>
      </c>
      <c r="I310" s="7">
        <f t="shared" si="4"/>
        <v>1774.8000000000002</v>
      </c>
      <c r="J310" s="8">
        <f>(Sales_Data[[#This Row],[Sales Amount]]-Sales_Data[[#This Row],[Targets]])</f>
        <v>2748</v>
      </c>
    </row>
    <row r="311" spans="1:10" x14ac:dyDescent="0.35">
      <c r="A311" s="6">
        <v>44228</v>
      </c>
      <c r="B311" s="5" t="s">
        <v>19</v>
      </c>
      <c r="C311" s="5" t="s">
        <v>20</v>
      </c>
      <c r="D311" s="5" t="s">
        <v>21</v>
      </c>
      <c r="E311" s="5" t="s">
        <v>22</v>
      </c>
      <c r="F311" s="5">
        <v>28395.5</v>
      </c>
      <c r="G311" s="5" t="s">
        <v>43</v>
      </c>
      <c r="H311" s="7">
        <v>15000</v>
      </c>
      <c r="I311" s="7">
        <f t="shared" si="4"/>
        <v>2839.55</v>
      </c>
      <c r="J311" s="8">
        <f>(Sales_Data[[#This Row],[Sales Amount]]-Sales_Data[[#This Row],[Targets]])</f>
        <v>13395.5</v>
      </c>
    </row>
    <row r="312" spans="1:10" x14ac:dyDescent="0.35">
      <c r="A312" s="6">
        <v>44228</v>
      </c>
      <c r="B312" s="5" t="s">
        <v>44</v>
      </c>
      <c r="C312" s="5" t="s">
        <v>45</v>
      </c>
      <c r="D312" s="5" t="s">
        <v>46</v>
      </c>
      <c r="E312" s="5" t="s">
        <v>22</v>
      </c>
      <c r="F312" s="5">
        <v>41429.5</v>
      </c>
      <c r="G312" s="5" t="s">
        <v>15</v>
      </c>
      <c r="H312" s="7">
        <v>15000</v>
      </c>
      <c r="I312" s="7">
        <f t="shared" si="4"/>
        <v>4142.95</v>
      </c>
      <c r="J312" s="8">
        <f>(Sales_Data[[#This Row],[Sales Amount]]-Sales_Data[[#This Row],[Targets]])</f>
        <v>26429.5</v>
      </c>
    </row>
    <row r="313" spans="1:10" x14ac:dyDescent="0.35">
      <c r="A313" s="6">
        <v>44256</v>
      </c>
      <c r="B313" s="5" t="s">
        <v>65</v>
      </c>
      <c r="C313" s="5" t="s">
        <v>66</v>
      </c>
      <c r="D313" s="5" t="s">
        <v>67</v>
      </c>
      <c r="E313" s="5" t="s">
        <v>22</v>
      </c>
      <c r="F313" s="5">
        <v>6708.9</v>
      </c>
      <c r="G313" s="5" t="s">
        <v>43</v>
      </c>
      <c r="H313" s="7">
        <v>15000</v>
      </c>
      <c r="I313" s="7">
        <f t="shared" si="4"/>
        <v>0</v>
      </c>
      <c r="J313" s="8">
        <f>(Sales_Data[[#This Row],[Sales Amount]]-Sales_Data[[#This Row],[Targets]])</f>
        <v>-8291.1</v>
      </c>
    </row>
    <row r="314" spans="1:10" x14ac:dyDescent="0.35">
      <c r="A314" s="6">
        <v>44256</v>
      </c>
      <c r="B314" s="5" t="s">
        <v>53</v>
      </c>
      <c r="C314" s="5" t="s">
        <v>54</v>
      </c>
      <c r="D314" s="5" t="s">
        <v>55</v>
      </c>
      <c r="E314" s="5" t="s">
        <v>22</v>
      </c>
      <c r="F314" s="5">
        <v>7982.7</v>
      </c>
      <c r="G314" s="5" t="s">
        <v>43</v>
      </c>
      <c r="H314" s="7">
        <v>15000</v>
      </c>
      <c r="I314" s="7">
        <f t="shared" si="4"/>
        <v>0</v>
      </c>
      <c r="J314" s="8">
        <f>(Sales_Data[[#This Row],[Sales Amount]]-Sales_Data[[#This Row],[Targets]])</f>
        <v>-7017.3</v>
      </c>
    </row>
    <row r="315" spans="1:10" x14ac:dyDescent="0.35">
      <c r="A315" s="6">
        <v>44256</v>
      </c>
      <c r="B315" s="5" t="s">
        <v>44</v>
      </c>
      <c r="C315" s="5" t="s">
        <v>45</v>
      </c>
      <c r="D315" s="5" t="s">
        <v>46</v>
      </c>
      <c r="E315" s="5" t="s">
        <v>22</v>
      </c>
      <c r="F315" s="5">
        <v>8694</v>
      </c>
      <c r="G315" s="5" t="s">
        <v>11</v>
      </c>
      <c r="H315" s="7">
        <v>15000</v>
      </c>
      <c r="I315" s="7">
        <f t="shared" si="4"/>
        <v>0</v>
      </c>
      <c r="J315" s="8">
        <f>(Sales_Data[[#This Row],[Sales Amount]]-Sales_Data[[#This Row],[Targets]])</f>
        <v>-6306</v>
      </c>
    </row>
    <row r="316" spans="1:10" x14ac:dyDescent="0.35">
      <c r="A316" s="6">
        <v>44256</v>
      </c>
      <c r="B316" s="5" t="s">
        <v>44</v>
      </c>
      <c r="C316" s="5" t="s">
        <v>45</v>
      </c>
      <c r="D316" s="5" t="s">
        <v>46</v>
      </c>
      <c r="E316" s="5" t="s">
        <v>22</v>
      </c>
      <c r="F316" s="5">
        <v>9116</v>
      </c>
      <c r="G316" s="5" t="s">
        <v>11</v>
      </c>
      <c r="H316" s="7">
        <v>15000</v>
      </c>
      <c r="I316" s="7">
        <f t="shared" si="4"/>
        <v>0</v>
      </c>
      <c r="J316" s="8">
        <f>(Sales_Data[[#This Row],[Sales Amount]]-Sales_Data[[#This Row],[Targets]])</f>
        <v>-5884</v>
      </c>
    </row>
    <row r="317" spans="1:10" x14ac:dyDescent="0.35">
      <c r="A317" s="6">
        <v>44256</v>
      </c>
      <c r="B317" s="5" t="s">
        <v>53</v>
      </c>
      <c r="C317" s="5" t="s">
        <v>54</v>
      </c>
      <c r="D317" s="5" t="s">
        <v>55</v>
      </c>
      <c r="E317" s="5" t="s">
        <v>22</v>
      </c>
      <c r="F317" s="5">
        <v>10110.299999999999</v>
      </c>
      <c r="G317" s="5" t="s">
        <v>11</v>
      </c>
      <c r="H317" s="7">
        <v>15000</v>
      </c>
      <c r="I317" s="7">
        <f t="shared" si="4"/>
        <v>0</v>
      </c>
      <c r="J317" s="8">
        <f>(Sales_Data[[#This Row],[Sales Amount]]-Sales_Data[[#This Row],[Targets]])</f>
        <v>-4889.7000000000007</v>
      </c>
    </row>
    <row r="318" spans="1:10" x14ac:dyDescent="0.35">
      <c r="A318" s="6">
        <v>44256</v>
      </c>
      <c r="B318" s="5" t="s">
        <v>19</v>
      </c>
      <c r="C318" s="5" t="s">
        <v>20</v>
      </c>
      <c r="D318" s="5" t="s">
        <v>21</v>
      </c>
      <c r="E318" s="5" t="s">
        <v>22</v>
      </c>
      <c r="F318" s="5">
        <v>10451.199999999999</v>
      </c>
      <c r="G318" s="5" t="s">
        <v>11</v>
      </c>
      <c r="H318" s="7">
        <v>15000</v>
      </c>
      <c r="I318" s="7">
        <f t="shared" si="4"/>
        <v>0</v>
      </c>
      <c r="J318" s="8">
        <f>(Sales_Data[[#This Row],[Sales Amount]]-Sales_Data[[#This Row],[Targets]])</f>
        <v>-4548.8000000000011</v>
      </c>
    </row>
    <row r="319" spans="1:10" x14ac:dyDescent="0.35">
      <c r="A319" s="6">
        <v>44256</v>
      </c>
      <c r="B319" s="5" t="s">
        <v>19</v>
      </c>
      <c r="C319" s="5" t="s">
        <v>20</v>
      </c>
      <c r="D319" s="5" t="s">
        <v>21</v>
      </c>
      <c r="E319" s="5" t="s">
        <v>22</v>
      </c>
      <c r="F319" s="5">
        <v>11580.4</v>
      </c>
      <c r="G319" s="5" t="s">
        <v>15</v>
      </c>
      <c r="H319" s="7">
        <v>15000</v>
      </c>
      <c r="I319" s="7">
        <f t="shared" si="4"/>
        <v>0</v>
      </c>
      <c r="J319" s="8">
        <f>(Sales_Data[[#This Row],[Sales Amount]]-Sales_Data[[#This Row],[Targets]])</f>
        <v>-3419.6000000000004</v>
      </c>
    </row>
    <row r="320" spans="1:10" x14ac:dyDescent="0.35">
      <c r="A320" s="6">
        <v>44256</v>
      </c>
      <c r="B320" s="5" t="s">
        <v>44</v>
      </c>
      <c r="C320" s="5" t="s">
        <v>45</v>
      </c>
      <c r="D320" s="5" t="s">
        <v>46</v>
      </c>
      <c r="E320" s="5" t="s">
        <v>22</v>
      </c>
      <c r="F320" s="5">
        <v>14329.5</v>
      </c>
      <c r="G320" s="5" t="s">
        <v>11</v>
      </c>
      <c r="H320" s="7">
        <v>15000</v>
      </c>
      <c r="I320" s="7">
        <f t="shared" si="4"/>
        <v>0</v>
      </c>
      <c r="J320" s="8">
        <f>(Sales_Data[[#This Row],[Sales Amount]]-Sales_Data[[#This Row],[Targets]])</f>
        <v>-670.5</v>
      </c>
    </row>
    <row r="321" spans="1:10" x14ac:dyDescent="0.35">
      <c r="A321" s="6">
        <v>44256</v>
      </c>
      <c r="B321" s="5" t="s">
        <v>44</v>
      </c>
      <c r="C321" s="5" t="s">
        <v>45</v>
      </c>
      <c r="D321" s="5" t="s">
        <v>46</v>
      </c>
      <c r="E321" s="5" t="s">
        <v>22</v>
      </c>
      <c r="F321" s="5">
        <v>20128</v>
      </c>
      <c r="G321" s="5" t="s">
        <v>43</v>
      </c>
      <c r="H321" s="7">
        <v>15000</v>
      </c>
      <c r="I321" s="7">
        <f t="shared" si="4"/>
        <v>2012.8000000000002</v>
      </c>
      <c r="J321" s="8">
        <f>(Sales_Data[[#This Row],[Sales Amount]]-Sales_Data[[#This Row],[Targets]])</f>
        <v>5128</v>
      </c>
    </row>
    <row r="322" spans="1:10" x14ac:dyDescent="0.35">
      <c r="A322" s="6">
        <v>44256</v>
      </c>
      <c r="B322" s="5" t="s">
        <v>65</v>
      </c>
      <c r="C322" s="5" t="s">
        <v>66</v>
      </c>
      <c r="D322" s="5" t="s">
        <v>67</v>
      </c>
      <c r="E322" s="5" t="s">
        <v>22</v>
      </c>
      <c r="F322" s="5">
        <v>21167.999999999996</v>
      </c>
      <c r="G322" s="5" t="s">
        <v>11</v>
      </c>
      <c r="H322" s="7">
        <v>15000</v>
      </c>
      <c r="I322" s="7">
        <f t="shared" ref="I322:I385" si="5">IF(F322&gt;=H322,commission * F322,0)</f>
        <v>2116.7999999999997</v>
      </c>
      <c r="J322" s="8">
        <f>(Sales_Data[[#This Row],[Sales Amount]]-Sales_Data[[#This Row],[Targets]])</f>
        <v>6167.9999999999964</v>
      </c>
    </row>
    <row r="323" spans="1:10" x14ac:dyDescent="0.35">
      <c r="A323" s="6">
        <v>44256</v>
      </c>
      <c r="B323" s="5" t="s">
        <v>37</v>
      </c>
      <c r="C323" s="5" t="s">
        <v>38</v>
      </c>
      <c r="D323" s="5" t="s">
        <v>39</v>
      </c>
      <c r="E323" s="5" t="s">
        <v>22</v>
      </c>
      <c r="F323" s="5">
        <v>25102.399999999998</v>
      </c>
      <c r="G323" s="5" t="s">
        <v>15</v>
      </c>
      <c r="H323" s="7">
        <v>15000</v>
      </c>
      <c r="I323" s="7">
        <f t="shared" si="5"/>
        <v>2510.2399999999998</v>
      </c>
      <c r="J323" s="8">
        <f>(Sales_Data[[#This Row],[Sales Amount]]-Sales_Data[[#This Row],[Targets]])</f>
        <v>10102.399999999998</v>
      </c>
    </row>
    <row r="324" spans="1:10" x14ac:dyDescent="0.35">
      <c r="A324" s="6">
        <v>44256</v>
      </c>
      <c r="B324" s="5" t="s">
        <v>37</v>
      </c>
      <c r="C324" s="5" t="s">
        <v>38</v>
      </c>
      <c r="D324" s="5" t="s">
        <v>39</v>
      </c>
      <c r="E324" s="5" t="s">
        <v>22</v>
      </c>
      <c r="F324" s="5">
        <v>27670.9</v>
      </c>
      <c r="G324" s="5" t="s">
        <v>43</v>
      </c>
      <c r="H324" s="7">
        <v>15000</v>
      </c>
      <c r="I324" s="7">
        <f t="shared" si="5"/>
        <v>2767.09</v>
      </c>
      <c r="J324" s="8">
        <f>(Sales_Data[[#This Row],[Sales Amount]]-Sales_Data[[#This Row],[Targets]])</f>
        <v>12670.900000000001</v>
      </c>
    </row>
    <row r="325" spans="1:10" x14ac:dyDescent="0.35">
      <c r="A325" s="6">
        <v>44256</v>
      </c>
      <c r="B325" s="5" t="s">
        <v>37</v>
      </c>
      <c r="C325" s="5" t="s">
        <v>38</v>
      </c>
      <c r="D325" s="5" t="s">
        <v>39</v>
      </c>
      <c r="E325" s="5" t="s">
        <v>22</v>
      </c>
      <c r="F325" s="5">
        <v>27956.799999999999</v>
      </c>
      <c r="G325" s="5" t="s">
        <v>15</v>
      </c>
      <c r="H325" s="7">
        <v>15000</v>
      </c>
      <c r="I325" s="7">
        <f t="shared" si="5"/>
        <v>2795.6800000000003</v>
      </c>
      <c r="J325" s="8">
        <f>(Sales_Data[[#This Row],[Sales Amount]]-Sales_Data[[#This Row],[Targets]])</f>
        <v>12956.8</v>
      </c>
    </row>
    <row r="326" spans="1:10" x14ac:dyDescent="0.35">
      <c r="A326" s="6">
        <v>44256</v>
      </c>
      <c r="B326" s="5" t="s">
        <v>44</v>
      </c>
      <c r="C326" s="5" t="s">
        <v>45</v>
      </c>
      <c r="D326" s="5" t="s">
        <v>46</v>
      </c>
      <c r="E326" s="5" t="s">
        <v>22</v>
      </c>
      <c r="F326" s="5">
        <v>31407</v>
      </c>
      <c r="G326" s="5" t="s">
        <v>15</v>
      </c>
      <c r="H326" s="7">
        <v>15000</v>
      </c>
      <c r="I326" s="7">
        <f t="shared" si="5"/>
        <v>3140.7000000000003</v>
      </c>
      <c r="J326" s="8">
        <f>(Sales_Data[[#This Row],[Sales Amount]]-Sales_Data[[#This Row],[Targets]])</f>
        <v>16407</v>
      </c>
    </row>
    <row r="327" spans="1:10" x14ac:dyDescent="0.35">
      <c r="A327" s="6">
        <v>44256</v>
      </c>
      <c r="B327" s="5" t="s">
        <v>53</v>
      </c>
      <c r="C327" s="5" t="s">
        <v>54</v>
      </c>
      <c r="D327" s="5" t="s">
        <v>55</v>
      </c>
      <c r="E327" s="5" t="s">
        <v>22</v>
      </c>
      <c r="F327" s="5">
        <v>35647.5</v>
      </c>
      <c r="G327" s="5" t="s">
        <v>43</v>
      </c>
      <c r="H327" s="7">
        <v>15000</v>
      </c>
      <c r="I327" s="7">
        <f t="shared" si="5"/>
        <v>3564.75</v>
      </c>
      <c r="J327" s="8">
        <f>(Sales_Data[[#This Row],[Sales Amount]]-Sales_Data[[#This Row],[Targets]])</f>
        <v>20647.5</v>
      </c>
    </row>
    <row r="328" spans="1:10" x14ac:dyDescent="0.35">
      <c r="A328" s="6">
        <v>44256</v>
      </c>
      <c r="B328" s="5" t="s">
        <v>53</v>
      </c>
      <c r="C328" s="5" t="s">
        <v>54</v>
      </c>
      <c r="D328" s="5" t="s">
        <v>55</v>
      </c>
      <c r="E328" s="5" t="s">
        <v>22</v>
      </c>
      <c r="F328" s="5">
        <v>36907.200000000004</v>
      </c>
      <c r="G328" s="5" t="s">
        <v>15</v>
      </c>
      <c r="H328" s="7">
        <v>15000</v>
      </c>
      <c r="I328" s="7">
        <f t="shared" si="5"/>
        <v>3690.7200000000007</v>
      </c>
      <c r="J328" s="8">
        <f>(Sales_Data[[#This Row],[Sales Amount]]-Sales_Data[[#This Row],[Targets]])</f>
        <v>21907.200000000004</v>
      </c>
    </row>
    <row r="329" spans="1:10" x14ac:dyDescent="0.35">
      <c r="A329" s="6">
        <v>44287</v>
      </c>
      <c r="B329" s="5" t="s">
        <v>53</v>
      </c>
      <c r="C329" s="5" t="s">
        <v>54</v>
      </c>
      <c r="D329" s="5" t="s">
        <v>55</v>
      </c>
      <c r="E329" s="5" t="s">
        <v>22</v>
      </c>
      <c r="F329" s="5">
        <v>5696.4</v>
      </c>
      <c r="G329" s="5" t="s">
        <v>11</v>
      </c>
      <c r="H329" s="7">
        <v>15000</v>
      </c>
      <c r="I329" s="7">
        <f t="shared" si="5"/>
        <v>0</v>
      </c>
      <c r="J329" s="8">
        <f>(Sales_Data[[#This Row],[Sales Amount]]-Sales_Data[[#This Row],[Targets]])</f>
        <v>-9303.6</v>
      </c>
    </row>
    <row r="330" spans="1:10" x14ac:dyDescent="0.35">
      <c r="A330" s="6">
        <v>44287</v>
      </c>
      <c r="B330" s="5" t="s">
        <v>19</v>
      </c>
      <c r="C330" s="5" t="s">
        <v>20</v>
      </c>
      <c r="D330" s="5" t="s">
        <v>21</v>
      </c>
      <c r="E330" s="5" t="s">
        <v>22</v>
      </c>
      <c r="F330" s="5">
        <v>11716.5</v>
      </c>
      <c r="G330" s="5" t="s">
        <v>11</v>
      </c>
      <c r="H330" s="7">
        <v>15000</v>
      </c>
      <c r="I330" s="7">
        <f t="shared" si="5"/>
        <v>0</v>
      </c>
      <c r="J330" s="8">
        <f>(Sales_Data[[#This Row],[Sales Amount]]-Sales_Data[[#This Row],[Targets]])</f>
        <v>-3283.5</v>
      </c>
    </row>
    <row r="331" spans="1:10" x14ac:dyDescent="0.35">
      <c r="A331" s="6">
        <v>44287</v>
      </c>
      <c r="B331" s="5" t="s">
        <v>65</v>
      </c>
      <c r="C331" s="5" t="s">
        <v>66</v>
      </c>
      <c r="D331" s="5" t="s">
        <v>67</v>
      </c>
      <c r="E331" s="5" t="s">
        <v>22</v>
      </c>
      <c r="F331" s="5">
        <v>14416</v>
      </c>
      <c r="G331" s="5" t="s">
        <v>43</v>
      </c>
      <c r="H331" s="7">
        <v>15000</v>
      </c>
      <c r="I331" s="7">
        <f t="shared" si="5"/>
        <v>0</v>
      </c>
      <c r="J331" s="8">
        <f>(Sales_Data[[#This Row],[Sales Amount]]-Sales_Data[[#This Row],[Targets]])</f>
        <v>-584</v>
      </c>
    </row>
    <row r="332" spans="1:10" x14ac:dyDescent="0.35">
      <c r="A332" s="6">
        <v>44287</v>
      </c>
      <c r="B332" s="5" t="s">
        <v>19</v>
      </c>
      <c r="C332" s="5" t="s">
        <v>20</v>
      </c>
      <c r="D332" s="5" t="s">
        <v>21</v>
      </c>
      <c r="E332" s="5" t="s">
        <v>22</v>
      </c>
      <c r="F332" s="5">
        <v>16499.400000000001</v>
      </c>
      <c r="G332" s="5" t="s">
        <v>15</v>
      </c>
      <c r="H332" s="7">
        <v>15000</v>
      </c>
      <c r="I332" s="7">
        <f t="shared" si="5"/>
        <v>1649.9400000000003</v>
      </c>
      <c r="J332" s="8">
        <f>(Sales_Data[[#This Row],[Sales Amount]]-Sales_Data[[#This Row],[Targets]])</f>
        <v>1499.4000000000015</v>
      </c>
    </row>
    <row r="333" spans="1:10" x14ac:dyDescent="0.35">
      <c r="A333" s="6">
        <v>44287</v>
      </c>
      <c r="B333" s="5" t="s">
        <v>53</v>
      </c>
      <c r="C333" s="5" t="s">
        <v>54</v>
      </c>
      <c r="D333" s="5" t="s">
        <v>55</v>
      </c>
      <c r="E333" s="5" t="s">
        <v>22</v>
      </c>
      <c r="F333" s="5">
        <v>16968</v>
      </c>
      <c r="G333" s="5" t="s">
        <v>43</v>
      </c>
      <c r="H333" s="7">
        <v>15000</v>
      </c>
      <c r="I333" s="7">
        <f t="shared" si="5"/>
        <v>1696.8000000000002</v>
      </c>
      <c r="J333" s="8">
        <f>(Sales_Data[[#This Row],[Sales Amount]]-Sales_Data[[#This Row],[Targets]])</f>
        <v>1968</v>
      </c>
    </row>
    <row r="334" spans="1:10" x14ac:dyDescent="0.35">
      <c r="A334" s="6">
        <v>44287</v>
      </c>
      <c r="B334" s="5" t="s">
        <v>44</v>
      </c>
      <c r="C334" s="5" t="s">
        <v>45</v>
      </c>
      <c r="D334" s="5" t="s">
        <v>46</v>
      </c>
      <c r="E334" s="5" t="s">
        <v>22</v>
      </c>
      <c r="F334" s="5">
        <v>17993.5</v>
      </c>
      <c r="G334" s="5" t="s">
        <v>11</v>
      </c>
      <c r="H334" s="7">
        <v>15000</v>
      </c>
      <c r="I334" s="7">
        <f t="shared" si="5"/>
        <v>1799.3500000000001</v>
      </c>
      <c r="J334" s="8">
        <f>(Sales_Data[[#This Row],[Sales Amount]]-Sales_Data[[#This Row],[Targets]])</f>
        <v>2993.5</v>
      </c>
    </row>
    <row r="335" spans="1:10" x14ac:dyDescent="0.35">
      <c r="A335" s="6">
        <v>44287</v>
      </c>
      <c r="B335" s="5" t="s">
        <v>53</v>
      </c>
      <c r="C335" s="5" t="s">
        <v>54</v>
      </c>
      <c r="D335" s="5" t="s">
        <v>55</v>
      </c>
      <c r="E335" s="5" t="s">
        <v>22</v>
      </c>
      <c r="F335" s="5">
        <v>18188.399999999998</v>
      </c>
      <c r="G335" s="5" t="s">
        <v>15</v>
      </c>
      <c r="H335" s="7">
        <v>15000</v>
      </c>
      <c r="I335" s="7">
        <f t="shared" si="5"/>
        <v>1818.84</v>
      </c>
      <c r="J335" s="8">
        <f>(Sales_Data[[#This Row],[Sales Amount]]-Sales_Data[[#This Row],[Targets]])</f>
        <v>3188.3999999999978</v>
      </c>
    </row>
    <row r="336" spans="1:10" x14ac:dyDescent="0.35">
      <c r="A336" s="6">
        <v>44317</v>
      </c>
      <c r="B336" s="5" t="s">
        <v>65</v>
      </c>
      <c r="C336" s="5" t="s">
        <v>66</v>
      </c>
      <c r="D336" s="5" t="s">
        <v>67</v>
      </c>
      <c r="E336" s="5" t="s">
        <v>22</v>
      </c>
      <c r="F336" s="5">
        <v>9004.7999999999993</v>
      </c>
      <c r="G336" s="5" t="s">
        <v>11</v>
      </c>
      <c r="H336" s="7">
        <v>15000</v>
      </c>
      <c r="I336" s="7">
        <f t="shared" si="5"/>
        <v>0</v>
      </c>
      <c r="J336" s="8">
        <f>(Sales_Data[[#This Row],[Sales Amount]]-Sales_Data[[#This Row],[Targets]])</f>
        <v>-5995.2000000000007</v>
      </c>
    </row>
    <row r="337" spans="1:10" x14ac:dyDescent="0.35">
      <c r="A337" s="6">
        <v>44317</v>
      </c>
      <c r="B337" s="5" t="s">
        <v>53</v>
      </c>
      <c r="C337" s="5" t="s">
        <v>54</v>
      </c>
      <c r="D337" s="5" t="s">
        <v>55</v>
      </c>
      <c r="E337" s="5" t="s">
        <v>22</v>
      </c>
      <c r="F337" s="5">
        <v>18826.400000000001</v>
      </c>
      <c r="G337" s="5" t="s">
        <v>43</v>
      </c>
      <c r="H337" s="7">
        <v>15000</v>
      </c>
      <c r="I337" s="7">
        <f t="shared" si="5"/>
        <v>1882.6400000000003</v>
      </c>
      <c r="J337" s="8">
        <f>(Sales_Data[[#This Row],[Sales Amount]]-Sales_Data[[#This Row],[Targets]])</f>
        <v>3826.4000000000015</v>
      </c>
    </row>
    <row r="338" spans="1:10" x14ac:dyDescent="0.35">
      <c r="A338" s="6">
        <v>44317</v>
      </c>
      <c r="B338" s="5" t="s">
        <v>53</v>
      </c>
      <c r="C338" s="5" t="s">
        <v>54</v>
      </c>
      <c r="D338" s="5" t="s">
        <v>55</v>
      </c>
      <c r="E338" s="5" t="s">
        <v>22</v>
      </c>
      <c r="F338" s="5">
        <v>19617.5</v>
      </c>
      <c r="G338" s="5" t="s">
        <v>43</v>
      </c>
      <c r="H338" s="7">
        <v>15000</v>
      </c>
      <c r="I338" s="7">
        <f t="shared" si="5"/>
        <v>1961.75</v>
      </c>
      <c r="J338" s="8">
        <f>(Sales_Data[[#This Row],[Sales Amount]]-Sales_Data[[#This Row],[Targets]])</f>
        <v>4617.5</v>
      </c>
    </row>
    <row r="339" spans="1:10" x14ac:dyDescent="0.35">
      <c r="A339" s="6">
        <v>44317</v>
      </c>
      <c r="B339" s="5" t="s">
        <v>53</v>
      </c>
      <c r="C339" s="5" t="s">
        <v>54</v>
      </c>
      <c r="D339" s="5" t="s">
        <v>55</v>
      </c>
      <c r="E339" s="5" t="s">
        <v>22</v>
      </c>
      <c r="F339" s="5">
        <v>19836.400000000001</v>
      </c>
      <c r="G339" s="5" t="s">
        <v>11</v>
      </c>
      <c r="H339" s="7">
        <v>15000</v>
      </c>
      <c r="I339" s="7">
        <f t="shared" si="5"/>
        <v>1983.6400000000003</v>
      </c>
      <c r="J339" s="8">
        <f>(Sales_Data[[#This Row],[Sales Amount]]-Sales_Data[[#This Row],[Targets]])</f>
        <v>4836.4000000000015</v>
      </c>
    </row>
    <row r="340" spans="1:10" x14ac:dyDescent="0.35">
      <c r="A340" s="6">
        <v>44317</v>
      </c>
      <c r="B340" s="5" t="s">
        <v>44</v>
      </c>
      <c r="C340" s="5" t="s">
        <v>45</v>
      </c>
      <c r="D340" s="5" t="s">
        <v>46</v>
      </c>
      <c r="E340" s="5" t="s">
        <v>22</v>
      </c>
      <c r="F340" s="5">
        <v>20717.599999999999</v>
      </c>
      <c r="G340" s="5" t="s">
        <v>15</v>
      </c>
      <c r="H340" s="7">
        <v>15000</v>
      </c>
      <c r="I340" s="7">
        <f t="shared" si="5"/>
        <v>2071.7599999999998</v>
      </c>
      <c r="J340" s="8">
        <f>(Sales_Data[[#This Row],[Sales Amount]]-Sales_Data[[#This Row],[Targets]])</f>
        <v>5717.5999999999985</v>
      </c>
    </row>
    <row r="341" spans="1:10" x14ac:dyDescent="0.35">
      <c r="A341" s="6">
        <v>44317</v>
      </c>
      <c r="B341" s="5" t="s">
        <v>37</v>
      </c>
      <c r="C341" s="5" t="s">
        <v>38</v>
      </c>
      <c r="D341" s="5" t="s">
        <v>39</v>
      </c>
      <c r="E341" s="5" t="s">
        <v>22</v>
      </c>
      <c r="F341" s="5">
        <v>23364</v>
      </c>
      <c r="G341" s="5" t="s">
        <v>15</v>
      </c>
      <c r="H341" s="7">
        <v>15000</v>
      </c>
      <c r="I341" s="7">
        <f t="shared" si="5"/>
        <v>2336.4</v>
      </c>
      <c r="J341" s="8">
        <f>(Sales_Data[[#This Row],[Sales Amount]]-Sales_Data[[#This Row],[Targets]])</f>
        <v>8364</v>
      </c>
    </row>
    <row r="342" spans="1:10" x14ac:dyDescent="0.35">
      <c r="A342" s="6">
        <v>44317</v>
      </c>
      <c r="B342" s="5" t="s">
        <v>53</v>
      </c>
      <c r="C342" s="5" t="s">
        <v>54</v>
      </c>
      <c r="D342" s="5" t="s">
        <v>55</v>
      </c>
      <c r="E342" s="5" t="s">
        <v>22</v>
      </c>
      <c r="F342" s="5">
        <v>23997.600000000002</v>
      </c>
      <c r="G342" s="5" t="s">
        <v>11</v>
      </c>
      <c r="H342" s="7">
        <v>15000</v>
      </c>
      <c r="I342" s="7">
        <f t="shared" si="5"/>
        <v>2399.7600000000002</v>
      </c>
      <c r="J342" s="8">
        <f>(Sales_Data[[#This Row],[Sales Amount]]-Sales_Data[[#This Row],[Targets]])</f>
        <v>8997.6000000000022</v>
      </c>
    </row>
    <row r="343" spans="1:10" x14ac:dyDescent="0.35">
      <c r="A343" s="6">
        <v>44317</v>
      </c>
      <c r="B343" s="5" t="s">
        <v>65</v>
      </c>
      <c r="C343" s="5" t="s">
        <v>66</v>
      </c>
      <c r="D343" s="5" t="s">
        <v>67</v>
      </c>
      <c r="E343" s="5" t="s">
        <v>22</v>
      </c>
      <c r="F343" s="5">
        <v>27916.399999999998</v>
      </c>
      <c r="G343" s="5" t="s">
        <v>43</v>
      </c>
      <c r="H343" s="7">
        <v>15000</v>
      </c>
      <c r="I343" s="7">
        <f t="shared" si="5"/>
        <v>2791.64</v>
      </c>
      <c r="J343" s="8">
        <f>(Sales_Data[[#This Row],[Sales Amount]]-Sales_Data[[#This Row],[Targets]])</f>
        <v>12916.399999999998</v>
      </c>
    </row>
    <row r="344" spans="1:10" x14ac:dyDescent="0.35">
      <c r="A344" s="6">
        <v>44317</v>
      </c>
      <c r="B344" s="5" t="s">
        <v>65</v>
      </c>
      <c r="C344" s="5" t="s">
        <v>66</v>
      </c>
      <c r="D344" s="5" t="s">
        <v>67</v>
      </c>
      <c r="E344" s="5" t="s">
        <v>22</v>
      </c>
      <c r="F344" s="5">
        <v>42249.1</v>
      </c>
      <c r="G344" s="5" t="s">
        <v>15</v>
      </c>
      <c r="H344" s="7">
        <v>15000</v>
      </c>
      <c r="I344" s="7">
        <f t="shared" si="5"/>
        <v>4224.91</v>
      </c>
      <c r="J344" s="8">
        <f>(Sales_Data[[#This Row],[Sales Amount]]-Sales_Data[[#This Row],[Targets]])</f>
        <v>27249.1</v>
      </c>
    </row>
    <row r="345" spans="1:10" x14ac:dyDescent="0.35">
      <c r="A345" s="6">
        <v>44348</v>
      </c>
      <c r="B345" s="5" t="s">
        <v>44</v>
      </c>
      <c r="C345" s="5" t="s">
        <v>45</v>
      </c>
      <c r="D345" s="5" t="s">
        <v>46</v>
      </c>
      <c r="E345" s="5" t="s">
        <v>22</v>
      </c>
      <c r="F345" s="5">
        <v>9574.7999999999993</v>
      </c>
      <c r="G345" s="5" t="s">
        <v>15</v>
      </c>
      <c r="H345" s="7">
        <v>15000</v>
      </c>
      <c r="I345" s="7">
        <f t="shared" si="5"/>
        <v>0</v>
      </c>
      <c r="J345" s="8">
        <f>(Sales_Data[[#This Row],[Sales Amount]]-Sales_Data[[#This Row],[Targets]])</f>
        <v>-5425.2000000000007</v>
      </c>
    </row>
    <row r="346" spans="1:10" x14ac:dyDescent="0.35">
      <c r="A346" s="6">
        <v>44348</v>
      </c>
      <c r="B346" s="5" t="s">
        <v>44</v>
      </c>
      <c r="C346" s="5" t="s">
        <v>45</v>
      </c>
      <c r="D346" s="5" t="s">
        <v>46</v>
      </c>
      <c r="E346" s="5" t="s">
        <v>22</v>
      </c>
      <c r="F346" s="5">
        <v>14301.6</v>
      </c>
      <c r="G346" s="5" t="s">
        <v>15</v>
      </c>
      <c r="H346" s="7">
        <v>15000</v>
      </c>
      <c r="I346" s="7">
        <f t="shared" si="5"/>
        <v>0</v>
      </c>
      <c r="J346" s="8">
        <f>(Sales_Data[[#This Row],[Sales Amount]]-Sales_Data[[#This Row],[Targets]])</f>
        <v>-698.39999999999964</v>
      </c>
    </row>
    <row r="347" spans="1:10" x14ac:dyDescent="0.35">
      <c r="A347" s="6">
        <v>44348</v>
      </c>
      <c r="B347" s="5" t="s">
        <v>37</v>
      </c>
      <c r="C347" s="5" t="s">
        <v>38</v>
      </c>
      <c r="D347" s="5" t="s">
        <v>39</v>
      </c>
      <c r="E347" s="5" t="s">
        <v>22</v>
      </c>
      <c r="F347" s="5">
        <v>15061.2</v>
      </c>
      <c r="G347" s="5" t="s">
        <v>15</v>
      </c>
      <c r="H347" s="7">
        <v>15000</v>
      </c>
      <c r="I347" s="7">
        <f t="shared" si="5"/>
        <v>1506.1200000000001</v>
      </c>
      <c r="J347" s="8">
        <f>(Sales_Data[[#This Row],[Sales Amount]]-Sales_Data[[#This Row],[Targets]])</f>
        <v>61.200000000000728</v>
      </c>
    </row>
    <row r="348" spans="1:10" x14ac:dyDescent="0.35">
      <c r="A348" s="6">
        <v>44348</v>
      </c>
      <c r="B348" s="5" t="s">
        <v>53</v>
      </c>
      <c r="C348" s="5" t="s">
        <v>54</v>
      </c>
      <c r="D348" s="5" t="s">
        <v>55</v>
      </c>
      <c r="E348" s="5" t="s">
        <v>22</v>
      </c>
      <c r="F348" s="5">
        <v>17262</v>
      </c>
      <c r="G348" s="5" t="s">
        <v>15</v>
      </c>
      <c r="H348" s="7">
        <v>15000</v>
      </c>
      <c r="I348" s="7">
        <f t="shared" si="5"/>
        <v>1726.2</v>
      </c>
      <c r="J348" s="8">
        <f>(Sales_Data[[#This Row],[Sales Amount]]-Sales_Data[[#This Row],[Targets]])</f>
        <v>2262</v>
      </c>
    </row>
    <row r="349" spans="1:10" x14ac:dyDescent="0.35">
      <c r="A349" s="6">
        <v>44348</v>
      </c>
      <c r="B349" s="5" t="s">
        <v>65</v>
      </c>
      <c r="C349" s="5" t="s">
        <v>66</v>
      </c>
      <c r="D349" s="5" t="s">
        <v>67</v>
      </c>
      <c r="E349" s="5" t="s">
        <v>22</v>
      </c>
      <c r="F349" s="5">
        <v>37192.5</v>
      </c>
      <c r="G349" s="5" t="s">
        <v>43</v>
      </c>
      <c r="H349" s="7">
        <v>15000</v>
      </c>
      <c r="I349" s="7">
        <f t="shared" si="5"/>
        <v>3719.25</v>
      </c>
      <c r="J349" s="8">
        <f>(Sales_Data[[#This Row],[Sales Amount]]-Sales_Data[[#This Row],[Targets]])</f>
        <v>22192.5</v>
      </c>
    </row>
    <row r="350" spans="1:10" x14ac:dyDescent="0.35">
      <c r="A350" s="6">
        <v>44348</v>
      </c>
      <c r="B350" s="5" t="s">
        <v>37</v>
      </c>
      <c r="C350" s="5" t="s">
        <v>38</v>
      </c>
      <c r="D350" s="5" t="s">
        <v>39</v>
      </c>
      <c r="E350" s="5" t="s">
        <v>22</v>
      </c>
      <c r="F350" s="5">
        <v>39653.9</v>
      </c>
      <c r="G350" s="5" t="s">
        <v>43</v>
      </c>
      <c r="H350" s="7">
        <v>15000</v>
      </c>
      <c r="I350" s="7">
        <f t="shared" si="5"/>
        <v>3965.3900000000003</v>
      </c>
      <c r="J350" s="8">
        <f>(Sales_Data[[#This Row],[Sales Amount]]-Sales_Data[[#This Row],[Targets]])</f>
        <v>24653.9</v>
      </c>
    </row>
    <row r="351" spans="1:10" x14ac:dyDescent="0.35">
      <c r="A351" s="6">
        <v>44378</v>
      </c>
      <c r="B351" s="5" t="s">
        <v>37</v>
      </c>
      <c r="C351" s="5" t="s">
        <v>38</v>
      </c>
      <c r="D351" s="5" t="s">
        <v>39</v>
      </c>
      <c r="E351" s="5" t="s">
        <v>22</v>
      </c>
      <c r="F351" s="5">
        <v>3465</v>
      </c>
      <c r="G351" s="5" t="s">
        <v>15</v>
      </c>
      <c r="H351" s="7">
        <v>15000</v>
      </c>
      <c r="I351" s="7">
        <f t="shared" si="5"/>
        <v>0</v>
      </c>
      <c r="J351" s="8">
        <f>(Sales_Data[[#This Row],[Sales Amount]]-Sales_Data[[#This Row],[Targets]])</f>
        <v>-11535</v>
      </c>
    </row>
    <row r="352" spans="1:10" x14ac:dyDescent="0.35">
      <c r="A352" s="6">
        <v>44378</v>
      </c>
      <c r="B352" s="5" t="s">
        <v>53</v>
      </c>
      <c r="C352" s="5" t="s">
        <v>54</v>
      </c>
      <c r="D352" s="5" t="s">
        <v>55</v>
      </c>
      <c r="E352" s="5" t="s">
        <v>22</v>
      </c>
      <c r="F352" s="5">
        <v>5332.7999999999993</v>
      </c>
      <c r="G352" s="5" t="s">
        <v>15</v>
      </c>
      <c r="H352" s="7">
        <v>15000</v>
      </c>
      <c r="I352" s="7">
        <f t="shared" si="5"/>
        <v>0</v>
      </c>
      <c r="J352" s="8">
        <f>(Sales_Data[[#This Row],[Sales Amount]]-Sales_Data[[#This Row],[Targets]])</f>
        <v>-9667.2000000000007</v>
      </c>
    </row>
    <row r="353" spans="1:10" x14ac:dyDescent="0.35">
      <c r="A353" s="6">
        <v>44378</v>
      </c>
      <c r="B353" s="5" t="s">
        <v>44</v>
      </c>
      <c r="C353" s="5" t="s">
        <v>45</v>
      </c>
      <c r="D353" s="5" t="s">
        <v>46</v>
      </c>
      <c r="E353" s="5" t="s">
        <v>22</v>
      </c>
      <c r="F353" s="5">
        <v>8065.5999999999995</v>
      </c>
      <c r="G353" s="5" t="s">
        <v>43</v>
      </c>
      <c r="H353" s="7">
        <v>15000</v>
      </c>
      <c r="I353" s="7">
        <f t="shared" si="5"/>
        <v>0</v>
      </c>
      <c r="J353" s="8">
        <f>(Sales_Data[[#This Row],[Sales Amount]]-Sales_Data[[#This Row],[Targets]])</f>
        <v>-6934.4000000000005</v>
      </c>
    </row>
    <row r="354" spans="1:10" x14ac:dyDescent="0.35">
      <c r="A354" s="6">
        <v>44378</v>
      </c>
      <c r="B354" s="5" t="s">
        <v>44</v>
      </c>
      <c r="C354" s="5" t="s">
        <v>45</v>
      </c>
      <c r="D354" s="5" t="s">
        <v>46</v>
      </c>
      <c r="E354" s="5" t="s">
        <v>22</v>
      </c>
      <c r="F354" s="5">
        <v>10067.200000000001</v>
      </c>
      <c r="G354" s="5" t="s">
        <v>43</v>
      </c>
      <c r="H354" s="7">
        <v>15000</v>
      </c>
      <c r="I354" s="7">
        <f t="shared" si="5"/>
        <v>0</v>
      </c>
      <c r="J354" s="8">
        <f>(Sales_Data[[#This Row],[Sales Amount]]-Sales_Data[[#This Row],[Targets]])</f>
        <v>-4932.7999999999993</v>
      </c>
    </row>
    <row r="355" spans="1:10" x14ac:dyDescent="0.35">
      <c r="A355" s="6">
        <v>44378</v>
      </c>
      <c r="B355" s="5" t="s">
        <v>44</v>
      </c>
      <c r="C355" s="5" t="s">
        <v>45</v>
      </c>
      <c r="D355" s="5" t="s">
        <v>46</v>
      </c>
      <c r="E355" s="5" t="s">
        <v>22</v>
      </c>
      <c r="F355" s="5">
        <v>10648.999999999998</v>
      </c>
      <c r="G355" s="5" t="s">
        <v>43</v>
      </c>
      <c r="H355" s="7">
        <v>15000</v>
      </c>
      <c r="I355" s="7">
        <f t="shared" si="5"/>
        <v>0</v>
      </c>
      <c r="J355" s="8">
        <f>(Sales_Data[[#This Row],[Sales Amount]]-Sales_Data[[#This Row],[Targets]])</f>
        <v>-4351.0000000000018</v>
      </c>
    </row>
    <row r="356" spans="1:10" x14ac:dyDescent="0.35">
      <c r="A356" s="6">
        <v>44378</v>
      </c>
      <c r="B356" s="5" t="s">
        <v>53</v>
      </c>
      <c r="C356" s="5" t="s">
        <v>54</v>
      </c>
      <c r="D356" s="5" t="s">
        <v>55</v>
      </c>
      <c r="E356" s="5" t="s">
        <v>22</v>
      </c>
      <c r="F356" s="5">
        <v>10679.400000000001</v>
      </c>
      <c r="G356" s="5" t="s">
        <v>43</v>
      </c>
      <c r="H356" s="7">
        <v>15000</v>
      </c>
      <c r="I356" s="7">
        <f t="shared" si="5"/>
        <v>0</v>
      </c>
      <c r="J356" s="8">
        <f>(Sales_Data[[#This Row],[Sales Amount]]-Sales_Data[[#This Row],[Targets]])</f>
        <v>-4320.5999999999985</v>
      </c>
    </row>
    <row r="357" spans="1:10" x14ac:dyDescent="0.35">
      <c r="A357" s="6">
        <v>44378</v>
      </c>
      <c r="B357" s="5" t="s">
        <v>65</v>
      </c>
      <c r="C357" s="5" t="s">
        <v>66</v>
      </c>
      <c r="D357" s="5" t="s">
        <v>67</v>
      </c>
      <c r="E357" s="5" t="s">
        <v>22</v>
      </c>
      <c r="F357" s="5">
        <v>11155.5</v>
      </c>
      <c r="G357" s="5" t="s">
        <v>11</v>
      </c>
      <c r="H357" s="7">
        <v>15000</v>
      </c>
      <c r="I357" s="7">
        <f t="shared" si="5"/>
        <v>0</v>
      </c>
      <c r="J357" s="8">
        <f>(Sales_Data[[#This Row],[Sales Amount]]-Sales_Data[[#This Row],[Targets]])</f>
        <v>-3844.5</v>
      </c>
    </row>
    <row r="358" spans="1:10" x14ac:dyDescent="0.35">
      <c r="A358" s="6">
        <v>44378</v>
      </c>
      <c r="B358" s="5" t="s">
        <v>44</v>
      </c>
      <c r="C358" s="5" t="s">
        <v>45</v>
      </c>
      <c r="D358" s="5" t="s">
        <v>46</v>
      </c>
      <c r="E358" s="5" t="s">
        <v>22</v>
      </c>
      <c r="F358" s="5">
        <v>11543</v>
      </c>
      <c r="G358" s="5" t="s">
        <v>11</v>
      </c>
      <c r="H358" s="7">
        <v>15000</v>
      </c>
      <c r="I358" s="7">
        <f t="shared" si="5"/>
        <v>0</v>
      </c>
      <c r="J358" s="8">
        <f>(Sales_Data[[#This Row],[Sales Amount]]-Sales_Data[[#This Row],[Targets]])</f>
        <v>-3457</v>
      </c>
    </row>
    <row r="359" spans="1:10" x14ac:dyDescent="0.35">
      <c r="A359" s="6">
        <v>44378</v>
      </c>
      <c r="B359" s="5" t="s">
        <v>44</v>
      </c>
      <c r="C359" s="5" t="s">
        <v>45</v>
      </c>
      <c r="D359" s="5" t="s">
        <v>46</v>
      </c>
      <c r="E359" s="5" t="s">
        <v>22</v>
      </c>
      <c r="F359" s="5">
        <v>15633.199999999999</v>
      </c>
      <c r="G359" s="5" t="s">
        <v>15</v>
      </c>
      <c r="H359" s="7">
        <v>15000</v>
      </c>
      <c r="I359" s="7">
        <f t="shared" si="5"/>
        <v>1563.32</v>
      </c>
      <c r="J359" s="8">
        <f>(Sales_Data[[#This Row],[Sales Amount]]-Sales_Data[[#This Row],[Targets]])</f>
        <v>633.19999999999891</v>
      </c>
    </row>
    <row r="360" spans="1:10" x14ac:dyDescent="0.35">
      <c r="A360" s="6">
        <v>44378</v>
      </c>
      <c r="B360" s="5" t="s">
        <v>44</v>
      </c>
      <c r="C360" s="5" t="s">
        <v>45</v>
      </c>
      <c r="D360" s="5" t="s">
        <v>46</v>
      </c>
      <c r="E360" s="5" t="s">
        <v>22</v>
      </c>
      <c r="F360" s="5">
        <v>20868.399999999998</v>
      </c>
      <c r="G360" s="5" t="s">
        <v>15</v>
      </c>
      <c r="H360" s="7">
        <v>15000</v>
      </c>
      <c r="I360" s="7">
        <f t="shared" si="5"/>
        <v>2086.8399999999997</v>
      </c>
      <c r="J360" s="8">
        <f>(Sales_Data[[#This Row],[Sales Amount]]-Sales_Data[[#This Row],[Targets]])</f>
        <v>5868.3999999999978</v>
      </c>
    </row>
    <row r="361" spans="1:10" x14ac:dyDescent="0.35">
      <c r="A361" s="6">
        <v>44378</v>
      </c>
      <c r="B361" s="5" t="s">
        <v>44</v>
      </c>
      <c r="C361" s="5" t="s">
        <v>45</v>
      </c>
      <c r="D361" s="5" t="s">
        <v>46</v>
      </c>
      <c r="E361" s="5" t="s">
        <v>22</v>
      </c>
      <c r="F361" s="5">
        <v>24395.100000000002</v>
      </c>
      <c r="G361" s="5" t="s">
        <v>11</v>
      </c>
      <c r="H361" s="7">
        <v>15000</v>
      </c>
      <c r="I361" s="7">
        <f t="shared" si="5"/>
        <v>2439.5100000000002</v>
      </c>
      <c r="J361" s="8">
        <f>(Sales_Data[[#This Row],[Sales Amount]]-Sales_Data[[#This Row],[Targets]])</f>
        <v>9395.1000000000022</v>
      </c>
    </row>
    <row r="362" spans="1:10" x14ac:dyDescent="0.35">
      <c r="A362" s="6">
        <v>44409</v>
      </c>
      <c r="B362" s="5" t="s">
        <v>44</v>
      </c>
      <c r="C362" s="5" t="s">
        <v>45</v>
      </c>
      <c r="D362" s="5" t="s">
        <v>46</v>
      </c>
      <c r="E362" s="5" t="s">
        <v>22</v>
      </c>
      <c r="F362" s="5">
        <v>3760.5</v>
      </c>
      <c r="G362" s="5" t="s">
        <v>11</v>
      </c>
      <c r="H362" s="7">
        <v>15000</v>
      </c>
      <c r="I362" s="7">
        <f t="shared" si="5"/>
        <v>0</v>
      </c>
      <c r="J362" s="8">
        <f>(Sales_Data[[#This Row],[Sales Amount]]-Sales_Data[[#This Row],[Targets]])</f>
        <v>-11239.5</v>
      </c>
    </row>
    <row r="363" spans="1:10" x14ac:dyDescent="0.35">
      <c r="A363" s="6">
        <v>44409</v>
      </c>
      <c r="B363" s="5" t="s">
        <v>44</v>
      </c>
      <c r="C363" s="5" t="s">
        <v>45</v>
      </c>
      <c r="D363" s="5" t="s">
        <v>46</v>
      </c>
      <c r="E363" s="5" t="s">
        <v>22</v>
      </c>
      <c r="F363" s="5">
        <v>4322.8</v>
      </c>
      <c r="G363" s="5" t="s">
        <v>43</v>
      </c>
      <c r="H363" s="7">
        <v>15000</v>
      </c>
      <c r="I363" s="7">
        <f t="shared" si="5"/>
        <v>0</v>
      </c>
      <c r="J363" s="8">
        <f>(Sales_Data[[#This Row],[Sales Amount]]-Sales_Data[[#This Row],[Targets]])</f>
        <v>-10677.2</v>
      </c>
    </row>
    <row r="364" spans="1:10" x14ac:dyDescent="0.35">
      <c r="A364" s="6">
        <v>44409</v>
      </c>
      <c r="B364" s="5" t="s">
        <v>44</v>
      </c>
      <c r="C364" s="5" t="s">
        <v>45</v>
      </c>
      <c r="D364" s="5" t="s">
        <v>46</v>
      </c>
      <c r="E364" s="5" t="s">
        <v>22</v>
      </c>
      <c r="F364" s="5">
        <v>9697.6</v>
      </c>
      <c r="G364" s="5" t="s">
        <v>15</v>
      </c>
      <c r="H364" s="7">
        <v>15000</v>
      </c>
      <c r="I364" s="7">
        <f t="shared" si="5"/>
        <v>0</v>
      </c>
      <c r="J364" s="8">
        <f>(Sales_Data[[#This Row],[Sales Amount]]-Sales_Data[[#This Row],[Targets]])</f>
        <v>-5302.4</v>
      </c>
    </row>
    <row r="365" spans="1:10" x14ac:dyDescent="0.35">
      <c r="A365" s="6">
        <v>44409</v>
      </c>
      <c r="B365" s="5" t="s">
        <v>44</v>
      </c>
      <c r="C365" s="5" t="s">
        <v>45</v>
      </c>
      <c r="D365" s="5" t="s">
        <v>46</v>
      </c>
      <c r="E365" s="5" t="s">
        <v>22</v>
      </c>
      <c r="F365" s="5">
        <v>10391.699999999999</v>
      </c>
      <c r="G365" s="5" t="s">
        <v>43</v>
      </c>
      <c r="H365" s="7">
        <v>15000</v>
      </c>
      <c r="I365" s="7">
        <f t="shared" si="5"/>
        <v>0</v>
      </c>
      <c r="J365" s="8">
        <f>(Sales_Data[[#This Row],[Sales Amount]]-Sales_Data[[#This Row],[Targets]])</f>
        <v>-4608.3000000000011</v>
      </c>
    </row>
    <row r="366" spans="1:10" x14ac:dyDescent="0.35">
      <c r="A366" s="6">
        <v>44409</v>
      </c>
      <c r="B366" s="5" t="s">
        <v>65</v>
      </c>
      <c r="C366" s="5" t="s">
        <v>66</v>
      </c>
      <c r="D366" s="5" t="s">
        <v>67</v>
      </c>
      <c r="E366" s="5" t="s">
        <v>22</v>
      </c>
      <c r="F366" s="5">
        <v>15670.2</v>
      </c>
      <c r="G366" s="5" t="s">
        <v>43</v>
      </c>
      <c r="H366" s="7">
        <v>15000</v>
      </c>
      <c r="I366" s="7">
        <f t="shared" si="5"/>
        <v>1567.0200000000002</v>
      </c>
      <c r="J366" s="8">
        <f>(Sales_Data[[#This Row],[Sales Amount]]-Sales_Data[[#This Row],[Targets]])</f>
        <v>670.20000000000073</v>
      </c>
    </row>
    <row r="367" spans="1:10" x14ac:dyDescent="0.35">
      <c r="A367" s="6">
        <v>44409</v>
      </c>
      <c r="B367" s="5" t="s">
        <v>53</v>
      </c>
      <c r="C367" s="5" t="s">
        <v>54</v>
      </c>
      <c r="D367" s="5" t="s">
        <v>55</v>
      </c>
      <c r="E367" s="5" t="s">
        <v>22</v>
      </c>
      <c r="F367" s="5">
        <v>22477.9</v>
      </c>
      <c r="G367" s="5" t="s">
        <v>15</v>
      </c>
      <c r="H367" s="7">
        <v>15000</v>
      </c>
      <c r="I367" s="7">
        <f t="shared" si="5"/>
        <v>2247.7900000000004</v>
      </c>
      <c r="J367" s="8">
        <f>(Sales_Data[[#This Row],[Sales Amount]]-Sales_Data[[#This Row],[Targets]])</f>
        <v>7477.9000000000015</v>
      </c>
    </row>
    <row r="368" spans="1:10" x14ac:dyDescent="0.35">
      <c r="A368" s="6">
        <v>44409</v>
      </c>
      <c r="B368" s="5" t="s">
        <v>53</v>
      </c>
      <c r="C368" s="5" t="s">
        <v>54</v>
      </c>
      <c r="D368" s="5" t="s">
        <v>55</v>
      </c>
      <c r="E368" s="5" t="s">
        <v>22</v>
      </c>
      <c r="F368" s="5">
        <v>36088.1</v>
      </c>
      <c r="G368" s="5" t="s">
        <v>43</v>
      </c>
      <c r="H368" s="7">
        <v>15000</v>
      </c>
      <c r="I368" s="7">
        <f t="shared" si="5"/>
        <v>3608.81</v>
      </c>
      <c r="J368" s="8">
        <f>(Sales_Data[[#This Row],[Sales Amount]]-Sales_Data[[#This Row],[Targets]])</f>
        <v>21088.1</v>
      </c>
    </row>
    <row r="369" spans="1:10" x14ac:dyDescent="0.35">
      <c r="A369" s="6">
        <v>44409</v>
      </c>
      <c r="B369" s="5" t="s">
        <v>19</v>
      </c>
      <c r="C369" s="5" t="s">
        <v>20</v>
      </c>
      <c r="D369" s="5" t="s">
        <v>21</v>
      </c>
      <c r="E369" s="5" t="s">
        <v>22</v>
      </c>
      <c r="F369" s="5">
        <v>43388.100000000006</v>
      </c>
      <c r="G369" s="5" t="s">
        <v>15</v>
      </c>
      <c r="H369" s="7">
        <v>15000</v>
      </c>
      <c r="I369" s="7">
        <f t="shared" si="5"/>
        <v>4338.8100000000004</v>
      </c>
      <c r="J369" s="8">
        <f>(Sales_Data[[#This Row],[Sales Amount]]-Sales_Data[[#This Row],[Targets]])</f>
        <v>28388.100000000006</v>
      </c>
    </row>
    <row r="370" spans="1:10" x14ac:dyDescent="0.35">
      <c r="A370" s="6">
        <v>44440</v>
      </c>
      <c r="B370" s="5" t="s">
        <v>37</v>
      </c>
      <c r="C370" s="5" t="s">
        <v>38</v>
      </c>
      <c r="D370" s="5" t="s">
        <v>39</v>
      </c>
      <c r="E370" s="5" t="s">
        <v>22</v>
      </c>
      <c r="F370" s="5">
        <v>7714</v>
      </c>
      <c r="G370" s="5" t="s">
        <v>11</v>
      </c>
      <c r="H370" s="7">
        <v>15000</v>
      </c>
      <c r="I370" s="7">
        <f t="shared" si="5"/>
        <v>0</v>
      </c>
      <c r="J370" s="8">
        <f>(Sales_Data[[#This Row],[Sales Amount]]-Sales_Data[[#This Row],[Targets]])</f>
        <v>-7286</v>
      </c>
    </row>
    <row r="371" spans="1:10" x14ac:dyDescent="0.35">
      <c r="A371" s="6">
        <v>44440</v>
      </c>
      <c r="B371" s="5" t="s">
        <v>19</v>
      </c>
      <c r="C371" s="5" t="s">
        <v>20</v>
      </c>
      <c r="D371" s="5" t="s">
        <v>21</v>
      </c>
      <c r="E371" s="5" t="s">
        <v>22</v>
      </c>
      <c r="F371" s="5">
        <v>15152.399999999998</v>
      </c>
      <c r="G371" s="5" t="s">
        <v>43</v>
      </c>
      <c r="H371" s="7">
        <v>15000</v>
      </c>
      <c r="I371" s="7">
        <f t="shared" si="5"/>
        <v>1515.2399999999998</v>
      </c>
      <c r="J371" s="8">
        <f>(Sales_Data[[#This Row],[Sales Amount]]-Sales_Data[[#This Row],[Targets]])</f>
        <v>152.39999999999782</v>
      </c>
    </row>
    <row r="372" spans="1:10" x14ac:dyDescent="0.35">
      <c r="A372" s="6">
        <v>44440</v>
      </c>
      <c r="B372" s="5" t="s">
        <v>44</v>
      </c>
      <c r="C372" s="5" t="s">
        <v>45</v>
      </c>
      <c r="D372" s="5" t="s">
        <v>46</v>
      </c>
      <c r="E372" s="5" t="s">
        <v>22</v>
      </c>
      <c r="F372" s="5">
        <v>16363.900000000001</v>
      </c>
      <c r="G372" s="5" t="s">
        <v>11</v>
      </c>
      <c r="H372" s="7">
        <v>15000</v>
      </c>
      <c r="I372" s="7">
        <f t="shared" si="5"/>
        <v>1636.3900000000003</v>
      </c>
      <c r="J372" s="8">
        <f>(Sales_Data[[#This Row],[Sales Amount]]-Sales_Data[[#This Row],[Targets]])</f>
        <v>1363.9000000000015</v>
      </c>
    </row>
    <row r="373" spans="1:10" x14ac:dyDescent="0.35">
      <c r="A373" s="6">
        <v>44470</v>
      </c>
      <c r="B373" s="5" t="s">
        <v>19</v>
      </c>
      <c r="C373" s="5" t="s">
        <v>20</v>
      </c>
      <c r="D373" s="5" t="s">
        <v>21</v>
      </c>
      <c r="E373" s="5" t="s">
        <v>22</v>
      </c>
      <c r="F373" s="5">
        <v>2997.2</v>
      </c>
      <c r="G373" s="5" t="s">
        <v>11</v>
      </c>
      <c r="H373" s="7">
        <v>15000</v>
      </c>
      <c r="I373" s="7">
        <f t="shared" si="5"/>
        <v>0</v>
      </c>
      <c r="J373" s="8">
        <f>(Sales_Data[[#This Row],[Sales Amount]]-Sales_Data[[#This Row],[Targets]])</f>
        <v>-12002.8</v>
      </c>
    </row>
    <row r="374" spans="1:10" x14ac:dyDescent="0.35">
      <c r="A374" s="6">
        <v>44470</v>
      </c>
      <c r="B374" s="5" t="s">
        <v>37</v>
      </c>
      <c r="C374" s="5" t="s">
        <v>38</v>
      </c>
      <c r="D374" s="5" t="s">
        <v>39</v>
      </c>
      <c r="E374" s="5" t="s">
        <v>22</v>
      </c>
      <c r="F374" s="5">
        <v>7195.9999999999991</v>
      </c>
      <c r="G374" s="5" t="s">
        <v>15</v>
      </c>
      <c r="H374" s="7">
        <v>15000</v>
      </c>
      <c r="I374" s="7">
        <f t="shared" si="5"/>
        <v>0</v>
      </c>
      <c r="J374" s="8">
        <f>(Sales_Data[[#This Row],[Sales Amount]]-Sales_Data[[#This Row],[Targets]])</f>
        <v>-7804.0000000000009</v>
      </c>
    </row>
    <row r="375" spans="1:10" x14ac:dyDescent="0.35">
      <c r="A375" s="6">
        <v>44470</v>
      </c>
      <c r="B375" s="5" t="s">
        <v>53</v>
      </c>
      <c r="C375" s="5" t="s">
        <v>54</v>
      </c>
      <c r="D375" s="5" t="s">
        <v>55</v>
      </c>
      <c r="E375" s="5" t="s">
        <v>22</v>
      </c>
      <c r="F375" s="5">
        <v>10595.2</v>
      </c>
      <c r="G375" s="5" t="s">
        <v>43</v>
      </c>
      <c r="H375" s="7">
        <v>15000</v>
      </c>
      <c r="I375" s="7">
        <f t="shared" si="5"/>
        <v>0</v>
      </c>
      <c r="J375" s="8">
        <f>(Sales_Data[[#This Row],[Sales Amount]]-Sales_Data[[#This Row],[Targets]])</f>
        <v>-4404.7999999999993</v>
      </c>
    </row>
    <row r="376" spans="1:10" x14ac:dyDescent="0.35">
      <c r="A376" s="6">
        <v>44470</v>
      </c>
      <c r="B376" s="5" t="s">
        <v>37</v>
      </c>
      <c r="C376" s="5" t="s">
        <v>38</v>
      </c>
      <c r="D376" s="5" t="s">
        <v>39</v>
      </c>
      <c r="E376" s="5" t="s">
        <v>22</v>
      </c>
      <c r="F376" s="5">
        <v>10694.7</v>
      </c>
      <c r="G376" s="5" t="s">
        <v>43</v>
      </c>
      <c r="H376" s="7">
        <v>15000</v>
      </c>
      <c r="I376" s="7">
        <f t="shared" si="5"/>
        <v>0</v>
      </c>
      <c r="J376" s="8">
        <f>(Sales_Data[[#This Row],[Sales Amount]]-Sales_Data[[#This Row],[Targets]])</f>
        <v>-4305.2999999999993</v>
      </c>
    </row>
    <row r="377" spans="1:10" x14ac:dyDescent="0.35">
      <c r="A377" s="6">
        <v>44470</v>
      </c>
      <c r="B377" s="5" t="s">
        <v>53</v>
      </c>
      <c r="C377" s="5" t="s">
        <v>54</v>
      </c>
      <c r="D377" s="5" t="s">
        <v>55</v>
      </c>
      <c r="E377" s="5" t="s">
        <v>22</v>
      </c>
      <c r="F377" s="5">
        <v>14235.4</v>
      </c>
      <c r="G377" s="5" t="s">
        <v>43</v>
      </c>
      <c r="H377" s="7">
        <v>15000</v>
      </c>
      <c r="I377" s="7">
        <f t="shared" si="5"/>
        <v>0</v>
      </c>
      <c r="J377" s="8">
        <f>(Sales_Data[[#This Row],[Sales Amount]]-Sales_Data[[#This Row],[Targets]])</f>
        <v>-764.60000000000036</v>
      </c>
    </row>
    <row r="378" spans="1:10" x14ac:dyDescent="0.35">
      <c r="A378" s="6">
        <v>44470</v>
      </c>
      <c r="B378" s="5" t="s">
        <v>53</v>
      </c>
      <c r="C378" s="5" t="s">
        <v>54</v>
      </c>
      <c r="D378" s="5" t="s">
        <v>55</v>
      </c>
      <c r="E378" s="5" t="s">
        <v>22</v>
      </c>
      <c r="F378" s="5">
        <v>36530.199999999997</v>
      </c>
      <c r="G378" s="5" t="s">
        <v>15</v>
      </c>
      <c r="H378" s="7">
        <v>15000</v>
      </c>
      <c r="I378" s="7">
        <f t="shared" si="5"/>
        <v>3653.02</v>
      </c>
      <c r="J378" s="8">
        <f>(Sales_Data[[#This Row],[Sales Amount]]-Sales_Data[[#This Row],[Targets]])</f>
        <v>21530.199999999997</v>
      </c>
    </row>
    <row r="379" spans="1:10" x14ac:dyDescent="0.35">
      <c r="A379" s="6">
        <v>44470</v>
      </c>
      <c r="B379" s="5" t="s">
        <v>65</v>
      </c>
      <c r="C379" s="5" t="s">
        <v>66</v>
      </c>
      <c r="D379" s="5" t="s">
        <v>67</v>
      </c>
      <c r="E379" s="5" t="s">
        <v>22</v>
      </c>
      <c r="F379" s="5">
        <v>36896.199999999997</v>
      </c>
      <c r="G379" s="5" t="s">
        <v>43</v>
      </c>
      <c r="H379" s="7">
        <v>15000</v>
      </c>
      <c r="I379" s="7">
        <f t="shared" si="5"/>
        <v>3689.62</v>
      </c>
      <c r="J379" s="8">
        <f>(Sales_Data[[#This Row],[Sales Amount]]-Sales_Data[[#This Row],[Targets]])</f>
        <v>21896.199999999997</v>
      </c>
    </row>
    <row r="380" spans="1:10" x14ac:dyDescent="0.35">
      <c r="A380" s="6">
        <v>44470</v>
      </c>
      <c r="B380" s="5" t="s">
        <v>19</v>
      </c>
      <c r="C380" s="5" t="s">
        <v>20</v>
      </c>
      <c r="D380" s="5" t="s">
        <v>21</v>
      </c>
      <c r="E380" s="5" t="s">
        <v>22</v>
      </c>
      <c r="F380" s="5">
        <v>41420.699999999997</v>
      </c>
      <c r="G380" s="5" t="s">
        <v>11</v>
      </c>
      <c r="H380" s="7">
        <v>15000</v>
      </c>
      <c r="I380" s="7">
        <f t="shared" si="5"/>
        <v>4142.07</v>
      </c>
      <c r="J380" s="8">
        <f>(Sales_Data[[#This Row],[Sales Amount]]-Sales_Data[[#This Row],[Targets]])</f>
        <v>26420.699999999997</v>
      </c>
    </row>
    <row r="381" spans="1:10" x14ac:dyDescent="0.35">
      <c r="A381" s="6">
        <v>44501</v>
      </c>
      <c r="B381" s="5" t="s">
        <v>53</v>
      </c>
      <c r="C381" s="5" t="s">
        <v>54</v>
      </c>
      <c r="D381" s="5" t="s">
        <v>55</v>
      </c>
      <c r="E381" s="5" t="s">
        <v>22</v>
      </c>
      <c r="F381" s="5">
        <v>6900</v>
      </c>
      <c r="G381" s="5" t="s">
        <v>15</v>
      </c>
      <c r="H381" s="7">
        <v>15000</v>
      </c>
      <c r="I381" s="7">
        <f t="shared" si="5"/>
        <v>0</v>
      </c>
      <c r="J381" s="8">
        <f>(Sales_Data[[#This Row],[Sales Amount]]-Sales_Data[[#This Row],[Targets]])</f>
        <v>-8100</v>
      </c>
    </row>
    <row r="382" spans="1:10" x14ac:dyDescent="0.35">
      <c r="A382" s="6">
        <v>44501</v>
      </c>
      <c r="B382" s="5" t="s">
        <v>65</v>
      </c>
      <c r="C382" s="5" t="s">
        <v>66</v>
      </c>
      <c r="D382" s="5" t="s">
        <v>67</v>
      </c>
      <c r="E382" s="5" t="s">
        <v>22</v>
      </c>
      <c r="F382" s="5">
        <v>9683</v>
      </c>
      <c r="G382" s="5" t="s">
        <v>43</v>
      </c>
      <c r="H382" s="7">
        <v>15000</v>
      </c>
      <c r="I382" s="7">
        <f t="shared" si="5"/>
        <v>0</v>
      </c>
      <c r="J382" s="8">
        <f>(Sales_Data[[#This Row],[Sales Amount]]-Sales_Data[[#This Row],[Targets]])</f>
        <v>-5317</v>
      </c>
    </row>
    <row r="383" spans="1:10" x14ac:dyDescent="0.35">
      <c r="A383" s="6">
        <v>44501</v>
      </c>
      <c r="B383" s="5" t="s">
        <v>44</v>
      </c>
      <c r="C383" s="5" t="s">
        <v>45</v>
      </c>
      <c r="D383" s="5" t="s">
        <v>46</v>
      </c>
      <c r="E383" s="5" t="s">
        <v>22</v>
      </c>
      <c r="F383" s="5">
        <v>14302.9</v>
      </c>
      <c r="G383" s="5" t="s">
        <v>11</v>
      </c>
      <c r="H383" s="7">
        <v>15000</v>
      </c>
      <c r="I383" s="7">
        <f t="shared" si="5"/>
        <v>0</v>
      </c>
      <c r="J383" s="8">
        <f>(Sales_Data[[#This Row],[Sales Amount]]-Sales_Data[[#This Row],[Targets]])</f>
        <v>-697.10000000000036</v>
      </c>
    </row>
    <row r="384" spans="1:10" x14ac:dyDescent="0.35">
      <c r="A384" s="6">
        <v>44501</v>
      </c>
      <c r="B384" s="5" t="s">
        <v>19</v>
      </c>
      <c r="C384" s="5" t="s">
        <v>20</v>
      </c>
      <c r="D384" s="5" t="s">
        <v>21</v>
      </c>
      <c r="E384" s="5" t="s">
        <v>22</v>
      </c>
      <c r="F384" s="5">
        <v>16806.400000000001</v>
      </c>
      <c r="G384" s="5" t="s">
        <v>11</v>
      </c>
      <c r="H384" s="7">
        <v>15000</v>
      </c>
      <c r="I384" s="7">
        <f t="shared" si="5"/>
        <v>1680.6400000000003</v>
      </c>
      <c r="J384" s="8">
        <f>(Sales_Data[[#This Row],[Sales Amount]]-Sales_Data[[#This Row],[Targets]])</f>
        <v>1806.4000000000015</v>
      </c>
    </row>
    <row r="385" spans="1:10" x14ac:dyDescent="0.35">
      <c r="A385" s="6">
        <v>44501</v>
      </c>
      <c r="B385" s="5" t="s">
        <v>37</v>
      </c>
      <c r="C385" s="5" t="s">
        <v>38</v>
      </c>
      <c r="D385" s="5" t="s">
        <v>39</v>
      </c>
      <c r="E385" s="5" t="s">
        <v>22</v>
      </c>
      <c r="F385" s="5">
        <v>20797.200000000004</v>
      </c>
      <c r="G385" s="5" t="s">
        <v>15</v>
      </c>
      <c r="H385" s="7">
        <v>15000</v>
      </c>
      <c r="I385" s="7">
        <f t="shared" si="5"/>
        <v>2079.7200000000007</v>
      </c>
      <c r="J385" s="8">
        <f>(Sales_Data[[#This Row],[Sales Amount]]-Sales_Data[[#This Row],[Targets]])</f>
        <v>5797.2000000000044</v>
      </c>
    </row>
    <row r="386" spans="1:10" x14ac:dyDescent="0.35">
      <c r="A386" s="6">
        <v>44501</v>
      </c>
      <c r="B386" s="5" t="s">
        <v>65</v>
      </c>
      <c r="C386" s="5" t="s">
        <v>66</v>
      </c>
      <c r="D386" s="5" t="s">
        <v>67</v>
      </c>
      <c r="E386" s="5" t="s">
        <v>22</v>
      </c>
      <c r="F386" s="5">
        <v>26866</v>
      </c>
      <c r="G386" s="5" t="s">
        <v>43</v>
      </c>
      <c r="H386" s="7">
        <v>15000</v>
      </c>
      <c r="I386" s="7">
        <f t="shared" ref="I386:I390" si="6">IF(F386&gt;=H386,commission * F386,0)</f>
        <v>2686.6000000000004</v>
      </c>
      <c r="J386" s="8">
        <f>(Sales_Data[[#This Row],[Sales Amount]]-Sales_Data[[#This Row],[Targets]])</f>
        <v>11866</v>
      </c>
    </row>
    <row r="387" spans="1:10" x14ac:dyDescent="0.35">
      <c r="A387" s="6">
        <v>44531</v>
      </c>
      <c r="B387" s="5" t="s">
        <v>65</v>
      </c>
      <c r="C387" s="5" t="s">
        <v>66</v>
      </c>
      <c r="D387" s="5" t="s">
        <v>67</v>
      </c>
      <c r="E387" s="5" t="s">
        <v>22</v>
      </c>
      <c r="F387" s="5">
        <v>7009.2000000000007</v>
      </c>
      <c r="G387" s="5" t="s">
        <v>15</v>
      </c>
      <c r="H387" s="7">
        <v>15000</v>
      </c>
      <c r="I387" s="7">
        <f t="shared" si="6"/>
        <v>0</v>
      </c>
      <c r="J387" s="8">
        <f>(Sales_Data[[#This Row],[Sales Amount]]-Sales_Data[[#This Row],[Targets]])</f>
        <v>-7990.7999999999993</v>
      </c>
    </row>
    <row r="388" spans="1:10" x14ac:dyDescent="0.35">
      <c r="A388" s="6">
        <v>44531</v>
      </c>
      <c r="B388" s="5" t="s">
        <v>53</v>
      </c>
      <c r="C388" s="5" t="s">
        <v>54</v>
      </c>
      <c r="D388" s="5" t="s">
        <v>55</v>
      </c>
      <c r="E388" s="5" t="s">
        <v>22</v>
      </c>
      <c r="F388" s="5">
        <v>7088.9</v>
      </c>
      <c r="G388" s="5" t="s">
        <v>11</v>
      </c>
      <c r="H388" s="7">
        <v>15000</v>
      </c>
      <c r="I388" s="7">
        <f t="shared" si="6"/>
        <v>0</v>
      </c>
      <c r="J388" s="8">
        <f>(Sales_Data[[#This Row],[Sales Amount]]-Sales_Data[[#This Row],[Targets]])</f>
        <v>-7911.1</v>
      </c>
    </row>
    <row r="389" spans="1:10" x14ac:dyDescent="0.35">
      <c r="A389" s="6">
        <v>44531</v>
      </c>
      <c r="B389" s="5" t="s">
        <v>65</v>
      </c>
      <c r="C389" s="5" t="s">
        <v>66</v>
      </c>
      <c r="D389" s="5" t="s">
        <v>67</v>
      </c>
      <c r="E389" s="5" t="s">
        <v>22</v>
      </c>
      <c r="F389" s="5">
        <v>8095.5</v>
      </c>
      <c r="G389" s="5" t="s">
        <v>11</v>
      </c>
      <c r="H389" s="7">
        <v>15000</v>
      </c>
      <c r="I389" s="7">
        <f t="shared" si="6"/>
        <v>0</v>
      </c>
      <c r="J389" s="8">
        <f>(Sales_Data[[#This Row],[Sales Amount]]-Sales_Data[[#This Row],[Targets]])</f>
        <v>-6904.5</v>
      </c>
    </row>
    <row r="390" spans="1:10" x14ac:dyDescent="0.35">
      <c r="A390" s="6">
        <v>44531</v>
      </c>
      <c r="B390" s="5" t="s">
        <v>19</v>
      </c>
      <c r="C390" s="5" t="s">
        <v>20</v>
      </c>
      <c r="D390" s="5" t="s">
        <v>21</v>
      </c>
      <c r="E390" s="5" t="s">
        <v>22</v>
      </c>
      <c r="F390" s="5">
        <v>8914.5</v>
      </c>
      <c r="G390" s="5" t="s">
        <v>11</v>
      </c>
      <c r="H390" s="7">
        <v>15000</v>
      </c>
      <c r="I390" s="7">
        <f t="shared" si="6"/>
        <v>0</v>
      </c>
      <c r="J390" s="8">
        <f>(Sales_Data[[#This Row],[Sales Amount]]-Sales_Data[[#This Row],[Targets]])</f>
        <v>-6085.5</v>
      </c>
    </row>
    <row r="391" spans="1:10" x14ac:dyDescent="0.35">
      <c r="A391" s="10" t="s">
        <v>88</v>
      </c>
      <c r="B391" s="10"/>
      <c r="C391" s="10"/>
      <c r="D391" s="10"/>
      <c r="E391" s="10"/>
      <c r="F391" s="10">
        <f>SUBTOTAL(109,Sales_Data[Sales Amount])</f>
        <v>7286551</v>
      </c>
      <c r="G391" s="10"/>
      <c r="H391" s="11"/>
      <c r="I391" s="11">
        <f>SUBTOTAL(109,Sales_Data[Commission])</f>
        <v>572080.03999999992</v>
      </c>
      <c r="J391" s="12"/>
    </row>
    <row r="654" spans="1:7" x14ac:dyDescent="0.35">
      <c r="A654" s="13" t="s">
        <v>74</v>
      </c>
      <c r="B654" s="5" t="s">
        <v>66</v>
      </c>
      <c r="E654" s="5" t="s">
        <v>22</v>
      </c>
      <c r="F654" s="5">
        <v>3637.21</v>
      </c>
      <c r="G654" s="5" t="s">
        <v>11</v>
      </c>
    </row>
    <row r="655" spans="1:7" x14ac:dyDescent="0.35">
      <c r="A655" s="13" t="s">
        <v>74</v>
      </c>
      <c r="B655" s="5" t="s">
        <v>45</v>
      </c>
      <c r="E655" s="5" t="s">
        <v>22</v>
      </c>
      <c r="F655" s="5">
        <v>3918.6</v>
      </c>
      <c r="G655" s="5" t="s">
        <v>15</v>
      </c>
    </row>
    <row r="656" spans="1:7" x14ac:dyDescent="0.35">
      <c r="A656" s="13" t="s">
        <v>74</v>
      </c>
      <c r="B656" s="5" t="s">
        <v>20</v>
      </c>
      <c r="E656" s="5" t="s">
        <v>22</v>
      </c>
      <c r="F656" s="5">
        <v>694.54</v>
      </c>
      <c r="G656" s="5" t="s">
        <v>43</v>
      </c>
    </row>
    <row r="657" spans="1:7" x14ac:dyDescent="0.35">
      <c r="A657" s="13" t="s">
        <v>74</v>
      </c>
      <c r="B657" s="5" t="s">
        <v>66</v>
      </c>
      <c r="E657" s="5" t="s">
        <v>22</v>
      </c>
      <c r="F657" s="5">
        <v>3112.72</v>
      </c>
      <c r="G657" s="5" t="s">
        <v>43</v>
      </c>
    </row>
    <row r="658" spans="1:7" x14ac:dyDescent="0.35">
      <c r="A658" s="13" t="s">
        <v>74</v>
      </c>
      <c r="B658" s="5" t="s">
        <v>20</v>
      </c>
      <c r="E658" s="5" t="s">
        <v>22</v>
      </c>
      <c r="F658" s="5">
        <v>1001.92</v>
      </c>
      <c r="G658" s="5" t="s">
        <v>43</v>
      </c>
    </row>
    <row r="659" spans="1:7" x14ac:dyDescent="0.35">
      <c r="A659" s="13" t="s">
        <v>74</v>
      </c>
      <c r="B659" s="5" t="s">
        <v>54</v>
      </c>
      <c r="E659" s="5" t="s">
        <v>22</v>
      </c>
      <c r="F659" s="5">
        <v>1638.5600000000002</v>
      </c>
      <c r="G659" s="5" t="s">
        <v>11</v>
      </c>
    </row>
    <row r="660" spans="1:7" x14ac:dyDescent="0.35">
      <c r="A660" s="13" t="s">
        <v>74</v>
      </c>
      <c r="B660" s="5" t="s">
        <v>45</v>
      </c>
      <c r="E660" s="5" t="s">
        <v>22</v>
      </c>
      <c r="F660" s="5">
        <v>1910.8</v>
      </c>
      <c r="G660" s="5" t="s">
        <v>15</v>
      </c>
    </row>
    <row r="661" spans="1:7" x14ac:dyDescent="0.35">
      <c r="A661" s="13" t="s">
        <v>74</v>
      </c>
      <c r="B661" s="5" t="s">
        <v>20</v>
      </c>
      <c r="E661" s="5" t="s">
        <v>22</v>
      </c>
      <c r="F661" s="5">
        <v>765.82</v>
      </c>
      <c r="G661" s="5" t="s">
        <v>43</v>
      </c>
    </row>
    <row r="662" spans="1:7" x14ac:dyDescent="0.35">
      <c r="A662" s="13" t="s">
        <v>74</v>
      </c>
      <c r="B662" s="5" t="s">
        <v>45</v>
      </c>
      <c r="E662" s="5" t="s">
        <v>22</v>
      </c>
      <c r="F662" s="5">
        <v>765.8599999999999</v>
      </c>
      <c r="G662" s="5" t="s">
        <v>15</v>
      </c>
    </row>
    <row r="663" spans="1:7" x14ac:dyDescent="0.35">
      <c r="A663" s="13" t="s">
        <v>74</v>
      </c>
      <c r="B663" s="5" t="s">
        <v>66</v>
      </c>
      <c r="E663" s="5" t="s">
        <v>22</v>
      </c>
      <c r="F663" s="5">
        <v>4671.5999999999995</v>
      </c>
      <c r="G663" s="5" t="s">
        <v>11</v>
      </c>
    </row>
    <row r="664" spans="1:7" x14ac:dyDescent="0.35">
      <c r="A664" s="13" t="s">
        <v>74</v>
      </c>
      <c r="B664" s="5" t="s">
        <v>20</v>
      </c>
      <c r="E664" s="5" t="s">
        <v>22</v>
      </c>
      <c r="F664" s="5">
        <v>1945.6</v>
      </c>
      <c r="G664" s="5" t="s">
        <v>11</v>
      </c>
    </row>
    <row r="665" spans="1:7" x14ac:dyDescent="0.35">
      <c r="A665" s="13" t="s">
        <v>74</v>
      </c>
      <c r="B665" s="5" t="s">
        <v>45</v>
      </c>
      <c r="E665" s="5" t="s">
        <v>22</v>
      </c>
      <c r="F665" s="5">
        <v>1017.6</v>
      </c>
      <c r="G665" s="5" t="s">
        <v>15</v>
      </c>
    </row>
    <row r="666" spans="1:7" x14ac:dyDescent="0.35">
      <c r="A666" s="13" t="s">
        <v>74</v>
      </c>
      <c r="B666" s="5" t="s">
        <v>54</v>
      </c>
      <c r="E666" s="5" t="s">
        <v>22</v>
      </c>
      <c r="F666" s="5">
        <v>909.86</v>
      </c>
      <c r="G666" s="5" t="s">
        <v>43</v>
      </c>
    </row>
    <row r="667" spans="1:7" x14ac:dyDescent="0.35">
      <c r="A667" s="13" t="s">
        <v>75</v>
      </c>
      <c r="B667" s="5" t="s">
        <v>20</v>
      </c>
      <c r="E667" s="5" t="s">
        <v>22</v>
      </c>
      <c r="F667" s="5">
        <v>734.32</v>
      </c>
      <c r="G667" s="5" t="s">
        <v>15</v>
      </c>
    </row>
    <row r="668" spans="1:7" x14ac:dyDescent="0.35">
      <c r="A668" s="13" t="s">
        <v>75</v>
      </c>
      <c r="B668" s="5" t="s">
        <v>20</v>
      </c>
      <c r="E668" s="5" t="s">
        <v>22</v>
      </c>
      <c r="F668" s="5">
        <v>2839.55</v>
      </c>
      <c r="G668" s="5" t="s">
        <v>43</v>
      </c>
    </row>
    <row r="669" spans="1:7" x14ac:dyDescent="0.35">
      <c r="A669" s="13" t="s">
        <v>75</v>
      </c>
      <c r="B669" s="5" t="s">
        <v>20</v>
      </c>
      <c r="E669" s="5" t="s">
        <v>22</v>
      </c>
      <c r="F669" s="5">
        <v>453.09999999999997</v>
      </c>
      <c r="G669" s="5" t="s">
        <v>43</v>
      </c>
    </row>
    <row r="670" spans="1:7" x14ac:dyDescent="0.35">
      <c r="A670" s="13" t="s">
        <v>75</v>
      </c>
      <c r="B670" s="5" t="s">
        <v>38</v>
      </c>
      <c r="E670" s="5" t="s">
        <v>22</v>
      </c>
      <c r="F670" s="5">
        <v>1774.8</v>
      </c>
      <c r="G670" s="5" t="s">
        <v>11</v>
      </c>
    </row>
    <row r="671" spans="1:7" x14ac:dyDescent="0.35">
      <c r="A671" s="13" t="s">
        <v>75</v>
      </c>
      <c r="B671" s="5" t="s">
        <v>20</v>
      </c>
      <c r="E671" s="5" t="s">
        <v>22</v>
      </c>
      <c r="F671" s="5">
        <v>735.66</v>
      </c>
      <c r="G671" s="5" t="s">
        <v>11</v>
      </c>
    </row>
    <row r="672" spans="1:7" x14ac:dyDescent="0.35">
      <c r="A672" s="13" t="s">
        <v>75</v>
      </c>
      <c r="B672" s="5" t="s">
        <v>38</v>
      </c>
      <c r="E672" s="5" t="s">
        <v>22</v>
      </c>
      <c r="F672" s="5">
        <v>675.18</v>
      </c>
      <c r="G672" s="5" t="s">
        <v>15</v>
      </c>
    </row>
    <row r="673" spans="1:7" x14ac:dyDescent="0.35">
      <c r="A673" s="13" t="s">
        <v>75</v>
      </c>
      <c r="B673" s="5" t="s">
        <v>45</v>
      </c>
      <c r="E673" s="5" t="s">
        <v>22</v>
      </c>
      <c r="F673" s="5">
        <v>4142.95</v>
      </c>
      <c r="G673" s="5" t="s">
        <v>15</v>
      </c>
    </row>
    <row r="674" spans="1:7" x14ac:dyDescent="0.35">
      <c r="A674" s="13" t="s">
        <v>76</v>
      </c>
      <c r="B674" s="5" t="s">
        <v>20</v>
      </c>
      <c r="E674" s="5" t="s">
        <v>22</v>
      </c>
      <c r="F674" s="5">
        <v>1045.1199999999999</v>
      </c>
      <c r="G674" s="5" t="s">
        <v>11</v>
      </c>
    </row>
    <row r="675" spans="1:7" x14ac:dyDescent="0.35">
      <c r="A675" s="13" t="s">
        <v>76</v>
      </c>
      <c r="B675" s="5" t="s">
        <v>45</v>
      </c>
      <c r="E675" s="5" t="s">
        <v>22</v>
      </c>
      <c r="F675" s="5">
        <v>1432.95</v>
      </c>
      <c r="G675" s="5" t="s">
        <v>11</v>
      </c>
    </row>
    <row r="676" spans="1:7" x14ac:dyDescent="0.35">
      <c r="A676" s="13" t="s">
        <v>76</v>
      </c>
      <c r="B676" s="5" t="s">
        <v>45</v>
      </c>
      <c r="E676" s="5" t="s">
        <v>22</v>
      </c>
      <c r="F676" s="5">
        <v>3140.7</v>
      </c>
      <c r="G676" s="5" t="s">
        <v>15</v>
      </c>
    </row>
    <row r="677" spans="1:7" x14ac:dyDescent="0.35">
      <c r="A677" s="13" t="s">
        <v>76</v>
      </c>
      <c r="B677" s="5" t="s">
        <v>45</v>
      </c>
      <c r="E677" s="5" t="s">
        <v>22</v>
      </c>
      <c r="F677" s="5">
        <v>869.4</v>
      </c>
      <c r="G677" s="5" t="s">
        <v>11</v>
      </c>
    </row>
    <row r="678" spans="1:7" x14ac:dyDescent="0.35">
      <c r="A678" s="13" t="s">
        <v>76</v>
      </c>
      <c r="B678" s="5" t="s">
        <v>54</v>
      </c>
      <c r="E678" s="5" t="s">
        <v>22</v>
      </c>
      <c r="F678" s="5">
        <v>3564.75</v>
      </c>
      <c r="G678" s="5" t="s">
        <v>43</v>
      </c>
    </row>
    <row r="679" spans="1:7" x14ac:dyDescent="0.35">
      <c r="A679" s="13" t="s">
        <v>76</v>
      </c>
      <c r="B679" s="5" t="s">
        <v>45</v>
      </c>
      <c r="E679" s="5" t="s">
        <v>22</v>
      </c>
      <c r="F679" s="5">
        <v>911.6</v>
      </c>
      <c r="G679" s="5" t="s">
        <v>11</v>
      </c>
    </row>
    <row r="680" spans="1:7" x14ac:dyDescent="0.35">
      <c r="A680" s="13" t="s">
        <v>76</v>
      </c>
      <c r="B680" s="5" t="s">
        <v>54</v>
      </c>
      <c r="E680" s="5" t="s">
        <v>22</v>
      </c>
      <c r="F680" s="5">
        <v>1011.0299999999999</v>
      </c>
      <c r="G680" s="5" t="s">
        <v>11</v>
      </c>
    </row>
    <row r="681" spans="1:7" x14ac:dyDescent="0.35">
      <c r="A681" s="13" t="s">
        <v>76</v>
      </c>
      <c r="B681" s="5" t="s">
        <v>38</v>
      </c>
      <c r="E681" s="5" t="s">
        <v>22</v>
      </c>
      <c r="F681" s="5">
        <v>2795.68</v>
      </c>
      <c r="G681" s="5" t="s">
        <v>15</v>
      </c>
    </row>
    <row r="682" spans="1:7" x14ac:dyDescent="0.35">
      <c r="A682" s="13" t="s">
        <v>76</v>
      </c>
      <c r="B682" s="5" t="s">
        <v>38</v>
      </c>
      <c r="E682" s="5" t="s">
        <v>22</v>
      </c>
      <c r="F682" s="5">
        <v>2767.09</v>
      </c>
      <c r="G682" s="5" t="s">
        <v>43</v>
      </c>
    </row>
    <row r="683" spans="1:7" x14ac:dyDescent="0.35">
      <c r="A683" s="13" t="s">
        <v>76</v>
      </c>
      <c r="B683" s="5" t="s">
        <v>54</v>
      </c>
      <c r="E683" s="5" t="s">
        <v>22</v>
      </c>
      <c r="F683" s="5">
        <v>798.27</v>
      </c>
      <c r="G683" s="5" t="s">
        <v>43</v>
      </c>
    </row>
    <row r="684" spans="1:7" x14ac:dyDescent="0.35">
      <c r="A684" s="13" t="s">
        <v>76</v>
      </c>
      <c r="B684" s="5" t="s">
        <v>38</v>
      </c>
      <c r="E684" s="5" t="s">
        <v>22</v>
      </c>
      <c r="F684" s="5">
        <v>2510.2399999999998</v>
      </c>
      <c r="G684" s="5" t="s">
        <v>15</v>
      </c>
    </row>
    <row r="685" spans="1:7" x14ac:dyDescent="0.35">
      <c r="A685" s="13" t="s">
        <v>76</v>
      </c>
      <c r="B685" s="5" t="s">
        <v>54</v>
      </c>
      <c r="E685" s="5" t="s">
        <v>22</v>
      </c>
      <c r="F685" s="5">
        <v>3690.7200000000003</v>
      </c>
      <c r="G685" s="5" t="s">
        <v>15</v>
      </c>
    </row>
    <row r="686" spans="1:7" x14ac:dyDescent="0.35">
      <c r="A686" s="13" t="s">
        <v>76</v>
      </c>
      <c r="B686" s="5" t="s">
        <v>66</v>
      </c>
      <c r="E686" s="5" t="s">
        <v>22</v>
      </c>
      <c r="F686" s="5">
        <v>670.89</v>
      </c>
      <c r="G686" s="5" t="s">
        <v>43</v>
      </c>
    </row>
    <row r="687" spans="1:7" x14ac:dyDescent="0.35">
      <c r="A687" s="13" t="s">
        <v>76</v>
      </c>
      <c r="B687" s="5" t="s">
        <v>45</v>
      </c>
      <c r="E687" s="5" t="s">
        <v>22</v>
      </c>
      <c r="F687" s="5">
        <v>2012.8</v>
      </c>
      <c r="G687" s="5" t="s">
        <v>43</v>
      </c>
    </row>
    <row r="688" spans="1:7" x14ac:dyDescent="0.35">
      <c r="A688" s="13" t="s">
        <v>76</v>
      </c>
      <c r="B688" s="5" t="s">
        <v>66</v>
      </c>
      <c r="E688" s="5" t="s">
        <v>22</v>
      </c>
      <c r="F688" s="5">
        <v>2116.7999999999997</v>
      </c>
      <c r="G688" s="5" t="s">
        <v>11</v>
      </c>
    </row>
    <row r="689" spans="1:7" x14ac:dyDescent="0.35">
      <c r="A689" s="13" t="s">
        <v>76</v>
      </c>
      <c r="B689" s="5" t="s">
        <v>20</v>
      </c>
      <c r="E689" s="5" t="s">
        <v>22</v>
      </c>
      <c r="F689" s="5">
        <v>1158.04</v>
      </c>
      <c r="G689" s="5" t="s">
        <v>15</v>
      </c>
    </row>
    <row r="690" spans="1:7" x14ac:dyDescent="0.35">
      <c r="A690" s="13" t="s">
        <v>77</v>
      </c>
      <c r="B690" s="5" t="s">
        <v>20</v>
      </c>
      <c r="E690" s="5" t="s">
        <v>22</v>
      </c>
      <c r="F690" s="5">
        <v>1171.6500000000001</v>
      </c>
      <c r="G690" s="5" t="s">
        <v>11</v>
      </c>
    </row>
    <row r="691" spans="1:7" x14ac:dyDescent="0.35">
      <c r="A691" s="13" t="s">
        <v>77</v>
      </c>
      <c r="B691" s="5" t="s">
        <v>54</v>
      </c>
      <c r="E691" s="5" t="s">
        <v>22</v>
      </c>
      <c r="F691" s="5">
        <v>1696.8</v>
      </c>
      <c r="G691" s="5" t="s">
        <v>43</v>
      </c>
    </row>
    <row r="692" spans="1:7" x14ac:dyDescent="0.35">
      <c r="A692" s="13" t="s">
        <v>77</v>
      </c>
      <c r="B692" s="5" t="s">
        <v>54</v>
      </c>
      <c r="E692" s="5" t="s">
        <v>22</v>
      </c>
      <c r="F692" s="5">
        <v>569.64</v>
      </c>
      <c r="G692" s="5" t="s">
        <v>11</v>
      </c>
    </row>
    <row r="693" spans="1:7" x14ac:dyDescent="0.35">
      <c r="A693" s="13" t="s">
        <v>77</v>
      </c>
      <c r="B693" s="5" t="s">
        <v>54</v>
      </c>
      <c r="E693" s="5" t="s">
        <v>22</v>
      </c>
      <c r="F693" s="5">
        <v>1818.84</v>
      </c>
      <c r="G693" s="5" t="s">
        <v>15</v>
      </c>
    </row>
    <row r="694" spans="1:7" x14ac:dyDescent="0.35">
      <c r="A694" s="13" t="s">
        <v>77</v>
      </c>
      <c r="B694" s="5" t="s">
        <v>45</v>
      </c>
      <c r="E694" s="5" t="s">
        <v>22</v>
      </c>
      <c r="F694" s="5">
        <v>1799.35</v>
      </c>
      <c r="G694" s="5" t="s">
        <v>11</v>
      </c>
    </row>
    <row r="695" spans="1:7" x14ac:dyDescent="0.35">
      <c r="A695" s="13" t="s">
        <v>77</v>
      </c>
      <c r="B695" s="5" t="s">
        <v>20</v>
      </c>
      <c r="E695" s="5" t="s">
        <v>22</v>
      </c>
      <c r="F695" s="5">
        <v>1649.94</v>
      </c>
      <c r="G695" s="5" t="s">
        <v>15</v>
      </c>
    </row>
    <row r="696" spans="1:7" x14ac:dyDescent="0.35">
      <c r="A696" s="13" t="s">
        <v>77</v>
      </c>
      <c r="B696" s="5" t="s">
        <v>66</v>
      </c>
      <c r="E696" s="5" t="s">
        <v>22</v>
      </c>
      <c r="F696" s="5">
        <v>1441.6</v>
      </c>
      <c r="G696" s="5" t="s">
        <v>43</v>
      </c>
    </row>
    <row r="697" spans="1:7" x14ac:dyDescent="0.35">
      <c r="A697" s="13" t="s">
        <v>78</v>
      </c>
      <c r="B697" s="5" t="s">
        <v>66</v>
      </c>
      <c r="E697" s="5" t="s">
        <v>22</v>
      </c>
      <c r="F697" s="5">
        <v>900.48</v>
      </c>
      <c r="G697" s="5" t="s">
        <v>11</v>
      </c>
    </row>
    <row r="698" spans="1:7" x14ac:dyDescent="0.35">
      <c r="A698" s="13" t="s">
        <v>78</v>
      </c>
      <c r="B698" s="5" t="s">
        <v>66</v>
      </c>
      <c r="E698" s="5" t="s">
        <v>22</v>
      </c>
      <c r="F698" s="5">
        <v>4224.91</v>
      </c>
      <c r="G698" s="5" t="s">
        <v>15</v>
      </c>
    </row>
    <row r="699" spans="1:7" x14ac:dyDescent="0.35">
      <c r="A699" s="13" t="s">
        <v>78</v>
      </c>
      <c r="B699" s="5" t="s">
        <v>54</v>
      </c>
      <c r="E699" s="5" t="s">
        <v>22</v>
      </c>
      <c r="F699" s="5">
        <v>2399.7600000000002</v>
      </c>
      <c r="G699" s="5" t="s">
        <v>11</v>
      </c>
    </row>
    <row r="700" spans="1:7" x14ac:dyDescent="0.35">
      <c r="A700" s="13" t="s">
        <v>78</v>
      </c>
      <c r="B700" s="5" t="s">
        <v>66</v>
      </c>
      <c r="E700" s="5" t="s">
        <v>22</v>
      </c>
      <c r="F700" s="5">
        <v>2791.64</v>
      </c>
      <c r="G700" s="5" t="s">
        <v>43</v>
      </c>
    </row>
    <row r="701" spans="1:7" x14ac:dyDescent="0.35">
      <c r="A701" s="13" t="s">
        <v>78</v>
      </c>
      <c r="B701" s="5" t="s">
        <v>45</v>
      </c>
      <c r="E701" s="5" t="s">
        <v>22</v>
      </c>
      <c r="F701" s="5">
        <v>2071.7599999999998</v>
      </c>
      <c r="G701" s="5" t="s">
        <v>15</v>
      </c>
    </row>
    <row r="702" spans="1:7" x14ac:dyDescent="0.35">
      <c r="A702" s="13" t="s">
        <v>78</v>
      </c>
      <c r="B702" s="5" t="s">
        <v>54</v>
      </c>
      <c r="E702" s="5" t="s">
        <v>22</v>
      </c>
      <c r="F702" s="5">
        <v>1983.64</v>
      </c>
      <c r="G702" s="5" t="s">
        <v>11</v>
      </c>
    </row>
    <row r="703" spans="1:7" x14ac:dyDescent="0.35">
      <c r="A703" s="13" t="s">
        <v>78</v>
      </c>
      <c r="B703" s="5" t="s">
        <v>54</v>
      </c>
      <c r="E703" s="5" t="s">
        <v>22</v>
      </c>
      <c r="F703" s="5">
        <v>1961.75</v>
      </c>
      <c r="G703" s="5" t="s">
        <v>43</v>
      </c>
    </row>
    <row r="704" spans="1:7" x14ac:dyDescent="0.35">
      <c r="A704" s="13" t="s">
        <v>78</v>
      </c>
      <c r="B704" s="5" t="s">
        <v>54</v>
      </c>
      <c r="E704" s="5" t="s">
        <v>22</v>
      </c>
      <c r="F704" s="5">
        <v>1882.64</v>
      </c>
      <c r="G704" s="5" t="s">
        <v>43</v>
      </c>
    </row>
    <row r="705" spans="1:7" x14ac:dyDescent="0.35">
      <c r="A705" s="13" t="s">
        <v>78</v>
      </c>
      <c r="B705" s="5" t="s">
        <v>38</v>
      </c>
      <c r="E705" s="5" t="s">
        <v>22</v>
      </c>
      <c r="F705" s="5">
        <v>2336.4</v>
      </c>
      <c r="G705" s="5" t="s">
        <v>15</v>
      </c>
    </row>
    <row r="706" spans="1:7" x14ac:dyDescent="0.35">
      <c r="A706" s="13" t="s">
        <v>79</v>
      </c>
      <c r="B706" s="5" t="s">
        <v>45</v>
      </c>
      <c r="E706" s="5" t="s">
        <v>22</v>
      </c>
      <c r="F706" s="5">
        <v>957.48</v>
      </c>
      <c r="G706" s="5" t="s">
        <v>15</v>
      </c>
    </row>
    <row r="707" spans="1:7" x14ac:dyDescent="0.35">
      <c r="A707" s="13" t="s">
        <v>79</v>
      </c>
      <c r="B707" s="5" t="s">
        <v>38</v>
      </c>
      <c r="E707" s="5" t="s">
        <v>22</v>
      </c>
      <c r="F707" s="5">
        <v>1506.1200000000001</v>
      </c>
      <c r="G707" s="5" t="s">
        <v>15</v>
      </c>
    </row>
    <row r="708" spans="1:7" x14ac:dyDescent="0.35">
      <c r="A708" s="13" t="s">
        <v>79</v>
      </c>
      <c r="B708" s="5" t="s">
        <v>38</v>
      </c>
      <c r="E708" s="5" t="s">
        <v>22</v>
      </c>
      <c r="F708" s="5">
        <v>3965.3900000000003</v>
      </c>
      <c r="G708" s="5" t="s">
        <v>43</v>
      </c>
    </row>
    <row r="709" spans="1:7" x14ac:dyDescent="0.35">
      <c r="A709" s="13" t="s">
        <v>79</v>
      </c>
      <c r="B709" s="5" t="s">
        <v>66</v>
      </c>
      <c r="E709" s="5" t="s">
        <v>22</v>
      </c>
      <c r="F709" s="5">
        <v>3719.25</v>
      </c>
      <c r="G709" s="5" t="s">
        <v>43</v>
      </c>
    </row>
    <row r="710" spans="1:7" x14ac:dyDescent="0.35">
      <c r="A710" s="13" t="s">
        <v>79</v>
      </c>
      <c r="B710" s="5" t="s">
        <v>45</v>
      </c>
      <c r="E710" s="5" t="s">
        <v>22</v>
      </c>
      <c r="F710" s="5">
        <v>1430.16</v>
      </c>
      <c r="G710" s="5" t="s">
        <v>15</v>
      </c>
    </row>
    <row r="711" spans="1:7" x14ac:dyDescent="0.35">
      <c r="A711" s="13" t="s">
        <v>79</v>
      </c>
      <c r="B711" s="5" t="s">
        <v>54</v>
      </c>
      <c r="E711" s="5" t="s">
        <v>22</v>
      </c>
      <c r="F711" s="5">
        <v>1726.2</v>
      </c>
      <c r="G711" s="5" t="s">
        <v>15</v>
      </c>
    </row>
    <row r="712" spans="1:7" x14ac:dyDescent="0.35">
      <c r="A712" s="13" t="s">
        <v>80</v>
      </c>
      <c r="B712" s="5" t="s">
        <v>54</v>
      </c>
      <c r="E712" s="5" t="s">
        <v>22</v>
      </c>
      <c r="F712" s="5">
        <v>533.28</v>
      </c>
      <c r="G712" s="5" t="s">
        <v>15</v>
      </c>
    </row>
    <row r="713" spans="1:7" x14ac:dyDescent="0.35">
      <c r="A713" s="13" t="s">
        <v>80</v>
      </c>
      <c r="B713" s="5" t="s">
        <v>38</v>
      </c>
      <c r="E713" s="5" t="s">
        <v>22</v>
      </c>
      <c r="F713" s="5">
        <v>346.5</v>
      </c>
      <c r="G713" s="5" t="s">
        <v>15</v>
      </c>
    </row>
    <row r="714" spans="1:7" x14ac:dyDescent="0.35">
      <c r="A714" s="13" t="s">
        <v>80</v>
      </c>
      <c r="B714" s="5" t="s">
        <v>45</v>
      </c>
      <c r="E714" s="5" t="s">
        <v>22</v>
      </c>
      <c r="F714" s="5">
        <v>806.56</v>
      </c>
      <c r="G714" s="5" t="s">
        <v>43</v>
      </c>
    </row>
    <row r="715" spans="1:7" x14ac:dyDescent="0.35">
      <c r="A715" s="13" t="s">
        <v>80</v>
      </c>
      <c r="B715" s="5" t="s">
        <v>45</v>
      </c>
      <c r="E715" s="5" t="s">
        <v>22</v>
      </c>
      <c r="F715" s="5">
        <v>1154.3</v>
      </c>
      <c r="G715" s="5" t="s">
        <v>11</v>
      </c>
    </row>
    <row r="716" spans="1:7" x14ac:dyDescent="0.35">
      <c r="A716" s="13" t="s">
        <v>80</v>
      </c>
      <c r="B716" s="5" t="s">
        <v>66</v>
      </c>
      <c r="E716" s="5" t="s">
        <v>22</v>
      </c>
      <c r="F716" s="5">
        <v>1115.55</v>
      </c>
      <c r="G716" s="5" t="s">
        <v>11</v>
      </c>
    </row>
    <row r="717" spans="1:7" x14ac:dyDescent="0.35">
      <c r="A717" s="13" t="s">
        <v>80</v>
      </c>
      <c r="B717" s="5" t="s">
        <v>45</v>
      </c>
      <c r="E717" s="5" t="s">
        <v>22</v>
      </c>
      <c r="F717" s="5">
        <v>1064.8999999999999</v>
      </c>
      <c r="G717" s="5" t="s">
        <v>43</v>
      </c>
    </row>
    <row r="718" spans="1:7" x14ac:dyDescent="0.35">
      <c r="A718" s="13" t="s">
        <v>80</v>
      </c>
      <c r="B718" s="5" t="s">
        <v>45</v>
      </c>
      <c r="E718" s="5" t="s">
        <v>22</v>
      </c>
      <c r="F718" s="5">
        <v>2439.5100000000002</v>
      </c>
      <c r="G718" s="5" t="s">
        <v>11</v>
      </c>
    </row>
    <row r="719" spans="1:7" x14ac:dyDescent="0.35">
      <c r="A719" s="13" t="s">
        <v>80</v>
      </c>
      <c r="B719" s="5" t="s">
        <v>45</v>
      </c>
      <c r="E719" s="5" t="s">
        <v>22</v>
      </c>
      <c r="F719" s="5">
        <v>1563.32</v>
      </c>
      <c r="G719" s="5" t="s">
        <v>15</v>
      </c>
    </row>
    <row r="720" spans="1:7" x14ac:dyDescent="0.35">
      <c r="A720" s="13" t="s">
        <v>80</v>
      </c>
      <c r="B720" s="5" t="s">
        <v>54</v>
      </c>
      <c r="E720" s="5" t="s">
        <v>22</v>
      </c>
      <c r="F720" s="5">
        <v>1067.94</v>
      </c>
      <c r="G720" s="5" t="s">
        <v>43</v>
      </c>
    </row>
    <row r="721" spans="1:7" x14ac:dyDescent="0.35">
      <c r="A721" s="13" t="s">
        <v>80</v>
      </c>
      <c r="B721" s="5" t="s">
        <v>45</v>
      </c>
      <c r="E721" s="5" t="s">
        <v>22</v>
      </c>
      <c r="F721" s="5">
        <v>2086.8399999999997</v>
      </c>
      <c r="G721" s="5" t="s">
        <v>15</v>
      </c>
    </row>
    <row r="722" spans="1:7" x14ac:dyDescent="0.35">
      <c r="A722" s="13" t="s">
        <v>80</v>
      </c>
      <c r="B722" s="5" t="s">
        <v>45</v>
      </c>
      <c r="E722" s="5" t="s">
        <v>22</v>
      </c>
      <c r="F722" s="5">
        <v>1006.72</v>
      </c>
      <c r="G722" s="5" t="s">
        <v>43</v>
      </c>
    </row>
    <row r="723" spans="1:7" x14ac:dyDescent="0.35">
      <c r="A723" s="13" t="s">
        <v>81</v>
      </c>
      <c r="B723" s="5" t="s">
        <v>45</v>
      </c>
      <c r="E723" s="5" t="s">
        <v>22</v>
      </c>
      <c r="F723" s="5">
        <v>376.05</v>
      </c>
      <c r="G723" s="5" t="s">
        <v>11</v>
      </c>
    </row>
    <row r="724" spans="1:7" x14ac:dyDescent="0.35">
      <c r="A724" s="13" t="s">
        <v>81</v>
      </c>
      <c r="B724" s="5" t="s">
        <v>54</v>
      </c>
      <c r="E724" s="5" t="s">
        <v>22</v>
      </c>
      <c r="F724" s="5">
        <v>3608.81</v>
      </c>
      <c r="G724" s="5" t="s">
        <v>43</v>
      </c>
    </row>
    <row r="725" spans="1:7" x14ac:dyDescent="0.35">
      <c r="A725" s="13" t="s">
        <v>81</v>
      </c>
      <c r="B725" s="5" t="s">
        <v>45</v>
      </c>
      <c r="E725" s="5" t="s">
        <v>22</v>
      </c>
      <c r="F725" s="5">
        <v>969.76</v>
      </c>
      <c r="G725" s="5" t="s">
        <v>15</v>
      </c>
    </row>
    <row r="726" spans="1:7" x14ac:dyDescent="0.35">
      <c r="A726" s="13" t="s">
        <v>81</v>
      </c>
      <c r="B726" s="5" t="s">
        <v>54</v>
      </c>
      <c r="E726" s="5" t="s">
        <v>22</v>
      </c>
      <c r="F726" s="5">
        <v>2247.79</v>
      </c>
      <c r="G726" s="5" t="s">
        <v>15</v>
      </c>
    </row>
    <row r="727" spans="1:7" x14ac:dyDescent="0.35">
      <c r="A727" s="13" t="s">
        <v>81</v>
      </c>
      <c r="B727" s="5" t="s">
        <v>45</v>
      </c>
      <c r="E727" s="5" t="s">
        <v>22</v>
      </c>
      <c r="F727" s="5">
        <v>432.28000000000003</v>
      </c>
      <c r="G727" s="5" t="s">
        <v>43</v>
      </c>
    </row>
    <row r="728" spans="1:7" x14ac:dyDescent="0.35">
      <c r="A728" s="13" t="s">
        <v>81</v>
      </c>
      <c r="B728" s="5" t="s">
        <v>20</v>
      </c>
      <c r="E728" s="5" t="s">
        <v>22</v>
      </c>
      <c r="F728" s="5">
        <v>4338.8100000000004</v>
      </c>
      <c r="G728" s="5" t="s">
        <v>15</v>
      </c>
    </row>
    <row r="729" spans="1:7" x14ac:dyDescent="0.35">
      <c r="A729" s="13" t="s">
        <v>81</v>
      </c>
      <c r="B729" s="5" t="s">
        <v>66</v>
      </c>
      <c r="E729" s="5" t="s">
        <v>22</v>
      </c>
      <c r="F729" s="5">
        <v>1567.02</v>
      </c>
      <c r="G729" s="5" t="s">
        <v>43</v>
      </c>
    </row>
    <row r="730" spans="1:7" x14ac:dyDescent="0.35">
      <c r="A730" s="13" t="s">
        <v>81</v>
      </c>
      <c r="B730" s="5" t="s">
        <v>45</v>
      </c>
      <c r="E730" s="5" t="s">
        <v>22</v>
      </c>
      <c r="F730" s="5">
        <v>1039.1699999999998</v>
      </c>
      <c r="G730" s="5" t="s">
        <v>43</v>
      </c>
    </row>
    <row r="731" spans="1:7" x14ac:dyDescent="0.35">
      <c r="A731" s="13" t="s">
        <v>82</v>
      </c>
      <c r="B731" s="5" t="s">
        <v>38</v>
      </c>
      <c r="E731" s="5" t="s">
        <v>22</v>
      </c>
      <c r="F731" s="5">
        <v>771.4</v>
      </c>
      <c r="G731" s="5" t="s">
        <v>11</v>
      </c>
    </row>
    <row r="732" spans="1:7" x14ac:dyDescent="0.35">
      <c r="A732" s="13" t="s">
        <v>82</v>
      </c>
      <c r="B732" s="5" t="s">
        <v>45</v>
      </c>
      <c r="E732" s="5" t="s">
        <v>22</v>
      </c>
      <c r="F732" s="5">
        <v>1636.39</v>
      </c>
      <c r="G732" s="5" t="s">
        <v>11</v>
      </c>
    </row>
    <row r="733" spans="1:7" x14ac:dyDescent="0.35">
      <c r="A733" s="13" t="s">
        <v>82</v>
      </c>
      <c r="B733" s="5" t="s">
        <v>20</v>
      </c>
      <c r="E733" s="5" t="s">
        <v>22</v>
      </c>
      <c r="F733" s="5">
        <v>1515.2399999999998</v>
      </c>
      <c r="G733" s="5" t="s">
        <v>43</v>
      </c>
    </row>
    <row r="734" spans="1:7" x14ac:dyDescent="0.35">
      <c r="A734" s="13" t="s">
        <v>83</v>
      </c>
      <c r="B734" s="5" t="s">
        <v>20</v>
      </c>
      <c r="E734" s="5" t="s">
        <v>22</v>
      </c>
      <c r="F734" s="5">
        <v>4142.07</v>
      </c>
      <c r="G734" s="5" t="s">
        <v>11</v>
      </c>
    </row>
    <row r="735" spans="1:7" x14ac:dyDescent="0.35">
      <c r="A735" s="13" t="s">
        <v>83</v>
      </c>
      <c r="B735" s="5" t="s">
        <v>38</v>
      </c>
      <c r="E735" s="5" t="s">
        <v>22</v>
      </c>
      <c r="F735" s="5">
        <v>1069.47</v>
      </c>
      <c r="G735" s="5" t="s">
        <v>43</v>
      </c>
    </row>
    <row r="736" spans="1:7" x14ac:dyDescent="0.35">
      <c r="A736" s="13" t="s">
        <v>83</v>
      </c>
      <c r="B736" s="5" t="s">
        <v>54</v>
      </c>
      <c r="E736" s="5" t="s">
        <v>22</v>
      </c>
      <c r="F736" s="5">
        <v>1059.52</v>
      </c>
      <c r="G736" s="5" t="s">
        <v>43</v>
      </c>
    </row>
    <row r="737" spans="1:7" x14ac:dyDescent="0.35">
      <c r="A737" s="13" t="s">
        <v>83</v>
      </c>
      <c r="B737" s="5" t="s">
        <v>54</v>
      </c>
      <c r="E737" s="5" t="s">
        <v>22</v>
      </c>
      <c r="F737" s="5">
        <v>1423.54</v>
      </c>
      <c r="G737" s="5" t="s">
        <v>43</v>
      </c>
    </row>
    <row r="738" spans="1:7" x14ac:dyDescent="0.35">
      <c r="A738" s="13" t="s">
        <v>83</v>
      </c>
      <c r="B738" s="5" t="s">
        <v>54</v>
      </c>
      <c r="E738" s="5" t="s">
        <v>22</v>
      </c>
      <c r="F738" s="5">
        <v>3653.02</v>
      </c>
      <c r="G738" s="5" t="s">
        <v>15</v>
      </c>
    </row>
    <row r="739" spans="1:7" x14ac:dyDescent="0.35">
      <c r="A739" s="13" t="s">
        <v>83</v>
      </c>
      <c r="B739" s="5" t="s">
        <v>38</v>
      </c>
      <c r="E739" s="5" t="s">
        <v>22</v>
      </c>
      <c r="F739" s="5">
        <v>719.59999999999991</v>
      </c>
      <c r="G739" s="5" t="s">
        <v>15</v>
      </c>
    </row>
    <row r="740" spans="1:7" x14ac:dyDescent="0.35">
      <c r="A740" s="13" t="s">
        <v>83</v>
      </c>
      <c r="B740" s="5" t="s">
        <v>20</v>
      </c>
      <c r="E740" s="5" t="s">
        <v>22</v>
      </c>
      <c r="F740" s="5">
        <v>299.71999999999997</v>
      </c>
      <c r="G740" s="5" t="s">
        <v>11</v>
      </c>
    </row>
    <row r="741" spans="1:7" x14ac:dyDescent="0.35">
      <c r="A741" s="13" t="s">
        <v>83</v>
      </c>
      <c r="B741" s="5" t="s">
        <v>66</v>
      </c>
      <c r="E741" s="5" t="s">
        <v>22</v>
      </c>
      <c r="F741" s="5">
        <v>3689.62</v>
      </c>
      <c r="G741" s="5" t="s">
        <v>43</v>
      </c>
    </row>
    <row r="742" spans="1:7" x14ac:dyDescent="0.35">
      <c r="A742" s="13" t="s">
        <v>84</v>
      </c>
      <c r="B742" s="5" t="s">
        <v>20</v>
      </c>
      <c r="E742" s="5" t="s">
        <v>22</v>
      </c>
      <c r="F742" s="5">
        <v>1680.64</v>
      </c>
      <c r="G742" s="5" t="s">
        <v>11</v>
      </c>
    </row>
    <row r="743" spans="1:7" x14ac:dyDescent="0.35">
      <c r="A743" s="13" t="s">
        <v>84</v>
      </c>
      <c r="B743" s="5" t="s">
        <v>54</v>
      </c>
      <c r="E743" s="5" t="s">
        <v>22</v>
      </c>
      <c r="F743" s="5">
        <v>690</v>
      </c>
      <c r="G743" s="5" t="s">
        <v>15</v>
      </c>
    </row>
    <row r="744" spans="1:7" x14ac:dyDescent="0.35">
      <c r="A744" s="13" t="s">
        <v>84</v>
      </c>
      <c r="B744" s="5" t="s">
        <v>45</v>
      </c>
      <c r="E744" s="5" t="s">
        <v>22</v>
      </c>
      <c r="F744" s="5">
        <v>1430.29</v>
      </c>
      <c r="G744" s="5" t="s">
        <v>11</v>
      </c>
    </row>
    <row r="745" spans="1:7" x14ac:dyDescent="0.35">
      <c r="A745" s="13" t="s">
        <v>84</v>
      </c>
      <c r="B745" s="5" t="s">
        <v>38</v>
      </c>
      <c r="E745" s="5" t="s">
        <v>22</v>
      </c>
      <c r="F745" s="5">
        <v>2079.7200000000003</v>
      </c>
      <c r="G745" s="5" t="s">
        <v>15</v>
      </c>
    </row>
    <row r="746" spans="1:7" x14ac:dyDescent="0.35">
      <c r="A746" s="13" t="s">
        <v>84</v>
      </c>
      <c r="B746" s="5" t="s">
        <v>66</v>
      </c>
      <c r="E746" s="5" t="s">
        <v>22</v>
      </c>
      <c r="F746" s="5">
        <v>2686.6</v>
      </c>
      <c r="G746" s="5" t="s">
        <v>43</v>
      </c>
    </row>
    <row r="747" spans="1:7" x14ac:dyDescent="0.35">
      <c r="A747" s="13" t="s">
        <v>84</v>
      </c>
      <c r="B747" s="5" t="s">
        <v>66</v>
      </c>
      <c r="E747" s="5" t="s">
        <v>22</v>
      </c>
      <c r="F747" s="5">
        <v>968.3</v>
      </c>
      <c r="G747" s="5" t="s">
        <v>43</v>
      </c>
    </row>
    <row r="748" spans="1:7" x14ac:dyDescent="0.35">
      <c r="A748" s="13" t="s">
        <v>85</v>
      </c>
      <c r="B748" s="5" t="s">
        <v>66</v>
      </c>
      <c r="E748" s="5" t="s">
        <v>22</v>
      </c>
      <c r="F748" s="5">
        <v>700.92000000000007</v>
      </c>
      <c r="G748" s="5" t="s">
        <v>15</v>
      </c>
    </row>
    <row r="749" spans="1:7" x14ac:dyDescent="0.35">
      <c r="A749" s="13" t="s">
        <v>85</v>
      </c>
      <c r="B749" s="5" t="s">
        <v>20</v>
      </c>
      <c r="E749" s="5" t="s">
        <v>22</v>
      </c>
      <c r="F749" s="5">
        <v>891.44999999999993</v>
      </c>
      <c r="G749" s="5" t="s">
        <v>11</v>
      </c>
    </row>
    <row r="750" spans="1:7" x14ac:dyDescent="0.35">
      <c r="A750" s="13" t="s">
        <v>85</v>
      </c>
      <c r="B750" s="5" t="s">
        <v>54</v>
      </c>
      <c r="E750" s="5" t="s">
        <v>22</v>
      </c>
      <c r="F750" s="5">
        <v>708.89</v>
      </c>
      <c r="G750" s="5" t="s">
        <v>11</v>
      </c>
    </row>
    <row r="751" spans="1:7" x14ac:dyDescent="0.35">
      <c r="A751" s="13" t="s">
        <v>85</v>
      </c>
      <c r="B751" s="5" t="s">
        <v>66</v>
      </c>
      <c r="E751" s="5" t="s">
        <v>22</v>
      </c>
      <c r="F751" s="5">
        <v>809.55</v>
      </c>
      <c r="G751" s="5" t="s">
        <v>11</v>
      </c>
    </row>
  </sheetData>
  <sortState xmlns:xlrd2="http://schemas.microsoft.com/office/spreadsheetml/2017/richdata2" ref="A2:G390">
    <sortCondition ref="E2:E390"/>
  </sortState>
  <conditionalFormatting sqref="J2:J390">
    <cfRule type="cellIs" dxfId="2" priority="1" operator="lessThan">
      <formula>0</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764A-FC5A-40FA-BEA6-126B298699BC}">
  <sheetPr>
    <tabColor theme="7"/>
  </sheetPr>
  <dimension ref="A1:C5"/>
  <sheetViews>
    <sheetView workbookViewId="0">
      <selection activeCell="D14" sqref="D14"/>
    </sheetView>
  </sheetViews>
  <sheetFormatPr defaultRowHeight="14.5" x14ac:dyDescent="0.35"/>
  <cols>
    <col min="2" max="2" width="15.08984375" bestFit="1" customWidth="1"/>
    <col min="3" max="3" width="17.7265625" customWidth="1"/>
  </cols>
  <sheetData>
    <row r="1" spans="1:3" x14ac:dyDescent="0.35">
      <c r="A1" t="s">
        <v>90</v>
      </c>
      <c r="B1" s="1" t="s">
        <v>91</v>
      </c>
      <c r="C1" s="1" t="s">
        <v>92</v>
      </c>
    </row>
    <row r="2" spans="1:3" x14ac:dyDescent="0.35">
      <c r="A2" t="s">
        <v>33</v>
      </c>
      <c r="B2" s="1">
        <v>1945833.2</v>
      </c>
      <c r="C2" s="1">
        <v>157168.13</v>
      </c>
    </row>
    <row r="3" spans="1:3" x14ac:dyDescent="0.35">
      <c r="A3" t="s">
        <v>26</v>
      </c>
      <c r="B3" s="1">
        <v>1812496.3</v>
      </c>
      <c r="C3" s="1">
        <v>138552.42000000001</v>
      </c>
    </row>
    <row r="4" spans="1:3" x14ac:dyDescent="0.35">
      <c r="A4" t="s">
        <v>10</v>
      </c>
      <c r="B4" s="1">
        <v>1722387.9</v>
      </c>
      <c r="C4" s="1">
        <v>147698.53</v>
      </c>
    </row>
    <row r="5" spans="1:3" x14ac:dyDescent="0.35">
      <c r="A5" t="s">
        <v>22</v>
      </c>
      <c r="B5" s="1">
        <v>1805833.6</v>
      </c>
      <c r="C5" s="1">
        <v>128660.96</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584B-DB7E-42C9-9DEF-38365490AB9D}">
  <sheetPr>
    <tabColor rgb="FF002060"/>
  </sheetPr>
  <dimension ref="A1:B17"/>
  <sheetViews>
    <sheetView tabSelected="1" zoomScaleNormal="100" workbookViewId="0">
      <selection activeCell="C17" sqref="C17"/>
    </sheetView>
  </sheetViews>
  <sheetFormatPr defaultRowHeight="16.5" x14ac:dyDescent="0.35"/>
  <cols>
    <col min="1" max="1" width="15.7265625" style="23" bestFit="1" customWidth="1"/>
    <col min="2" max="2" width="24" style="23" bestFit="1" customWidth="1"/>
    <col min="3" max="3" width="10.90625" style="23" customWidth="1"/>
    <col min="4" max="16384" width="8.7265625" style="23"/>
  </cols>
  <sheetData>
    <row r="1" spans="1:2" x14ac:dyDescent="0.35">
      <c r="A1" s="22" t="s">
        <v>6</v>
      </c>
      <c r="B1" s="23" t="s">
        <v>106</v>
      </c>
    </row>
    <row r="2" spans="1:2" ht="13.5" customHeight="1" x14ac:dyDescent="0.35"/>
    <row r="3" spans="1:2" x14ac:dyDescent="0.35">
      <c r="A3" s="22" t="s">
        <v>105</v>
      </c>
      <c r="B3" s="24" t="s">
        <v>104</v>
      </c>
    </row>
    <row r="4" spans="1:2" x14ac:dyDescent="0.35">
      <c r="A4" s="25" t="s">
        <v>94</v>
      </c>
      <c r="B4" s="24">
        <v>47646.6</v>
      </c>
    </row>
    <row r="5" spans="1:2" x14ac:dyDescent="0.35">
      <c r="A5" s="25" t="s">
        <v>95</v>
      </c>
      <c r="B5" s="24">
        <v>21169.599999999999</v>
      </c>
    </row>
    <row r="6" spans="1:2" x14ac:dyDescent="0.35">
      <c r="A6" s="25" t="s">
        <v>96</v>
      </c>
      <c r="B6" s="24">
        <v>39065.899999999994</v>
      </c>
    </row>
    <row r="7" spans="1:2" x14ac:dyDescent="0.35">
      <c r="A7" s="25" t="s">
        <v>97</v>
      </c>
      <c r="B7" s="24">
        <v>15919.7</v>
      </c>
    </row>
    <row r="8" spans="1:2" x14ac:dyDescent="0.35">
      <c r="A8" s="25" t="s">
        <v>78</v>
      </c>
      <c r="B8" s="24">
        <v>57746.6</v>
      </c>
    </row>
    <row r="9" spans="1:2" x14ac:dyDescent="0.35">
      <c r="A9" s="25" t="s">
        <v>98</v>
      </c>
      <c r="B9" s="24">
        <v>2070.2999999999997</v>
      </c>
    </row>
    <row r="10" spans="1:2" x14ac:dyDescent="0.35">
      <c r="A10" s="25" t="s">
        <v>99</v>
      </c>
      <c r="B10" s="24">
        <v>21457.800000000003</v>
      </c>
    </row>
    <row r="11" spans="1:2" x14ac:dyDescent="0.35">
      <c r="A11" s="25" t="s">
        <v>100</v>
      </c>
      <c r="B11" s="24">
        <v>34461.199999999997</v>
      </c>
    </row>
    <row r="12" spans="1:2" x14ac:dyDescent="0.35">
      <c r="A12" s="25" t="s">
        <v>101</v>
      </c>
      <c r="B12" s="24">
        <v>21485.200000000001</v>
      </c>
    </row>
    <row r="13" spans="1:2" x14ac:dyDescent="0.35">
      <c r="A13" s="25" t="s">
        <v>102</v>
      </c>
      <c r="B13" s="24">
        <v>8810.9</v>
      </c>
    </row>
    <row r="14" spans="1:2" x14ac:dyDescent="0.35">
      <c r="A14" s="25" t="s">
        <v>103</v>
      </c>
      <c r="B14" s="24">
        <v>98531</v>
      </c>
    </row>
    <row r="15" spans="1:2" x14ac:dyDescent="0.35">
      <c r="A15" s="25" t="s">
        <v>93</v>
      </c>
      <c r="B15" s="24">
        <v>368364.80000000005</v>
      </c>
    </row>
    <row r="16" spans="1:2" ht="22" customHeight="1" x14ac:dyDescent="0.35"/>
    <row r="17" spans="1:2" ht="22" customHeight="1" x14ac:dyDescent="0.35">
      <c r="A17" s="26" t="s">
        <v>93</v>
      </c>
      <c r="B17" s="27">
        <f>(GETPIVOTDATA("Sales Amount",$A$3) /GETPIVOTDATA("Sales Amount",$A$3) * 1)</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5 7 4 7 8 6 7 2 - a 9 d a - 4 c d 8 - a 6 b c - e 6 b 0 7 5 e a 7 f 4 b "   x m l n s = " h t t p : / / s c h e m a s . m i c r o s o f t . c o m / D a t a M a s h u p " > A A A A A B Y D A A B Q S w M E F A A C A A g A O 0 0 s V d f m 3 L m m A A A A 9 g A A A B I A H A B D b 2 5 m a W c v U G F j a 2 F n Z S 5 4 b W w g o h g A K K A U A A A A A A A A A A A A A A A A A A A A A A A A A A A A h Y + x D o I w F E V / h X S n L Z g Y J I 8 y O O g g i Y m J c W 1 K h U Z 4 G F q E f 3 P w k / w F M Y q 6 O d 5 z z 3 D v / X q D d K g r 7 6 J b a x p M S E A 5 8 T S q J j d Y J K R z R z 8 i q Y C t V C d Z a G + U 0 c a D z R N S O n e O G e v 7 n v Y z 2 r Q F C z k P 2 C H b 7 F S p a 0 k + s v k v + w a t k 6 g 0 E b B / j R E h D X h E F 9 G c c m A T h M z g V w j H v c / 2 B 8 K y q 1 z X a q H R X 6 2 B T R H Y + 4 N 4 A F B L A w Q U A A I A C A A 7 T S 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0 0 s V S i K R 7 g O A A A A E Q A A A B M A H A B G b 3 J t d W x h c y 9 T Z W N 0 a W 9 u M S 5 t I K I Y A C i g F A A A A A A A A A A A A A A A A A A A A A A A A A A A A C t O T S 7 J z M 9 T C I b Q h t Y A U E s B A i 0 A F A A C A A g A O 0 0 s V d f m 3 L m m A A A A 9 g A A A B I A A A A A A A A A A A A A A A A A A A A A A E N v b m Z p Z y 9 Q Y W N r Y W d l L n h t b F B L A Q I t A B Q A A g A I A D t N L F U P y u m r p A A A A O k A A A A T A A A A A A A A A A A A A A A A A P I A A A B b Q 2 9 u d G V u d F 9 U e X B l c 1 0 u e G 1 s U E s B A i 0 A F A A C A A g A O 0 0 s 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p 9 k t y L 5 l J K r G F b S H z u p 8 c A A A A A A g A A A A A A E G Y A A A A B A A A g A A A A o L Y b V 0 U p t m H u 7 N W M 6 w a u + d a D C L u K Q m c D d w H r n Q z 1 1 1 k A A A A A D o A A A A A C A A A g A A A A U l A h T 5 8 c z Q c H N k N R R B / O P L Z J C 2 n 9 l Z 3 8 D D z i L T B y T F J Q A A A A k l M p S 8 / N k G w 1 F d d G F d Z w p g V N A E f 3 f Z 6 H e I q T z K P L w I a A Q L 5 o Q F S W Z c U 2 p g O j i h / S 7 + 1 2 b 1 g r a a i X r 0 I N g Z h K T C A 5 L r W x L w w 2 S + o 5 x u I z V f 1 A A A A A 6 9 L L u K Z S q 0 I N R 0 D O q k j j 8 z j b 4 c a T e n e R 9 i M f Y L s K S 8 w J / s 2 W G p i q w H g / K 2 I l a C d e S u h h L 0 Q s 7 H 4 K s F L K i v K 8 G A = = < / D a t a M a s h u p > 
</file>

<file path=customXml/itemProps1.xml><?xml version="1.0" encoding="utf-8"?>
<ds:datastoreItem xmlns:ds="http://schemas.openxmlformats.org/officeDocument/2006/customXml" ds:itemID="{4542A510-48B6-43F9-AAB2-E3FA724FCB53}">
  <ds:schemaRefs>
    <ds:schemaRef ds:uri="http://purl.org/dc/dcmitype/"/>
    <ds:schemaRef ds:uri="http://purl.org/dc/elements/1.1/"/>
    <ds:schemaRef ds:uri="http://schemas.microsoft.com/office/2006/metadata/properties"/>
    <ds:schemaRef ds:uri="e126d1a7-de2c-4ae3-80af-dc9ec7d9558b"/>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16c367a0-1ebe-4645-bffe-e50f3117a967"/>
    <ds:schemaRef ds:uri="http://www.w3.org/XML/1998/namespace"/>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4.xml><?xml version="1.0" encoding="utf-8"?>
<ds:datastoreItem xmlns:ds="http://schemas.openxmlformats.org/officeDocument/2006/customXml" ds:itemID="{68F4E78D-8C01-40AD-A831-62C57786DC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CoverPage</vt:lpstr>
      <vt:lpstr>All Sales</vt:lpstr>
      <vt:lpstr>North</vt:lpstr>
      <vt:lpstr>South</vt:lpstr>
      <vt:lpstr>East</vt:lpstr>
      <vt:lpstr>West</vt:lpstr>
      <vt:lpstr>Copy Of All Sales</vt:lpstr>
      <vt:lpstr>Chart</vt:lpstr>
      <vt:lpstr>Sales Analysis</vt:lpstr>
      <vt:lpstr>New-Staff</vt:lpstr>
      <vt:lpstr>AllSales</vt:lpstr>
      <vt:lpstr>Chart</vt:lpstr>
      <vt:lpstr>commission</vt:lpstr>
      <vt:lpstr>CopyOfAllSales</vt:lpstr>
      <vt:lpstr>CoverSheet</vt:lpstr>
      <vt:lpstr>East</vt:lpstr>
      <vt:lpstr>Headers</vt:lpstr>
      <vt:lpstr>North</vt:lpstr>
      <vt:lpstr>SalesAnalysis</vt:lpstr>
      <vt:lpstr>South</vt:lpstr>
      <vt:lpstr>West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2022-09-12T09:51:06Z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