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Documents/Предметы/Лабы прога/"/>
    </mc:Choice>
  </mc:AlternateContent>
  <xr:revisionPtr revIDLastSave="0" documentId="13_ncr:1_{047D43EA-0623-1B49-8093-D17F963EA406}" xr6:coauthVersionLast="36" xr6:coauthVersionMax="36" xr10:uidLastSave="{00000000-0000-0000-0000-000000000000}"/>
  <bookViews>
    <workbookView xWindow="0" yWindow="0" windowWidth="28800" windowHeight="18000" xr2:uid="{E5832D14-5778-8948-84BE-7A17277AE15D}"/>
  </bookViews>
  <sheets>
    <sheet name="Лист2" sheetId="2" r:id="rId1"/>
  </sheets>
  <definedNames>
    <definedName name="Курс_доллара">Лист2!$G$3</definedName>
    <definedName name="Стоимость_метра">Лист2!$C$3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2" l="1"/>
  <c r="F7" i="2" l="1"/>
  <c r="G7" i="2" s="1"/>
  <c r="F8" i="2"/>
  <c r="G8" i="2" s="1"/>
  <c r="F9" i="2"/>
  <c r="G9" i="2" s="1"/>
  <c r="F10" i="2"/>
  <c r="G10" i="2" s="1"/>
  <c r="F6" i="2"/>
  <c r="G6" i="2" s="1"/>
  <c r="F11" i="2" l="1"/>
  <c r="G11" i="2"/>
</calcChain>
</file>

<file path=xl/sharedStrings.xml><?xml version="1.0" encoding="utf-8"?>
<sst xmlns="http://schemas.openxmlformats.org/spreadsheetml/2006/main" count="16" uniqueCount="16">
  <si>
    <t>Расчет стоимости аренды</t>
  </si>
  <si>
    <t>Курс USD</t>
  </si>
  <si>
    <t>Стоимость аренды</t>
  </si>
  <si>
    <t>у.е за м.кв</t>
  </si>
  <si>
    <t>№ п/п</t>
  </si>
  <si>
    <t>Помещение</t>
  </si>
  <si>
    <t>Длина</t>
  </si>
  <si>
    <t>Ширина</t>
  </si>
  <si>
    <t>Площадь</t>
  </si>
  <si>
    <t>Стоимость</t>
  </si>
  <si>
    <t>Спор клуб</t>
  </si>
  <si>
    <t>Автомойка</t>
  </si>
  <si>
    <t>Лаундж бар</t>
  </si>
  <si>
    <t>Комната для офиса</t>
  </si>
  <si>
    <t>Библиотека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</si>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</sst>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₴&quot;_-;\-* #,##0\ &quot;₴&quot;_-;_-* &quot;-&quot;??\ &quot;₴&quot;_-;_-@_-"/>
  </numFmts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20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164" fontId="1" fillId="0" borderId="13" xfId="0" applyNumberFormat="1" applyFont="1" applyBorder="1"/>
    <xf numFmtId="0" fontId="1" fillId="0" borderId="14" xfId="0" applyFont="1" applyBorder="1"/>
    <xf numFmtId="0" fontId="1" fillId="0" borderId="10" xfId="0" applyFont="1" applyBorder="1"/>
    <xf numFmtId="164" fontId="1" fillId="0" borderId="15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64" fontId="1" fillId="0" borderId="18" xfId="0" applyNumberFormat="1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/>
    <xf numFmtId="164" fontId="2" fillId="0" borderId="6" xfId="0" applyNumberFormat="1" applyFont="1" applyBorder="1"/>
    <xf numFmtId="0" fontId="2" fillId="2" borderId="1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Обычный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  <numFmt numFmtId="164" formatCode="_-* #,##0\ &quot;₴&quot;_-;\-* #,##0\ &quot;₴&quot;_-;_-* &quot;-&quot;??\ &quot;₴&quot;_-;_-@_-"/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Roman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C67CF-9333-2948-8352-63ED22D60A31}" name="Таблица1" displayName="Таблица1" ref="B5:G11" totalsRowShown="0" headerRowDxfId="7" dataDxfId="6">
  <autoFilter ref="B5:G11" xr:uid="{5D4546E0-E7BE-AC4D-8C50-C36BF513BBD7}"/>
  <tableColumns count="6">
    <tableColumn id="1" xr3:uid="{2348B3A9-2F05-DF4E-A0DB-7D863EBD8248}" name="№ п/п" dataDxfId="5"/>
    <tableColumn id="2" xr3:uid="{513CB64D-0F3B-B34D-8465-6692C9BB0E38}" name="Помещение" dataDxfId="4"/>
    <tableColumn id="3" xr3:uid="{B1FCBC57-8CB0-3844-AEA9-7F882A8FD32B}" name="Длина" dataDxfId="3"/>
    <tableColumn id="4" xr3:uid="{F9612DC6-204F-4643-AA72-6C71A1EC0841}" name="Ширина" dataDxfId="2"/>
    <tableColumn id="5" xr3:uid="{434A6031-9A48-204A-97BC-86D94205A819}" name="Площадь" dataDxfId="1"/>
    <tableColumn id="6" xr3:uid="{7BF08917-14A9-B543-B5C1-5B33793913B2}" name="Стоимость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236A-6B55-C942-A786-5F903B279631}">
  <dimension ref="B1:G11"/>
  <sheetViews>
    <sheetView tabSelected="1" zoomScale="144" zoomScaleNormal="144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7" sqref="G7"/>
    </sheetView>
  </sheetViews>
  <sheetFormatPr baseColWidth="10" defaultRowHeight="16"/>
  <cols>
    <col min="2" max="2" width="17.33203125" bestFit="1" customWidth="1"/>
    <col min="6" max="6" width="12.83203125" bestFit="1" customWidth="1"/>
  </cols>
  <sheetData>
    <row r="1" spans="2:7" ht="27" thickBot="1">
      <c r="B1" s="21" t="s">
        <v>0</v>
      </c>
      <c r="C1" s="22"/>
      <c r="D1" s="22"/>
      <c r="E1" s="22"/>
      <c r="F1" s="22"/>
      <c r="G1" s="23"/>
    </row>
    <row r="2" spans="2:7" ht="17" thickBot="1">
      <c r="B2" s="1"/>
      <c r="C2" s="2"/>
      <c r="D2" s="2"/>
      <c r="E2" s="2"/>
      <c r="F2" s="2"/>
      <c r="G2" s="3"/>
    </row>
    <row r="3" spans="2:7" ht="17" thickBot="1">
      <c r="B3" s="1" t="s">
        <v>2</v>
      </c>
      <c r="C3" s="20">
        <v>10</v>
      </c>
      <c r="D3" s="2" t="s">
        <v>3</v>
      </c>
      <c r="E3" s="2"/>
      <c r="F3" s="2" t="s">
        <v>1</v>
      </c>
      <c r="G3" s="20">
        <v>15</v>
      </c>
    </row>
    <row r="4" spans="2:7">
      <c r="B4" s="1"/>
      <c r="C4" s="2"/>
      <c r="D4" s="2"/>
      <c r="E4" s="2"/>
      <c r="F4" s="2"/>
      <c r="G4" s="3"/>
    </row>
    <row r="5" spans="2:7" ht="17" thickBot="1"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</row>
    <row r="6" spans="2:7">
      <c r="B6" s="7">
        <v>1</v>
      </c>
      <c r="C6" s="8" t="s">
        <v>10</v>
      </c>
      <c r="D6" s="8">
        <v>11</v>
      </c>
      <c r="E6" s="8">
        <v>5</v>
      </c>
      <c r="F6" s="8">
        <f>(D6*E6)</f>
        <v>55</v>
      </c>
      <c r="G6" s="9">
        <f>F6*Курс_доллара*Стоимость_метра</f>
        <v>8250</v>
      </c>
    </row>
    <row r="7" spans="2:7">
      <c r="B7" s="10">
        <v>2</v>
      </c>
      <c r="C7" s="11" t="s">
        <v>11</v>
      </c>
      <c r="D7" s="11">
        <v>5</v>
      </c>
      <c r="E7" s="11">
        <v>4</v>
      </c>
      <c r="F7" s="11">
        <f t="shared" ref="F7:F10" si="0">(D7*E7)</f>
        <v>20</v>
      </c>
      <c r="G7" s="12">
        <f>F7*Курс_доллара*Стоимость_метра</f>
        <v>3000</v>
      </c>
    </row>
    <row r="8" spans="2:7">
      <c r="B8" s="10">
        <v>3</v>
      </c>
      <c r="C8" s="11" t="s">
        <v>12</v>
      </c>
      <c r="D8" s="11">
        <v>10</v>
      </c>
      <c r="E8" s="11">
        <v>5</v>
      </c>
      <c r="F8" s="11">
        <f t="shared" si="0"/>
        <v>50</v>
      </c>
      <c r="G8" s="12">
        <f>F8*Курс_доллара*Стоимость_метра</f>
        <v>7500</v>
      </c>
    </row>
    <row r="9" spans="2:7">
      <c r="B9" s="10">
        <v>4</v>
      </c>
      <c r="C9" s="11" t="s">
        <v>13</v>
      </c>
      <c r="D9" s="11">
        <v>6</v>
      </c>
      <c r="E9" s="11">
        <v>5</v>
      </c>
      <c r="F9" s="11">
        <f t="shared" si="0"/>
        <v>30</v>
      </c>
      <c r="G9" s="12">
        <f>F9*Курс_доллара*Стоимость_метра</f>
        <v>4500</v>
      </c>
    </row>
    <row r="10" spans="2:7" ht="17" thickBot="1">
      <c r="B10" s="13">
        <v>5</v>
      </c>
      <c r="C10" s="14" t="s">
        <v>14</v>
      </c>
      <c r="D10" s="14">
        <v>12</v>
      </c>
      <c r="E10" s="14">
        <v>4</v>
      </c>
      <c r="F10" s="14">
        <f t="shared" si="0"/>
        <v>48</v>
      </c>
      <c r="G10" s="15">
        <f>F10*Курс_доллара*Стоимость_метра</f>
        <v>7200</v>
      </c>
    </row>
    <row r="11" spans="2:7" ht="17" thickBot="1">
      <c r="B11" s="16"/>
      <c r="C11" s="17" t="s">
        <v>15</v>
      </c>
      <c r="D11" s="18">
        <f>GEOMEAN(SUM(D6:D10))</f>
        <v>44</v>
      </c>
      <c r="E11" s="18"/>
      <c r="F11" s="17">
        <f>(SUM(F6:F10))</f>
        <v>203</v>
      </c>
      <c r="G11" s="19">
        <f>SUM(G6:G10)</f>
        <v>30450</v>
      </c>
    </row>
  </sheetData>
  <mergeCells count="1">
    <mergeCell ref="B1:G1"/>
  </mergeCells>
  <conditionalFormatting sqref="G6:G10">
    <cfRule type="colorScale" priority="1">
      <colorScale>
        <cfvo type="min"/>
        <cfvo type="num" val="10000"/>
        <cfvo type="num" val="20000"/>
        <color theme="7" tint="0.59999389629810485"/>
        <color rgb="FF00B050"/>
        <color theme="5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Лист2</vt:lpstr>
      <vt:lpstr>Курс_доллара</vt:lpstr>
      <vt:lpstr>Стоимость_метра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2018-09-10T14:27:13Z</dcterms:created>
  <dcterms:modified xsi:type="dcterms:W3CDTF">2018-09-20T10:03:09Z</dcterms:modified>
</cp:coreProperties>
</file>