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Климент\Downloads\Telegram Desktop\"/>
    </mc:Choice>
  </mc:AlternateContent>
  <xr:revisionPtr revIDLastSave="0" documentId="13_ncr:1_{7EC5896C-7CF6-46E5-B0A4-3250069B1683}" xr6:coauthVersionLast="47" xr6:coauthVersionMax="47" xr10:uidLastSave="{00000000-0000-0000-0000-000000000000}"/>
  <bookViews>
    <workbookView xWindow="7740" yWindow="1116" windowWidth="14280" windowHeight="12240" xr2:uid="{00000000-000D-0000-FFFF-FFFF00000000}"/>
  </bookViews>
  <sheets>
    <sheet name="Стекла. Утро" sheetId="3" r:id="rId1"/>
    <sheet name="Стекла. Вечер" sheetId="2" r:id="rId2"/>
    <sheet name="Стены. Утро" sheetId="4" r:id="rId3"/>
    <sheet name="Стены. Вечер.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5" l="1"/>
  <c r="R13" i="5"/>
  <c r="Q6" i="5"/>
  <c r="Q7" i="5"/>
  <c r="Q8" i="5"/>
  <c r="Q9" i="5"/>
  <c r="Q10" i="5"/>
  <c r="Q11" i="5"/>
  <c r="Q12" i="5"/>
  <c r="Q13" i="5"/>
  <c r="Q5" i="5"/>
  <c r="S5" i="4"/>
  <c r="S6" i="4"/>
  <c r="S7" i="4"/>
  <c r="S8" i="4"/>
  <c r="S9" i="4"/>
  <c r="S10" i="4"/>
  <c r="S11" i="4"/>
  <c r="S12" i="4"/>
  <c r="R5" i="4"/>
  <c r="R6" i="4"/>
  <c r="R7" i="4"/>
  <c r="R8" i="4"/>
  <c r="R9" i="4"/>
  <c r="R10" i="4"/>
  <c r="R11" i="4"/>
  <c r="R12" i="4"/>
  <c r="Q5" i="4"/>
  <c r="Q6" i="4"/>
  <c r="Q7" i="4"/>
  <c r="Q8" i="4"/>
  <c r="Q9" i="4"/>
  <c r="Q10" i="4"/>
  <c r="Q11" i="4"/>
  <c r="Q12" i="4"/>
  <c r="S5" i="3"/>
  <c r="S6" i="3"/>
  <c r="S7" i="3"/>
  <c r="S8" i="3"/>
  <c r="S9" i="3"/>
  <c r="S10" i="3"/>
  <c r="S11" i="3"/>
  <c r="S12" i="3"/>
  <c r="S13" i="3"/>
  <c r="S14" i="3"/>
  <c r="S15" i="3"/>
  <c r="S16" i="3"/>
  <c r="R5" i="3"/>
  <c r="R6" i="3"/>
  <c r="R7" i="3"/>
  <c r="R8" i="3"/>
  <c r="R9" i="3"/>
  <c r="R10" i="3"/>
  <c r="R11" i="3"/>
  <c r="R12" i="3"/>
  <c r="R13" i="3"/>
  <c r="R14" i="3"/>
  <c r="R15" i="3"/>
  <c r="R16" i="3"/>
  <c r="G4" i="3"/>
  <c r="R4" i="3"/>
  <c r="S4" i="3" s="1"/>
  <c r="S5" i="2"/>
  <c r="S6" i="2"/>
  <c r="S7" i="2"/>
  <c r="S10" i="2"/>
  <c r="S11" i="2"/>
  <c r="S12" i="2"/>
  <c r="S15" i="2"/>
  <c r="S16" i="2"/>
  <c r="S4" i="2"/>
  <c r="R6" i="2"/>
  <c r="R7" i="2"/>
  <c r="R8" i="2"/>
  <c r="S8" i="2" s="1"/>
  <c r="R9" i="2"/>
  <c r="S9" i="2" s="1"/>
  <c r="R10" i="2"/>
  <c r="R11" i="2"/>
  <c r="R12" i="2"/>
  <c r="R13" i="2"/>
  <c r="S13" i="2" s="1"/>
  <c r="R14" i="2"/>
  <c r="S14" i="2" s="1"/>
  <c r="R15" i="2"/>
  <c r="R16" i="2"/>
  <c r="R5" i="2"/>
  <c r="G5" i="2"/>
  <c r="Q6" i="2"/>
  <c r="Q7" i="2"/>
  <c r="Q8" i="2"/>
  <c r="Q9" i="2"/>
  <c r="Q10" i="2"/>
  <c r="Q11" i="2"/>
  <c r="Q12" i="2"/>
  <c r="Q13" i="2"/>
  <c r="Q14" i="2"/>
  <c r="Q15" i="2"/>
  <c r="Q16" i="2"/>
  <c r="Q5" i="2"/>
  <c r="Q7" i="3"/>
  <c r="Q8" i="3"/>
  <c r="Q9" i="3"/>
  <c r="Q10" i="3"/>
  <c r="Q11" i="3"/>
  <c r="Q12" i="3"/>
  <c r="Q13" i="3"/>
  <c r="Q14" i="3"/>
  <c r="Q15" i="3"/>
  <c r="Q16" i="3"/>
  <c r="Q6" i="3"/>
  <c r="Q5" i="3"/>
  <c r="P23" i="5"/>
  <c r="M23" i="5"/>
  <c r="J23" i="5"/>
  <c r="G23" i="5"/>
  <c r="D23" i="5"/>
  <c r="P22" i="5"/>
  <c r="M22" i="5"/>
  <c r="J22" i="5"/>
  <c r="G22" i="5"/>
  <c r="D22" i="5"/>
  <c r="P21" i="5"/>
  <c r="M21" i="5"/>
  <c r="J21" i="5"/>
  <c r="G21" i="5"/>
  <c r="D21" i="5"/>
  <c r="P20" i="5"/>
  <c r="M20" i="5"/>
  <c r="J20" i="5"/>
  <c r="G20" i="5"/>
  <c r="D20" i="5"/>
  <c r="P19" i="5"/>
  <c r="M19" i="5"/>
  <c r="J19" i="5"/>
  <c r="G19" i="5"/>
  <c r="D19" i="5"/>
  <c r="P18" i="5"/>
  <c r="M18" i="5"/>
  <c r="J18" i="5"/>
  <c r="G18" i="5"/>
  <c r="D18" i="5"/>
  <c r="P17" i="5"/>
  <c r="M17" i="5"/>
  <c r="J17" i="5"/>
  <c r="G17" i="5"/>
  <c r="D17" i="5"/>
  <c r="P16" i="5"/>
  <c r="M16" i="5"/>
  <c r="J16" i="5"/>
  <c r="G16" i="5"/>
  <c r="D16" i="5"/>
  <c r="P15" i="5"/>
  <c r="M15" i="5"/>
  <c r="J15" i="5"/>
  <c r="G15" i="5"/>
  <c r="D15" i="5"/>
  <c r="P14" i="5"/>
  <c r="M14" i="5"/>
  <c r="J14" i="5"/>
  <c r="G14" i="5"/>
  <c r="D14" i="5"/>
  <c r="P13" i="5"/>
  <c r="M13" i="5"/>
  <c r="J13" i="5"/>
  <c r="G13" i="5"/>
  <c r="D13" i="5"/>
  <c r="P12" i="5"/>
  <c r="M12" i="5"/>
  <c r="J12" i="5"/>
  <c r="G12" i="5"/>
  <c r="R12" i="5" s="1"/>
  <c r="D12" i="5"/>
  <c r="P11" i="5"/>
  <c r="M11" i="5"/>
  <c r="J11" i="5"/>
  <c r="G11" i="5"/>
  <c r="R11" i="5" s="1"/>
  <c r="D11" i="5"/>
  <c r="P10" i="5"/>
  <c r="M10" i="5"/>
  <c r="J10" i="5"/>
  <c r="G10" i="5"/>
  <c r="R10" i="5" s="1"/>
  <c r="D10" i="5"/>
  <c r="P9" i="5"/>
  <c r="M9" i="5"/>
  <c r="J9" i="5"/>
  <c r="G9" i="5"/>
  <c r="R9" i="5" s="1"/>
  <c r="D9" i="5"/>
  <c r="P8" i="5"/>
  <c r="M8" i="5"/>
  <c r="J8" i="5"/>
  <c r="G8" i="5"/>
  <c r="R8" i="5" s="1"/>
  <c r="D8" i="5"/>
  <c r="P7" i="5"/>
  <c r="M7" i="5"/>
  <c r="J7" i="5"/>
  <c r="G7" i="5"/>
  <c r="R7" i="5" s="1"/>
  <c r="D7" i="5"/>
  <c r="P6" i="5"/>
  <c r="M6" i="5"/>
  <c r="J6" i="5"/>
  <c r="G6" i="5"/>
  <c r="R6" i="5" s="1"/>
  <c r="D6" i="5"/>
  <c r="P5" i="5"/>
  <c r="M5" i="5"/>
  <c r="J5" i="5"/>
  <c r="G5" i="5"/>
  <c r="R5" i="5" s="1"/>
  <c r="S5" i="5" s="1"/>
  <c r="D5" i="5"/>
  <c r="P4" i="5"/>
  <c r="M4" i="5"/>
  <c r="J4" i="5"/>
  <c r="G4" i="5"/>
  <c r="R4" i="5" s="1"/>
  <c r="S4" i="5" s="1"/>
  <c r="D4" i="5"/>
  <c r="P23" i="4"/>
  <c r="M23" i="4"/>
  <c r="J23" i="4"/>
  <c r="G23" i="4"/>
  <c r="D23" i="4"/>
  <c r="P22" i="4"/>
  <c r="M22" i="4"/>
  <c r="J22" i="4"/>
  <c r="G22" i="4"/>
  <c r="D22" i="4"/>
  <c r="P21" i="4"/>
  <c r="M21" i="4"/>
  <c r="J21" i="4"/>
  <c r="G21" i="4"/>
  <c r="D21" i="4"/>
  <c r="P20" i="4"/>
  <c r="M20" i="4"/>
  <c r="J20" i="4"/>
  <c r="G20" i="4"/>
  <c r="D20" i="4"/>
  <c r="P19" i="4"/>
  <c r="M19" i="4"/>
  <c r="J19" i="4"/>
  <c r="G19" i="4"/>
  <c r="D19" i="4"/>
  <c r="P18" i="4"/>
  <c r="M18" i="4"/>
  <c r="J18" i="4"/>
  <c r="G18" i="4"/>
  <c r="D18" i="4"/>
  <c r="P17" i="4"/>
  <c r="M17" i="4"/>
  <c r="J17" i="4"/>
  <c r="G17" i="4"/>
  <c r="D17" i="4"/>
  <c r="P16" i="4"/>
  <c r="M16" i="4"/>
  <c r="J16" i="4"/>
  <c r="G16" i="4"/>
  <c r="D16" i="4"/>
  <c r="P15" i="4"/>
  <c r="M15" i="4"/>
  <c r="J15" i="4"/>
  <c r="G15" i="4"/>
  <c r="D15" i="4"/>
  <c r="P14" i="4"/>
  <c r="M14" i="4"/>
  <c r="J14" i="4"/>
  <c r="G14" i="4"/>
  <c r="D14" i="4"/>
  <c r="P13" i="4"/>
  <c r="M13" i="4"/>
  <c r="J13" i="4"/>
  <c r="G13" i="4"/>
  <c r="D13" i="4"/>
  <c r="P12" i="4"/>
  <c r="M12" i="4"/>
  <c r="J12" i="4"/>
  <c r="G12" i="4"/>
  <c r="D12" i="4"/>
  <c r="P11" i="4"/>
  <c r="M11" i="4"/>
  <c r="J11" i="4"/>
  <c r="G11" i="4"/>
  <c r="D11" i="4"/>
  <c r="P10" i="4"/>
  <c r="M10" i="4"/>
  <c r="J10" i="4"/>
  <c r="G10" i="4"/>
  <c r="D10" i="4"/>
  <c r="P9" i="4"/>
  <c r="M9" i="4"/>
  <c r="J9" i="4"/>
  <c r="G9" i="4"/>
  <c r="D9" i="4"/>
  <c r="P8" i="4"/>
  <c r="M8" i="4"/>
  <c r="J8" i="4"/>
  <c r="G8" i="4"/>
  <c r="D8" i="4"/>
  <c r="P7" i="4"/>
  <c r="M7" i="4"/>
  <c r="J7" i="4"/>
  <c r="G7" i="4"/>
  <c r="D7" i="4"/>
  <c r="P6" i="4"/>
  <c r="M6" i="4"/>
  <c r="J6" i="4"/>
  <c r="G6" i="4"/>
  <c r="D6" i="4"/>
  <c r="P5" i="4"/>
  <c r="M5" i="4"/>
  <c r="J5" i="4"/>
  <c r="G5" i="4"/>
  <c r="D5" i="4"/>
  <c r="Q4" i="4"/>
  <c r="P4" i="4"/>
  <c r="M4" i="4"/>
  <c r="J4" i="4"/>
  <c r="G4" i="4"/>
  <c r="R4" i="4" s="1"/>
  <c r="D4" i="4"/>
  <c r="P23" i="2"/>
  <c r="M23" i="2"/>
  <c r="J23" i="2"/>
  <c r="G23" i="2"/>
  <c r="D23" i="2"/>
  <c r="P22" i="2"/>
  <c r="M22" i="2"/>
  <c r="J22" i="2"/>
  <c r="G22" i="2"/>
  <c r="D22" i="2"/>
  <c r="P21" i="2"/>
  <c r="M21" i="2"/>
  <c r="J21" i="2"/>
  <c r="G21" i="2"/>
  <c r="D21" i="2"/>
  <c r="P20" i="2"/>
  <c r="M20" i="2"/>
  <c r="J20" i="2"/>
  <c r="G20" i="2"/>
  <c r="D20" i="2"/>
  <c r="P19" i="2"/>
  <c r="M19" i="2"/>
  <c r="J19" i="2"/>
  <c r="G19" i="2"/>
  <c r="D19" i="2"/>
  <c r="P18" i="2"/>
  <c r="M18" i="2"/>
  <c r="J18" i="2"/>
  <c r="G18" i="2"/>
  <c r="D18" i="2"/>
  <c r="P17" i="2"/>
  <c r="M17" i="2"/>
  <c r="J17" i="2"/>
  <c r="G17" i="2"/>
  <c r="D17" i="2"/>
  <c r="P16" i="2"/>
  <c r="M16" i="2"/>
  <c r="J16" i="2"/>
  <c r="G16" i="2"/>
  <c r="D16" i="2"/>
  <c r="P15" i="2"/>
  <c r="M15" i="2"/>
  <c r="J15" i="2"/>
  <c r="G15" i="2"/>
  <c r="D15" i="2"/>
  <c r="P14" i="2"/>
  <c r="M14" i="2"/>
  <c r="J14" i="2"/>
  <c r="G14" i="2"/>
  <c r="D14" i="2"/>
  <c r="P13" i="2"/>
  <c r="M13" i="2"/>
  <c r="J13" i="2"/>
  <c r="G13" i="2"/>
  <c r="D13" i="2"/>
  <c r="P12" i="2"/>
  <c r="M12" i="2"/>
  <c r="J12" i="2"/>
  <c r="G12" i="2"/>
  <c r="D12" i="2"/>
  <c r="P11" i="2"/>
  <c r="M11" i="2"/>
  <c r="J11" i="2"/>
  <c r="G11" i="2"/>
  <c r="D11" i="2"/>
  <c r="P10" i="2"/>
  <c r="M10" i="2"/>
  <c r="J10" i="2"/>
  <c r="G10" i="2"/>
  <c r="D10" i="2"/>
  <c r="P9" i="2"/>
  <c r="M9" i="2"/>
  <c r="J9" i="2"/>
  <c r="G9" i="2"/>
  <c r="D9" i="2"/>
  <c r="P8" i="2"/>
  <c r="M8" i="2"/>
  <c r="J8" i="2"/>
  <c r="G8" i="2"/>
  <c r="D8" i="2"/>
  <c r="P7" i="2"/>
  <c r="M7" i="2"/>
  <c r="J7" i="2"/>
  <c r="G7" i="2"/>
  <c r="D7" i="2"/>
  <c r="P6" i="2"/>
  <c r="M6" i="2"/>
  <c r="J6" i="2"/>
  <c r="G6" i="2"/>
  <c r="D6" i="2"/>
  <c r="P5" i="2"/>
  <c r="M5" i="2"/>
  <c r="J5" i="2"/>
  <c r="D5" i="2"/>
  <c r="Q4" i="2"/>
  <c r="P4" i="2"/>
  <c r="M4" i="2"/>
  <c r="J4" i="2"/>
  <c r="G4" i="2"/>
  <c r="R4" i="2" s="1"/>
  <c r="D4" i="2"/>
  <c r="Q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P23" i="3"/>
  <c r="M23" i="3"/>
  <c r="J23" i="3"/>
  <c r="D23" i="3"/>
  <c r="P22" i="3"/>
  <c r="M22" i="3"/>
  <c r="J22" i="3"/>
  <c r="D22" i="3"/>
  <c r="P21" i="3"/>
  <c r="M21" i="3"/>
  <c r="J21" i="3"/>
  <c r="D21" i="3"/>
  <c r="P20" i="3"/>
  <c r="M20" i="3"/>
  <c r="J20" i="3"/>
  <c r="D20" i="3"/>
  <c r="P19" i="3"/>
  <c r="M19" i="3"/>
  <c r="J19" i="3"/>
  <c r="D19" i="3"/>
  <c r="P18" i="3"/>
  <c r="M18" i="3"/>
  <c r="J18" i="3"/>
  <c r="D18" i="3"/>
  <c r="P17" i="3"/>
  <c r="M17" i="3"/>
  <c r="J17" i="3"/>
  <c r="D17" i="3"/>
  <c r="P16" i="3"/>
  <c r="M16" i="3"/>
  <c r="J16" i="3"/>
  <c r="D16" i="3"/>
  <c r="P15" i="3"/>
  <c r="M15" i="3"/>
  <c r="J15" i="3"/>
  <c r="D15" i="3"/>
  <c r="P14" i="3"/>
  <c r="M14" i="3"/>
  <c r="J14" i="3"/>
  <c r="D14" i="3"/>
  <c r="P13" i="3"/>
  <c r="M13" i="3"/>
  <c r="J13" i="3"/>
  <c r="D13" i="3"/>
  <c r="P12" i="3"/>
  <c r="M12" i="3"/>
  <c r="J12" i="3"/>
  <c r="D12" i="3"/>
  <c r="P11" i="3"/>
  <c r="M11" i="3"/>
  <c r="J11" i="3"/>
  <c r="D11" i="3"/>
  <c r="P10" i="3"/>
  <c r="M10" i="3"/>
  <c r="J10" i="3"/>
  <c r="D10" i="3"/>
  <c r="P9" i="3"/>
  <c r="M9" i="3"/>
  <c r="J9" i="3"/>
  <c r="D9" i="3"/>
  <c r="P8" i="3"/>
  <c r="M8" i="3"/>
  <c r="J8" i="3"/>
  <c r="D8" i="3"/>
  <c r="P7" i="3"/>
  <c r="M7" i="3"/>
  <c r="J7" i="3"/>
  <c r="D7" i="3"/>
  <c r="P6" i="3"/>
  <c r="M6" i="3"/>
  <c r="J6" i="3"/>
  <c r="D6" i="3"/>
  <c r="P5" i="3"/>
  <c r="M5" i="3"/>
  <c r="J5" i="3"/>
  <c r="D5" i="3"/>
  <c r="P4" i="3"/>
  <c r="M4" i="3"/>
  <c r="J4" i="3"/>
  <c r="D4" i="3"/>
  <c r="S10" i="5" l="1"/>
  <c r="S12" i="5"/>
  <c r="S11" i="5"/>
  <c r="S9" i="5"/>
  <c r="S8" i="5"/>
  <c r="S7" i="5"/>
  <c r="S6" i="5"/>
  <c r="S4" i="4"/>
</calcChain>
</file>

<file path=xl/sharedStrings.xml><?xml version="1.0" encoding="utf-8"?>
<sst xmlns="http://schemas.openxmlformats.org/spreadsheetml/2006/main" count="119" uniqueCount="33">
  <si>
    <t>Респондент №</t>
  </si>
  <si>
    <t>1 урок</t>
  </si>
  <si>
    <t>"С"</t>
  </si>
  <si>
    <t>"N"</t>
  </si>
  <si>
    <t>"К"</t>
  </si>
  <si>
    <t>Концентрация внимания</t>
  </si>
  <si>
    <t>Устойчивость внимания</t>
  </si>
  <si>
    <t>S1</t>
  </si>
  <si>
    <t>T1</t>
  </si>
  <si>
    <t>A1</t>
  </si>
  <si>
    <t>S2</t>
  </si>
  <si>
    <t>T2</t>
  </si>
  <si>
    <t>A2</t>
  </si>
  <si>
    <t>S3</t>
  </si>
  <si>
    <t>T3</t>
  </si>
  <si>
    <t>A3</t>
  </si>
  <si>
    <t>Точность внимания</t>
  </si>
  <si>
    <t>B</t>
  </si>
  <si>
    <t>b</t>
  </si>
  <si>
    <t>N</t>
  </si>
  <si>
    <t>Формулы:</t>
  </si>
  <si>
    <t>Устойчивость внимания A = S / t, где А– темп выполнения, S– количество букв в просмотренной части корректурной таблицы, t – время выполнения.
По результатам выполнения методики за каждый интервал может быть построена «кривая истощаемости», отражающая, устойчивость внимания и работоспособность в динамике.</t>
  </si>
  <si>
    <t>Концентрация внимания K=C*C/N, где С– число строк таблицы, просмотренных испытуемым, П– количество ошибок (пропусков или ошибочных зачеркиваний лишних знаков).</t>
  </si>
  <si>
    <t>Продуктивность внимания</t>
  </si>
  <si>
    <t>E</t>
  </si>
  <si>
    <t>S</t>
  </si>
  <si>
    <t xml:space="preserve">Точность внимания B=b/(b+n), где b - количество правильно вычеркнутых букв; n – количество ошибок. Если испытуемый не допускает ни одной ошибки, этот показатель равен единице, при наличии ошибок он всегда ниже единицы. </t>
  </si>
  <si>
    <t>Е = S * В, Где Е – показатель продуктивности, S – число всех просмотренных знаков, В – показатель точности</t>
  </si>
  <si>
    <t>Концентрация внимания K=C*C/N, где С– число строк таблицы, просмотренных испытуемым, N– количество ошибок (пропусков или ошибочных зачеркиваний лишних знаков).</t>
  </si>
  <si>
    <t>Нормы:</t>
  </si>
  <si>
    <t>Объем знаком: от 850 и более</t>
  </si>
  <si>
    <t xml:space="preserve">Концентрация: </t>
  </si>
  <si>
    <t>6 урок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</si>
</sst>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0D3D-D452-44DC-B947-64751481929A}">
  <dimension ref="A1:S33"/>
  <sheetViews>
    <sheetView tabSelected="1" workbookViewId="0">
      <selection activeCell="F14" sqref="F14"/>
    </sheetView>
  </sheetViews>
  <sheetFormatPr defaultRowHeight="14.4" x14ac:dyDescent="0.3"/>
  <cols>
    <col min="1" max="1" width="14.33203125" customWidth="1"/>
    <col min="2" max="3" width="8.6640625" customWidth="1"/>
    <col min="4" max="4" width="10.5546875" customWidth="1"/>
    <col min="5" max="5" width="7" customWidth="1"/>
    <col min="6" max="6" width="7.6640625" customWidth="1"/>
    <col min="7" max="7" width="7.44140625" customWidth="1"/>
    <col min="11" max="11" width="7.33203125" customWidth="1"/>
    <col min="12" max="12" width="7.44140625" customWidth="1"/>
    <col min="14" max="14" width="7.6640625" customWidth="1"/>
    <col min="15" max="15" width="7.88671875" customWidth="1"/>
    <col min="16" max="16" width="8.44140625" customWidth="1"/>
    <col min="17" max="17" width="8.109375" customWidth="1"/>
    <col min="18" max="19" width="9.88671875" customWidth="1"/>
  </cols>
  <sheetData>
    <row r="1" spans="1:19" x14ac:dyDescent="0.3">
      <c r="A1" s="1"/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A2" s="1"/>
      <c r="B2" s="2" t="s">
        <v>5</v>
      </c>
      <c r="C2" s="2"/>
      <c r="D2" s="2"/>
      <c r="E2" s="2" t="s">
        <v>16</v>
      </c>
      <c r="F2" s="2"/>
      <c r="G2" s="2"/>
      <c r="H2" s="2" t="s">
        <v>6</v>
      </c>
      <c r="I2" s="2"/>
      <c r="J2" s="2"/>
      <c r="K2" s="2"/>
      <c r="L2" s="2"/>
      <c r="M2" s="2"/>
      <c r="N2" s="2"/>
      <c r="O2" s="2"/>
      <c r="P2" s="2"/>
      <c r="Q2" s="2" t="s">
        <v>23</v>
      </c>
      <c r="R2" s="2"/>
      <c r="S2" s="2"/>
    </row>
    <row r="3" spans="1:19" x14ac:dyDescent="0.3">
      <c r="A3" s="1" t="s">
        <v>0</v>
      </c>
      <c r="B3" s="1" t="s">
        <v>2</v>
      </c>
      <c r="C3" s="1" t="s">
        <v>3</v>
      </c>
      <c r="D3" s="1" t="s">
        <v>4</v>
      </c>
      <c r="E3" s="1" t="s">
        <v>18</v>
      </c>
      <c r="F3" s="1" t="s">
        <v>19</v>
      </c>
      <c r="G3" s="1" t="s">
        <v>17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25</v>
      </c>
      <c r="R3" s="1" t="s">
        <v>17</v>
      </c>
      <c r="S3" s="1" t="s">
        <v>24</v>
      </c>
    </row>
    <row r="4" spans="1:19" x14ac:dyDescent="0.3">
      <c r="A4" s="1">
        <v>1</v>
      </c>
      <c r="B4" s="1">
        <v>11</v>
      </c>
      <c r="C4" s="1">
        <v>1</v>
      </c>
      <c r="D4" s="1">
        <f>B4*B4/C4</f>
        <v>121</v>
      </c>
      <c r="E4" s="1">
        <v>104</v>
      </c>
      <c r="F4" s="1">
        <v>1</v>
      </c>
      <c r="G4" s="1">
        <f>E4/(E4+F4)</f>
        <v>0.99047619047619051</v>
      </c>
      <c r="H4" s="1">
        <v>152</v>
      </c>
      <c r="I4" s="1">
        <v>60</v>
      </c>
      <c r="J4" s="1">
        <f>H4/I4</f>
        <v>2.5333333333333332</v>
      </c>
      <c r="K4" s="1">
        <v>128</v>
      </c>
      <c r="L4" s="1">
        <v>60</v>
      </c>
      <c r="M4" s="1">
        <f>K4/L4</f>
        <v>2.1333333333333333</v>
      </c>
      <c r="N4" s="1">
        <v>132</v>
      </c>
      <c r="O4" s="1">
        <v>60</v>
      </c>
      <c r="P4" s="1">
        <f>N4/O4</f>
        <v>2.2000000000000002</v>
      </c>
      <c r="Q4" s="1">
        <f>H4+K4+N4</f>
        <v>412</v>
      </c>
      <c r="R4" s="1">
        <f>G4</f>
        <v>0.99047619047619051</v>
      </c>
      <c r="S4" s="1">
        <f>Q4*R4</f>
        <v>408.0761904761905</v>
      </c>
    </row>
    <row r="5" spans="1:19" x14ac:dyDescent="0.3">
      <c r="A5" s="1">
        <v>2</v>
      </c>
      <c r="B5" s="1">
        <v>17</v>
      </c>
      <c r="C5" s="1">
        <v>2</v>
      </c>
      <c r="D5" s="1">
        <f t="shared" ref="D5:D23" si="0">B5*B5/C5</f>
        <v>144.5</v>
      </c>
      <c r="E5" s="1">
        <v>161</v>
      </c>
      <c r="F5" s="1">
        <v>2</v>
      </c>
      <c r="G5" s="1">
        <f t="shared" ref="G5:G23" si="1">E5/(E5+F5)</f>
        <v>0.98773006134969321</v>
      </c>
      <c r="H5" s="1">
        <v>231</v>
      </c>
      <c r="I5" s="1">
        <v>60</v>
      </c>
      <c r="J5" s="1">
        <f t="shared" ref="J5:J23" si="2">H5/I5</f>
        <v>3.85</v>
      </c>
      <c r="K5" s="1">
        <v>203</v>
      </c>
      <c r="L5" s="1">
        <v>60</v>
      </c>
      <c r="M5" s="1">
        <f t="shared" ref="M5:M23" si="3">K5/L5</f>
        <v>3.3833333333333333</v>
      </c>
      <c r="N5" s="1">
        <v>219</v>
      </c>
      <c r="O5" s="1">
        <v>60</v>
      </c>
      <c r="P5" s="1">
        <f t="shared" ref="P5:P23" si="4">N5/O5</f>
        <v>3.65</v>
      </c>
      <c r="Q5" s="1">
        <f>SUM(H5,K5,N5)</f>
        <v>653</v>
      </c>
      <c r="R5" s="1">
        <f t="shared" ref="R5:R16" si="5">G5</f>
        <v>0.98773006134969321</v>
      </c>
      <c r="S5" s="1">
        <f t="shared" ref="S5:S16" si="6">Q5*R5</f>
        <v>644.98773006134968</v>
      </c>
    </row>
    <row r="6" spans="1:19" x14ac:dyDescent="0.3">
      <c r="A6" s="1">
        <v>3</v>
      </c>
      <c r="B6" s="1">
        <v>15</v>
      </c>
      <c r="C6" s="1">
        <v>1</v>
      </c>
      <c r="D6" s="1">
        <f t="shared" si="0"/>
        <v>225</v>
      </c>
      <c r="E6" s="1">
        <v>147</v>
      </c>
      <c r="F6" s="1">
        <v>1</v>
      </c>
      <c r="G6" s="1">
        <f t="shared" si="1"/>
        <v>0.9932432432432432</v>
      </c>
      <c r="H6" s="1">
        <v>198</v>
      </c>
      <c r="I6" s="1">
        <v>60</v>
      </c>
      <c r="J6" s="1">
        <f t="shared" si="2"/>
        <v>3.3</v>
      </c>
      <c r="K6" s="1">
        <v>192</v>
      </c>
      <c r="L6" s="1">
        <v>60</v>
      </c>
      <c r="M6" s="1">
        <f t="shared" si="3"/>
        <v>3.2</v>
      </c>
      <c r="N6" s="1">
        <v>198</v>
      </c>
      <c r="O6" s="1">
        <v>60</v>
      </c>
      <c r="P6" s="1">
        <f t="shared" si="4"/>
        <v>3.3</v>
      </c>
      <c r="Q6" s="1">
        <f>SUM(H6,K6,N6)</f>
        <v>588</v>
      </c>
      <c r="R6" s="1">
        <f t="shared" si="5"/>
        <v>0.9932432432432432</v>
      </c>
      <c r="S6" s="1">
        <f t="shared" si="6"/>
        <v>584.02702702702697</v>
      </c>
    </row>
    <row r="7" spans="1:19" x14ac:dyDescent="0.3">
      <c r="A7" s="1">
        <v>4</v>
      </c>
      <c r="B7" s="1">
        <v>10</v>
      </c>
      <c r="C7" s="1">
        <v>1</v>
      </c>
      <c r="D7" s="1">
        <f t="shared" si="0"/>
        <v>100</v>
      </c>
      <c r="E7" s="1">
        <v>99</v>
      </c>
      <c r="F7" s="1">
        <v>1</v>
      </c>
      <c r="G7" s="1">
        <f t="shared" si="1"/>
        <v>0.99</v>
      </c>
      <c r="H7" s="1">
        <v>118</v>
      </c>
      <c r="I7" s="1">
        <v>60</v>
      </c>
      <c r="J7" s="1">
        <f t="shared" si="2"/>
        <v>1.9666666666666666</v>
      </c>
      <c r="K7" s="1">
        <v>136</v>
      </c>
      <c r="L7" s="1">
        <v>60</v>
      </c>
      <c r="M7" s="1">
        <f t="shared" si="3"/>
        <v>2.2666666666666666</v>
      </c>
      <c r="N7" s="1">
        <v>146</v>
      </c>
      <c r="O7" s="1">
        <v>60</v>
      </c>
      <c r="P7" s="1">
        <f t="shared" si="4"/>
        <v>2.4333333333333331</v>
      </c>
      <c r="Q7" s="1">
        <f>SUM(H7,K7,N7)</f>
        <v>400</v>
      </c>
      <c r="R7" s="1">
        <f t="shared" si="5"/>
        <v>0.99</v>
      </c>
      <c r="S7" s="1">
        <f t="shared" si="6"/>
        <v>396</v>
      </c>
    </row>
    <row r="8" spans="1:19" x14ac:dyDescent="0.3">
      <c r="A8" s="1">
        <v>5</v>
      </c>
      <c r="B8" s="1">
        <v>12</v>
      </c>
      <c r="C8" s="1">
        <v>3</v>
      </c>
      <c r="D8" s="1">
        <f t="shared" si="0"/>
        <v>48</v>
      </c>
      <c r="E8" s="1">
        <v>117</v>
      </c>
      <c r="F8" s="1">
        <v>3</v>
      </c>
      <c r="G8" s="1">
        <f t="shared" si="1"/>
        <v>0.97499999999999998</v>
      </c>
      <c r="H8" s="1">
        <v>180</v>
      </c>
      <c r="I8" s="1">
        <v>60</v>
      </c>
      <c r="J8" s="1">
        <f t="shared" si="2"/>
        <v>3</v>
      </c>
      <c r="K8" s="1">
        <v>144</v>
      </c>
      <c r="L8" s="1">
        <v>60</v>
      </c>
      <c r="M8" s="1">
        <f t="shared" si="3"/>
        <v>2.4</v>
      </c>
      <c r="N8" s="1">
        <v>147</v>
      </c>
      <c r="O8" s="1">
        <v>60</v>
      </c>
      <c r="P8" s="1">
        <f t="shared" si="4"/>
        <v>2.4500000000000002</v>
      </c>
      <c r="Q8" s="1">
        <f t="shared" ref="Q8:Q16" si="7">SUM(H8,K8,N8)</f>
        <v>471</v>
      </c>
      <c r="R8" s="1">
        <f t="shared" si="5"/>
        <v>0.97499999999999998</v>
      </c>
      <c r="S8" s="1">
        <f t="shared" si="6"/>
        <v>459.22499999999997</v>
      </c>
    </row>
    <row r="9" spans="1:19" x14ac:dyDescent="0.3">
      <c r="A9" s="1">
        <v>6</v>
      </c>
      <c r="B9" s="1">
        <v>17</v>
      </c>
      <c r="C9" s="1">
        <v>2</v>
      </c>
      <c r="D9" s="1">
        <f t="shared" si="0"/>
        <v>144.5</v>
      </c>
      <c r="E9" s="1">
        <v>158</v>
      </c>
      <c r="F9" s="1">
        <v>2</v>
      </c>
      <c r="G9" s="1">
        <f t="shared" si="1"/>
        <v>0.98750000000000004</v>
      </c>
      <c r="H9" s="1">
        <v>227</v>
      </c>
      <c r="I9" s="1">
        <v>60</v>
      </c>
      <c r="J9" s="1">
        <f t="shared" si="2"/>
        <v>3.7833333333333332</v>
      </c>
      <c r="K9" s="1">
        <v>209</v>
      </c>
      <c r="L9" s="1">
        <v>60</v>
      </c>
      <c r="M9" s="1">
        <f t="shared" si="3"/>
        <v>3.4833333333333334</v>
      </c>
      <c r="N9" s="1">
        <v>207</v>
      </c>
      <c r="O9" s="1">
        <v>60</v>
      </c>
      <c r="P9" s="1">
        <f t="shared" si="4"/>
        <v>3.45</v>
      </c>
      <c r="Q9" s="1">
        <f t="shared" si="7"/>
        <v>643</v>
      </c>
      <c r="R9" s="1">
        <f t="shared" si="5"/>
        <v>0.98750000000000004</v>
      </c>
      <c r="S9" s="1">
        <f t="shared" si="6"/>
        <v>634.96249999999998</v>
      </c>
    </row>
    <row r="10" spans="1:19" x14ac:dyDescent="0.3">
      <c r="A10" s="1">
        <v>7</v>
      </c>
      <c r="B10" s="1">
        <v>9</v>
      </c>
      <c r="C10" s="1">
        <v>4</v>
      </c>
      <c r="D10" s="1">
        <f t="shared" si="0"/>
        <v>20.25</v>
      </c>
      <c r="E10" s="1">
        <v>85</v>
      </c>
      <c r="F10" s="1">
        <v>4</v>
      </c>
      <c r="G10" s="1">
        <f t="shared" si="1"/>
        <v>0.9550561797752809</v>
      </c>
      <c r="H10" s="1">
        <v>144</v>
      </c>
      <c r="I10" s="1">
        <v>60</v>
      </c>
      <c r="J10" s="1">
        <f t="shared" si="2"/>
        <v>2.4</v>
      </c>
      <c r="K10" s="1">
        <v>132</v>
      </c>
      <c r="L10" s="1">
        <v>60</v>
      </c>
      <c r="M10" s="1">
        <f t="shared" si="3"/>
        <v>2.2000000000000002</v>
      </c>
      <c r="N10" s="1">
        <v>76</v>
      </c>
      <c r="O10" s="1">
        <v>60</v>
      </c>
      <c r="P10" s="1">
        <f t="shared" si="4"/>
        <v>1.2666666666666666</v>
      </c>
      <c r="Q10" s="1">
        <f t="shared" si="7"/>
        <v>352</v>
      </c>
      <c r="R10" s="1">
        <f t="shared" si="5"/>
        <v>0.9550561797752809</v>
      </c>
      <c r="S10" s="1">
        <f t="shared" si="6"/>
        <v>336.17977528089887</v>
      </c>
    </row>
    <row r="11" spans="1:19" x14ac:dyDescent="0.3">
      <c r="A11" s="1">
        <v>8</v>
      </c>
      <c r="B11" s="1">
        <v>11</v>
      </c>
      <c r="C11" s="1">
        <v>1</v>
      </c>
      <c r="D11" s="1">
        <f t="shared" si="0"/>
        <v>121</v>
      </c>
      <c r="E11" s="1">
        <v>105</v>
      </c>
      <c r="F11" s="1">
        <v>1</v>
      </c>
      <c r="G11" s="1">
        <f t="shared" si="1"/>
        <v>0.99056603773584906</v>
      </c>
      <c r="H11" s="1">
        <v>160</v>
      </c>
      <c r="I11" s="1">
        <v>60</v>
      </c>
      <c r="J11" s="1">
        <f t="shared" si="2"/>
        <v>2.6666666666666665</v>
      </c>
      <c r="K11" s="1">
        <v>142</v>
      </c>
      <c r="L11" s="1">
        <v>60</v>
      </c>
      <c r="M11" s="1">
        <f t="shared" si="3"/>
        <v>2.3666666666666667</v>
      </c>
      <c r="N11" s="1">
        <v>115</v>
      </c>
      <c r="O11" s="1">
        <v>60</v>
      </c>
      <c r="P11" s="1">
        <f t="shared" si="4"/>
        <v>1.9166666666666667</v>
      </c>
      <c r="Q11" s="1">
        <f t="shared" si="7"/>
        <v>417</v>
      </c>
      <c r="R11" s="1">
        <f t="shared" si="5"/>
        <v>0.99056603773584906</v>
      </c>
      <c r="S11" s="1">
        <f t="shared" si="6"/>
        <v>413.06603773584908</v>
      </c>
    </row>
    <row r="12" spans="1:19" x14ac:dyDescent="0.3">
      <c r="A12" s="1">
        <v>9</v>
      </c>
      <c r="B12" s="1">
        <v>14</v>
      </c>
      <c r="C12" s="1">
        <v>1</v>
      </c>
      <c r="D12" s="1">
        <f t="shared" si="0"/>
        <v>196</v>
      </c>
      <c r="E12" s="1">
        <v>135</v>
      </c>
      <c r="F12" s="1">
        <v>1</v>
      </c>
      <c r="G12" s="1">
        <f t="shared" si="1"/>
        <v>0.99264705882352944</v>
      </c>
      <c r="H12" s="1">
        <v>149</v>
      </c>
      <c r="I12" s="1">
        <v>60</v>
      </c>
      <c r="J12" s="1">
        <f t="shared" si="2"/>
        <v>2.4833333333333334</v>
      </c>
      <c r="K12" s="1">
        <v>131</v>
      </c>
      <c r="L12" s="1">
        <v>60</v>
      </c>
      <c r="M12" s="1">
        <f t="shared" si="3"/>
        <v>2.1833333333333331</v>
      </c>
      <c r="N12" s="1">
        <v>213</v>
      </c>
      <c r="O12" s="1">
        <v>60</v>
      </c>
      <c r="P12" s="1">
        <f t="shared" si="4"/>
        <v>3.55</v>
      </c>
      <c r="Q12" s="1">
        <f t="shared" si="7"/>
        <v>493</v>
      </c>
      <c r="R12" s="1">
        <f t="shared" si="5"/>
        <v>0.99264705882352944</v>
      </c>
      <c r="S12" s="1">
        <f t="shared" si="6"/>
        <v>489.375</v>
      </c>
    </row>
    <row r="13" spans="1:19" x14ac:dyDescent="0.3">
      <c r="A13" s="1">
        <v>10</v>
      </c>
      <c r="B13" s="1">
        <v>12</v>
      </c>
      <c r="C13" s="1">
        <v>1</v>
      </c>
      <c r="D13" s="1">
        <f t="shared" si="0"/>
        <v>144</v>
      </c>
      <c r="E13" s="1">
        <v>117</v>
      </c>
      <c r="F13" s="1">
        <v>1</v>
      </c>
      <c r="G13" s="1">
        <f t="shared" si="1"/>
        <v>0.99152542372881358</v>
      </c>
      <c r="H13" s="1">
        <v>163</v>
      </c>
      <c r="I13" s="1">
        <v>60</v>
      </c>
      <c r="J13" s="1">
        <f t="shared" si="2"/>
        <v>2.7166666666666668</v>
      </c>
      <c r="K13" s="1">
        <v>148</v>
      </c>
      <c r="L13" s="1">
        <v>60</v>
      </c>
      <c r="M13" s="1">
        <f t="shared" si="3"/>
        <v>2.4666666666666668</v>
      </c>
      <c r="N13" s="1">
        <v>150</v>
      </c>
      <c r="O13" s="1">
        <v>60</v>
      </c>
      <c r="P13" s="1">
        <f t="shared" si="4"/>
        <v>2.5</v>
      </c>
      <c r="Q13" s="1">
        <f t="shared" si="7"/>
        <v>461</v>
      </c>
      <c r="R13" s="1">
        <f t="shared" si="5"/>
        <v>0.99152542372881358</v>
      </c>
      <c r="S13" s="1">
        <f t="shared" si="6"/>
        <v>457.09322033898309</v>
      </c>
    </row>
    <row r="14" spans="1:19" x14ac:dyDescent="0.3">
      <c r="A14" s="1">
        <v>11</v>
      </c>
      <c r="B14" s="1">
        <v>14</v>
      </c>
      <c r="C14" s="1">
        <v>4</v>
      </c>
      <c r="D14" s="1">
        <f t="shared" si="0"/>
        <v>49</v>
      </c>
      <c r="E14" s="1">
        <v>132</v>
      </c>
      <c r="F14" s="1">
        <v>4</v>
      </c>
      <c r="G14" s="1">
        <f t="shared" si="1"/>
        <v>0.97058823529411764</v>
      </c>
      <c r="H14" s="1">
        <v>191</v>
      </c>
      <c r="I14" s="1">
        <v>60</v>
      </c>
      <c r="J14" s="1">
        <f t="shared" si="2"/>
        <v>3.1833333333333331</v>
      </c>
      <c r="K14" s="1">
        <v>174</v>
      </c>
      <c r="L14" s="1">
        <v>60</v>
      </c>
      <c r="M14" s="1">
        <f t="shared" si="3"/>
        <v>2.9</v>
      </c>
      <c r="N14" s="1">
        <v>179</v>
      </c>
      <c r="O14" s="1">
        <v>60</v>
      </c>
      <c r="P14" s="1">
        <f t="shared" si="4"/>
        <v>2.9833333333333334</v>
      </c>
      <c r="Q14" s="1">
        <f t="shared" si="7"/>
        <v>544</v>
      </c>
      <c r="R14" s="1">
        <f t="shared" si="5"/>
        <v>0.97058823529411764</v>
      </c>
      <c r="S14" s="1">
        <f t="shared" si="6"/>
        <v>528</v>
      </c>
    </row>
    <row r="15" spans="1:19" x14ac:dyDescent="0.3">
      <c r="A15" s="1">
        <v>12</v>
      </c>
      <c r="B15" s="1">
        <v>10</v>
      </c>
      <c r="C15" s="1">
        <v>3</v>
      </c>
      <c r="D15" s="1">
        <f t="shared" si="0"/>
        <v>33.333333333333336</v>
      </c>
      <c r="E15" s="1">
        <v>88</v>
      </c>
      <c r="F15" s="1">
        <v>3</v>
      </c>
      <c r="G15" s="1">
        <f t="shared" si="1"/>
        <v>0.96703296703296704</v>
      </c>
      <c r="H15" s="1">
        <v>115</v>
      </c>
      <c r="I15" s="1">
        <v>60</v>
      </c>
      <c r="J15" s="1">
        <f t="shared" si="2"/>
        <v>1.9166666666666667</v>
      </c>
      <c r="K15" s="1">
        <v>124</v>
      </c>
      <c r="L15" s="1">
        <v>60</v>
      </c>
      <c r="M15" s="1">
        <f t="shared" si="3"/>
        <v>2.0666666666666669</v>
      </c>
      <c r="N15" s="1">
        <v>124</v>
      </c>
      <c r="O15" s="1">
        <v>60</v>
      </c>
      <c r="P15" s="1">
        <f t="shared" si="4"/>
        <v>2.0666666666666669</v>
      </c>
      <c r="Q15" s="1">
        <f t="shared" si="7"/>
        <v>363</v>
      </c>
      <c r="R15" s="1">
        <f t="shared" si="5"/>
        <v>0.96703296703296704</v>
      </c>
      <c r="S15" s="1">
        <f t="shared" si="6"/>
        <v>351.03296703296701</v>
      </c>
    </row>
    <row r="16" spans="1:19" x14ac:dyDescent="0.3">
      <c r="A16" s="1">
        <v>13</v>
      </c>
      <c r="B16" s="1">
        <v>19</v>
      </c>
      <c r="C16" s="1">
        <v>1</v>
      </c>
      <c r="D16" s="1">
        <f t="shared" si="0"/>
        <v>361</v>
      </c>
      <c r="E16" s="1">
        <v>179</v>
      </c>
      <c r="F16" s="1">
        <v>1</v>
      </c>
      <c r="G16" s="1">
        <f t="shared" si="1"/>
        <v>0.99444444444444446</v>
      </c>
      <c r="H16" s="1">
        <v>276</v>
      </c>
      <c r="I16" s="1">
        <v>60</v>
      </c>
      <c r="J16" s="1">
        <f t="shared" si="2"/>
        <v>4.5999999999999996</v>
      </c>
      <c r="K16" s="1">
        <v>284</v>
      </c>
      <c r="L16" s="1">
        <v>60</v>
      </c>
      <c r="M16" s="1">
        <f t="shared" si="3"/>
        <v>4.7333333333333334</v>
      </c>
      <c r="N16" s="1">
        <v>127</v>
      </c>
      <c r="O16" s="1">
        <v>60</v>
      </c>
      <c r="P16" s="1">
        <f t="shared" si="4"/>
        <v>2.1166666666666667</v>
      </c>
      <c r="Q16" s="1">
        <f t="shared" si="7"/>
        <v>687</v>
      </c>
      <c r="R16" s="1">
        <f t="shared" si="5"/>
        <v>0.99444444444444446</v>
      </c>
      <c r="S16" s="1">
        <f t="shared" si="6"/>
        <v>683.18333333333339</v>
      </c>
    </row>
    <row r="17" spans="1:19" x14ac:dyDescent="0.3">
      <c r="A17" s="1">
        <v>14</v>
      </c>
      <c r="B17" s="1"/>
      <c r="C17" s="1"/>
      <c r="D17" s="1" t="e">
        <f t="shared" si="0"/>
        <v>#DIV/0!</v>
      </c>
      <c r="E17" s="1"/>
      <c r="F17" s="1"/>
      <c r="G17" s="1" t="e">
        <f t="shared" si="1"/>
        <v>#DIV/0!</v>
      </c>
      <c r="H17" s="1"/>
      <c r="I17" s="1">
        <v>60</v>
      </c>
      <c r="J17" s="1">
        <f t="shared" si="2"/>
        <v>0</v>
      </c>
      <c r="K17" s="1"/>
      <c r="L17" s="1">
        <v>60</v>
      </c>
      <c r="M17" s="1">
        <f t="shared" si="3"/>
        <v>0</v>
      </c>
      <c r="N17" s="1"/>
      <c r="O17" s="1">
        <v>60</v>
      </c>
      <c r="P17" s="1">
        <f t="shared" si="4"/>
        <v>0</v>
      </c>
      <c r="Q17" s="1"/>
      <c r="R17" s="1"/>
      <c r="S17" s="1"/>
    </row>
    <row r="18" spans="1:19" x14ac:dyDescent="0.3">
      <c r="A18" s="1">
        <v>15</v>
      </c>
      <c r="B18" s="1"/>
      <c r="C18" s="1"/>
      <c r="D18" s="1" t="e">
        <f t="shared" si="0"/>
        <v>#DIV/0!</v>
      </c>
      <c r="E18" s="1"/>
      <c r="F18" s="1"/>
      <c r="G18" s="1" t="e">
        <f t="shared" si="1"/>
        <v>#DIV/0!</v>
      </c>
      <c r="H18" s="1"/>
      <c r="I18" s="1">
        <v>60</v>
      </c>
      <c r="J18" s="1">
        <f t="shared" si="2"/>
        <v>0</v>
      </c>
      <c r="K18" s="1"/>
      <c r="L18" s="1">
        <v>60</v>
      </c>
      <c r="M18" s="1">
        <f t="shared" si="3"/>
        <v>0</v>
      </c>
      <c r="N18" s="1"/>
      <c r="O18" s="1">
        <v>60</v>
      </c>
      <c r="P18" s="1">
        <f t="shared" si="4"/>
        <v>0</v>
      </c>
      <c r="Q18" s="1"/>
      <c r="R18" s="1"/>
      <c r="S18" s="1"/>
    </row>
    <row r="19" spans="1:19" x14ac:dyDescent="0.3">
      <c r="A19" s="1">
        <v>16</v>
      </c>
      <c r="B19" s="1"/>
      <c r="C19" s="1"/>
      <c r="D19" s="1" t="e">
        <f t="shared" si="0"/>
        <v>#DIV/0!</v>
      </c>
      <c r="E19" s="1"/>
      <c r="F19" s="1"/>
      <c r="G19" s="1" t="e">
        <f t="shared" si="1"/>
        <v>#DIV/0!</v>
      </c>
      <c r="H19" s="1"/>
      <c r="I19" s="1">
        <v>60</v>
      </c>
      <c r="J19" s="1">
        <f t="shared" si="2"/>
        <v>0</v>
      </c>
      <c r="K19" s="1"/>
      <c r="L19" s="1">
        <v>60</v>
      </c>
      <c r="M19" s="1">
        <f t="shared" si="3"/>
        <v>0</v>
      </c>
      <c r="N19" s="1"/>
      <c r="O19" s="1">
        <v>60</v>
      </c>
      <c r="P19" s="1">
        <f t="shared" si="4"/>
        <v>0</v>
      </c>
      <c r="Q19" s="1"/>
      <c r="R19" s="1"/>
      <c r="S19" s="1"/>
    </row>
    <row r="20" spans="1:19" x14ac:dyDescent="0.3">
      <c r="A20" s="1">
        <v>17</v>
      </c>
      <c r="B20" s="1"/>
      <c r="C20" s="1"/>
      <c r="D20" s="1" t="e">
        <f t="shared" si="0"/>
        <v>#DIV/0!</v>
      </c>
      <c r="E20" s="1"/>
      <c r="F20" s="1"/>
      <c r="G20" s="1" t="e">
        <f t="shared" si="1"/>
        <v>#DIV/0!</v>
      </c>
      <c r="H20" s="1"/>
      <c r="I20" s="1">
        <v>60</v>
      </c>
      <c r="J20" s="1">
        <f t="shared" si="2"/>
        <v>0</v>
      </c>
      <c r="K20" s="1"/>
      <c r="L20" s="1">
        <v>60</v>
      </c>
      <c r="M20" s="1">
        <f t="shared" si="3"/>
        <v>0</v>
      </c>
      <c r="N20" s="1"/>
      <c r="O20" s="1">
        <v>60</v>
      </c>
      <c r="P20" s="1">
        <f t="shared" si="4"/>
        <v>0</v>
      </c>
      <c r="Q20" s="1"/>
      <c r="R20" s="1"/>
      <c r="S20" s="1"/>
    </row>
    <row r="21" spans="1:19" x14ac:dyDescent="0.3">
      <c r="A21" s="1">
        <v>18</v>
      </c>
      <c r="B21" s="1"/>
      <c r="C21" s="1"/>
      <c r="D21" s="1" t="e">
        <f t="shared" si="0"/>
        <v>#DIV/0!</v>
      </c>
      <c r="E21" s="1"/>
      <c r="F21" s="1"/>
      <c r="G21" s="1" t="e">
        <f t="shared" si="1"/>
        <v>#DIV/0!</v>
      </c>
      <c r="H21" s="1"/>
      <c r="I21" s="1">
        <v>60</v>
      </c>
      <c r="J21" s="1">
        <f t="shared" si="2"/>
        <v>0</v>
      </c>
      <c r="K21" s="1"/>
      <c r="L21" s="1">
        <v>60</v>
      </c>
      <c r="M21" s="1">
        <f t="shared" si="3"/>
        <v>0</v>
      </c>
      <c r="N21" s="1"/>
      <c r="O21" s="1">
        <v>60</v>
      </c>
      <c r="P21" s="1">
        <f t="shared" si="4"/>
        <v>0</v>
      </c>
      <c r="Q21" s="1"/>
      <c r="R21" s="1"/>
      <c r="S21" s="1"/>
    </row>
    <row r="22" spans="1:19" x14ac:dyDescent="0.3">
      <c r="A22" s="1">
        <v>19</v>
      </c>
      <c r="B22" s="1"/>
      <c r="C22" s="1"/>
      <c r="D22" s="1" t="e">
        <f t="shared" si="0"/>
        <v>#DIV/0!</v>
      </c>
      <c r="E22" s="1"/>
      <c r="F22" s="1"/>
      <c r="G22" s="1" t="e">
        <f t="shared" si="1"/>
        <v>#DIV/0!</v>
      </c>
      <c r="H22" s="1"/>
      <c r="I22" s="1">
        <v>60</v>
      </c>
      <c r="J22" s="1">
        <f t="shared" si="2"/>
        <v>0</v>
      </c>
      <c r="K22" s="1"/>
      <c r="L22" s="1">
        <v>60</v>
      </c>
      <c r="M22" s="1">
        <f t="shared" si="3"/>
        <v>0</v>
      </c>
      <c r="N22" s="1"/>
      <c r="O22" s="1">
        <v>60</v>
      </c>
      <c r="P22" s="1">
        <f t="shared" si="4"/>
        <v>0</v>
      </c>
      <c r="Q22" s="1"/>
      <c r="R22" s="1"/>
      <c r="S22" s="1"/>
    </row>
    <row r="23" spans="1:19" x14ac:dyDescent="0.3">
      <c r="A23" s="1">
        <v>20</v>
      </c>
      <c r="B23" s="1"/>
      <c r="C23" s="1"/>
      <c r="D23" s="1" t="e">
        <f t="shared" si="0"/>
        <v>#DIV/0!</v>
      </c>
      <c r="E23" s="1"/>
      <c r="F23" s="1"/>
      <c r="G23" s="1" t="e">
        <f t="shared" si="1"/>
        <v>#DIV/0!</v>
      </c>
      <c r="H23" s="1"/>
      <c r="I23" s="1">
        <v>60</v>
      </c>
      <c r="J23" s="1">
        <f t="shared" si="2"/>
        <v>0</v>
      </c>
      <c r="K23" s="1"/>
      <c r="L23" s="1">
        <v>60</v>
      </c>
      <c r="M23" s="1">
        <f t="shared" si="3"/>
        <v>0</v>
      </c>
      <c r="N23" s="1"/>
      <c r="O23" s="1">
        <v>60</v>
      </c>
      <c r="P23" s="1">
        <f t="shared" si="4"/>
        <v>0</v>
      </c>
      <c r="Q23" s="1"/>
      <c r="R23" s="1"/>
      <c r="S23" s="1"/>
    </row>
    <row r="25" spans="1:19" x14ac:dyDescent="0.3">
      <c r="A25" t="s">
        <v>20</v>
      </c>
    </row>
    <row r="26" spans="1:19" x14ac:dyDescent="0.3">
      <c r="A26" t="s">
        <v>22</v>
      </c>
    </row>
    <row r="27" spans="1:19" x14ac:dyDescent="0.3">
      <c r="A27" t="s">
        <v>26</v>
      </c>
    </row>
    <row r="28" spans="1:19" x14ac:dyDescent="0.3">
      <c r="A28" t="s">
        <v>21</v>
      </c>
    </row>
    <row r="29" spans="1:19" x14ac:dyDescent="0.3">
      <c r="A29" t="s">
        <v>27</v>
      </c>
    </row>
    <row r="31" spans="1:19" x14ac:dyDescent="0.3">
      <c r="A31" t="s">
        <v>29</v>
      </c>
    </row>
    <row r="32" spans="1:19" x14ac:dyDescent="0.3">
      <c r="A32" t="s">
        <v>30</v>
      </c>
    </row>
    <row r="33" spans="1:1" x14ac:dyDescent="0.3">
      <c r="A33" t="s">
        <v>31</v>
      </c>
    </row>
  </sheetData>
  <mergeCells count="5">
    <mergeCell ref="B2:D2"/>
    <mergeCell ref="H2:P2"/>
    <mergeCell ref="E2:G2"/>
    <mergeCell ref="Q2:S2"/>
    <mergeCell ref="B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FA46-1497-477E-A9C9-AC478028EDA7}">
  <dimension ref="A1:S29"/>
  <sheetViews>
    <sheetView workbookViewId="0">
      <selection activeCell="E17" sqref="E17"/>
    </sheetView>
  </sheetViews>
  <sheetFormatPr defaultRowHeight="14.4" x14ac:dyDescent="0.3"/>
  <cols>
    <col min="1" max="1" width="14.33203125" customWidth="1"/>
    <col min="2" max="3" width="8.6640625" customWidth="1"/>
    <col min="4" max="4" width="10.5546875" customWidth="1"/>
    <col min="5" max="5" width="7" customWidth="1"/>
    <col min="6" max="6" width="7.6640625" customWidth="1"/>
    <col min="7" max="7" width="7.44140625" customWidth="1"/>
    <col min="11" max="11" width="7.33203125" customWidth="1"/>
    <col min="12" max="12" width="7.44140625" customWidth="1"/>
    <col min="14" max="14" width="7.6640625" customWidth="1"/>
    <col min="15" max="15" width="7.88671875" customWidth="1"/>
    <col min="16" max="16" width="8.44140625" customWidth="1"/>
    <col min="17" max="17" width="8.109375" customWidth="1"/>
    <col min="18" max="19" width="9.88671875" customWidth="1"/>
  </cols>
  <sheetData>
    <row r="1" spans="1:19" x14ac:dyDescent="0.3">
      <c r="A1" s="1"/>
      <c r="B1" s="2" t="s">
        <v>32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A2" s="1"/>
      <c r="B2" s="2" t="s">
        <v>5</v>
      </c>
      <c r="C2" s="2"/>
      <c r="D2" s="2"/>
      <c r="E2" s="2" t="s">
        <v>16</v>
      </c>
      <c r="F2" s="2"/>
      <c r="G2" s="2"/>
      <c r="H2" s="2" t="s">
        <v>6</v>
      </c>
      <c r="I2" s="2"/>
      <c r="J2" s="2"/>
      <c r="K2" s="2"/>
      <c r="L2" s="2"/>
      <c r="M2" s="2"/>
      <c r="N2" s="2"/>
      <c r="O2" s="2"/>
      <c r="P2" s="2"/>
      <c r="Q2" s="2" t="s">
        <v>23</v>
      </c>
      <c r="R2" s="2"/>
      <c r="S2" s="2"/>
    </row>
    <row r="3" spans="1:19" x14ac:dyDescent="0.3">
      <c r="A3" s="1" t="s">
        <v>0</v>
      </c>
      <c r="B3" s="1" t="s">
        <v>2</v>
      </c>
      <c r="C3" s="1" t="s">
        <v>3</v>
      </c>
      <c r="D3" s="1" t="s">
        <v>4</v>
      </c>
      <c r="E3" s="1" t="s">
        <v>18</v>
      </c>
      <c r="F3" s="1" t="s">
        <v>19</v>
      </c>
      <c r="G3" s="1" t="s">
        <v>17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25</v>
      </c>
      <c r="R3" s="1" t="s">
        <v>17</v>
      </c>
      <c r="S3" s="1" t="s">
        <v>24</v>
      </c>
    </row>
    <row r="4" spans="1:19" x14ac:dyDescent="0.3">
      <c r="A4" s="1">
        <v>1</v>
      </c>
      <c r="B4" s="1">
        <v>13</v>
      </c>
      <c r="C4" s="1">
        <v>2</v>
      </c>
      <c r="D4" s="1">
        <f>B4*B4/C4</f>
        <v>84.5</v>
      </c>
      <c r="E4" s="1">
        <v>124</v>
      </c>
      <c r="F4" s="1">
        <v>2</v>
      </c>
      <c r="G4" s="1">
        <f>E4/(E4+F4)</f>
        <v>0.98412698412698407</v>
      </c>
      <c r="H4" s="1">
        <v>178</v>
      </c>
      <c r="I4" s="1">
        <v>60</v>
      </c>
      <c r="J4" s="1">
        <f>H4/I4</f>
        <v>2.9666666666666668</v>
      </c>
      <c r="K4" s="1">
        <v>155</v>
      </c>
      <c r="L4" s="1">
        <v>60</v>
      </c>
      <c r="M4" s="1">
        <f>K4/L4</f>
        <v>2.5833333333333335</v>
      </c>
      <c r="N4" s="1">
        <v>161</v>
      </c>
      <c r="O4" s="1">
        <v>60</v>
      </c>
      <c r="P4" s="1">
        <f>N4/O4</f>
        <v>2.6833333333333331</v>
      </c>
      <c r="Q4" s="1">
        <f>H4+K4+N4</f>
        <v>494</v>
      </c>
      <c r="R4" s="1">
        <f>G4</f>
        <v>0.98412698412698407</v>
      </c>
      <c r="S4" s="1">
        <f>Q4*R4</f>
        <v>486.15873015873012</v>
      </c>
    </row>
    <row r="5" spans="1:19" x14ac:dyDescent="0.3">
      <c r="A5" s="1">
        <v>2</v>
      </c>
      <c r="B5" s="1">
        <v>16</v>
      </c>
      <c r="C5" s="1">
        <v>2</v>
      </c>
      <c r="D5" s="1">
        <f t="shared" ref="D5:D23" si="0">B5*B5/C5</f>
        <v>128</v>
      </c>
      <c r="E5" s="1">
        <v>160</v>
      </c>
      <c r="F5" s="1">
        <v>2</v>
      </c>
      <c r="G5" s="1">
        <f>E5/(E5+F5)</f>
        <v>0.98765432098765427</v>
      </c>
      <c r="H5" s="1">
        <v>236</v>
      </c>
      <c r="I5" s="1">
        <v>60</v>
      </c>
      <c r="J5" s="1">
        <f t="shared" ref="J5:J23" si="1">H5/I5</f>
        <v>3.9333333333333331</v>
      </c>
      <c r="K5" s="1">
        <v>195</v>
      </c>
      <c r="L5" s="1">
        <v>60</v>
      </c>
      <c r="M5" s="1">
        <f t="shared" ref="M5:M23" si="2">K5/L5</f>
        <v>3.25</v>
      </c>
      <c r="N5" s="1">
        <v>209</v>
      </c>
      <c r="O5" s="1">
        <v>60</v>
      </c>
      <c r="P5" s="1">
        <f t="shared" ref="P5:P23" si="3">N5/O5</f>
        <v>3.4833333333333334</v>
      </c>
      <c r="Q5" s="1">
        <f>SUM(H5,K5,N5)</f>
        <v>640</v>
      </c>
      <c r="R5" s="1">
        <f>E5/(E5+F5)</f>
        <v>0.98765432098765427</v>
      </c>
      <c r="S5" s="1">
        <f t="shared" ref="S5:S16" si="4">Q5*R5</f>
        <v>632.09876543209873</v>
      </c>
    </row>
    <row r="6" spans="1:19" x14ac:dyDescent="0.3">
      <c r="A6" s="1">
        <v>3</v>
      </c>
      <c r="B6" s="1">
        <v>16</v>
      </c>
      <c r="C6" s="1">
        <v>1</v>
      </c>
      <c r="D6" s="1">
        <f t="shared" si="0"/>
        <v>256</v>
      </c>
      <c r="E6" s="1">
        <v>152</v>
      </c>
      <c r="F6" s="1">
        <v>1</v>
      </c>
      <c r="G6" s="1">
        <f t="shared" ref="G6:G23" si="5">E6/(E6+F6)</f>
        <v>0.99346405228758172</v>
      </c>
      <c r="H6" s="1">
        <v>201</v>
      </c>
      <c r="I6" s="1">
        <v>60</v>
      </c>
      <c r="J6" s="1">
        <f t="shared" si="1"/>
        <v>3.35</v>
      </c>
      <c r="K6" s="1">
        <v>193</v>
      </c>
      <c r="L6" s="1">
        <v>60</v>
      </c>
      <c r="M6" s="1">
        <f t="shared" si="2"/>
        <v>3.2166666666666668</v>
      </c>
      <c r="N6" s="1">
        <v>213</v>
      </c>
      <c r="O6" s="1">
        <v>60</v>
      </c>
      <c r="P6" s="1">
        <f t="shared" si="3"/>
        <v>3.55</v>
      </c>
      <c r="Q6" s="1">
        <f t="shared" ref="Q6:Q16" si="6">SUM(H6,K6,N6)</f>
        <v>607</v>
      </c>
      <c r="R6" s="1">
        <f t="shared" ref="R6:R16" si="7">E6/(E6+F6)</f>
        <v>0.99346405228758172</v>
      </c>
      <c r="S6" s="1">
        <f t="shared" si="4"/>
        <v>603.03267973856214</v>
      </c>
    </row>
    <row r="7" spans="1:19" x14ac:dyDescent="0.3">
      <c r="A7" s="1">
        <v>4</v>
      </c>
      <c r="B7" s="1">
        <v>14</v>
      </c>
      <c r="C7" s="1">
        <v>1</v>
      </c>
      <c r="D7" s="1">
        <f t="shared" si="0"/>
        <v>196</v>
      </c>
      <c r="E7" s="1">
        <v>134</v>
      </c>
      <c r="F7" s="1">
        <v>1</v>
      </c>
      <c r="G7" s="1">
        <f t="shared" si="5"/>
        <v>0.99259259259259258</v>
      </c>
      <c r="H7" s="1">
        <v>170</v>
      </c>
      <c r="I7" s="1">
        <v>60</v>
      </c>
      <c r="J7" s="1">
        <f t="shared" si="1"/>
        <v>2.8333333333333335</v>
      </c>
      <c r="K7" s="1">
        <v>150</v>
      </c>
      <c r="L7" s="1">
        <v>60</v>
      </c>
      <c r="M7" s="1">
        <f t="shared" si="2"/>
        <v>2.5</v>
      </c>
      <c r="N7" s="1">
        <v>172</v>
      </c>
      <c r="O7" s="1">
        <v>60</v>
      </c>
      <c r="P7" s="1">
        <f t="shared" si="3"/>
        <v>2.8666666666666667</v>
      </c>
      <c r="Q7" s="1">
        <f t="shared" si="6"/>
        <v>492</v>
      </c>
      <c r="R7" s="1">
        <f t="shared" si="7"/>
        <v>0.99259259259259258</v>
      </c>
      <c r="S7" s="1">
        <f t="shared" si="4"/>
        <v>488.35555555555555</v>
      </c>
    </row>
    <row r="8" spans="1:19" x14ac:dyDescent="0.3">
      <c r="A8" s="1">
        <v>5</v>
      </c>
      <c r="B8" s="1">
        <v>13</v>
      </c>
      <c r="C8" s="1">
        <v>2</v>
      </c>
      <c r="D8" s="1">
        <f t="shared" si="0"/>
        <v>84.5</v>
      </c>
      <c r="E8" s="1">
        <v>130</v>
      </c>
      <c r="F8" s="1">
        <v>2</v>
      </c>
      <c r="G8" s="1">
        <f t="shared" si="5"/>
        <v>0.98484848484848486</v>
      </c>
      <c r="H8" s="1">
        <v>168</v>
      </c>
      <c r="I8" s="1">
        <v>60</v>
      </c>
      <c r="J8" s="1">
        <f t="shared" si="1"/>
        <v>2.8</v>
      </c>
      <c r="K8" s="1">
        <v>231</v>
      </c>
      <c r="L8" s="1">
        <v>60</v>
      </c>
      <c r="M8" s="1">
        <f t="shared" si="2"/>
        <v>3.85</v>
      </c>
      <c r="N8" s="1">
        <v>121</v>
      </c>
      <c r="O8" s="1">
        <v>60</v>
      </c>
      <c r="P8" s="1">
        <f t="shared" si="3"/>
        <v>2.0166666666666666</v>
      </c>
      <c r="Q8" s="1">
        <f t="shared" si="6"/>
        <v>520</v>
      </c>
      <c r="R8" s="1">
        <f t="shared" si="7"/>
        <v>0.98484848484848486</v>
      </c>
      <c r="S8" s="1">
        <f t="shared" si="4"/>
        <v>512.12121212121212</v>
      </c>
    </row>
    <row r="9" spans="1:19" x14ac:dyDescent="0.3">
      <c r="A9" s="1">
        <v>6</v>
      </c>
      <c r="B9" s="1">
        <v>17</v>
      </c>
      <c r="C9" s="1">
        <v>1</v>
      </c>
      <c r="D9" s="1">
        <f t="shared" si="0"/>
        <v>289</v>
      </c>
      <c r="E9" s="1">
        <v>166</v>
      </c>
      <c r="F9" s="1">
        <v>1</v>
      </c>
      <c r="G9" s="1">
        <f t="shared" si="5"/>
        <v>0.99401197604790414</v>
      </c>
      <c r="H9" s="1">
        <v>236</v>
      </c>
      <c r="I9" s="1">
        <v>60</v>
      </c>
      <c r="J9" s="1">
        <f t="shared" si="1"/>
        <v>3.9333333333333331</v>
      </c>
      <c r="K9" s="1">
        <v>210</v>
      </c>
      <c r="L9" s="1">
        <v>60</v>
      </c>
      <c r="M9" s="1">
        <f t="shared" si="2"/>
        <v>3.5</v>
      </c>
      <c r="N9" s="1">
        <v>221</v>
      </c>
      <c r="O9" s="1">
        <v>60</v>
      </c>
      <c r="P9" s="1">
        <f t="shared" si="3"/>
        <v>3.6833333333333331</v>
      </c>
      <c r="Q9" s="1">
        <f t="shared" si="6"/>
        <v>667</v>
      </c>
      <c r="R9" s="1">
        <f t="shared" si="7"/>
        <v>0.99401197604790414</v>
      </c>
      <c r="S9" s="1">
        <f t="shared" si="4"/>
        <v>663.00598802395211</v>
      </c>
    </row>
    <row r="10" spans="1:19" x14ac:dyDescent="0.3">
      <c r="A10" s="1">
        <v>7</v>
      </c>
      <c r="B10" s="1">
        <v>10</v>
      </c>
      <c r="C10" s="1">
        <v>3</v>
      </c>
      <c r="D10" s="1">
        <f t="shared" si="0"/>
        <v>33.333333333333336</v>
      </c>
      <c r="E10" s="1">
        <v>76</v>
      </c>
      <c r="F10" s="1">
        <v>3</v>
      </c>
      <c r="G10" s="1">
        <f t="shared" si="5"/>
        <v>0.96202531645569622</v>
      </c>
      <c r="H10" s="1">
        <v>123</v>
      </c>
      <c r="I10" s="1">
        <v>60</v>
      </c>
      <c r="J10" s="1">
        <f t="shared" si="1"/>
        <v>2.0499999999999998</v>
      </c>
      <c r="K10" s="1">
        <v>113</v>
      </c>
      <c r="L10" s="1">
        <v>60</v>
      </c>
      <c r="M10" s="1">
        <f t="shared" si="2"/>
        <v>1.8833333333333333</v>
      </c>
      <c r="N10" s="1">
        <v>127</v>
      </c>
      <c r="O10" s="1">
        <v>60</v>
      </c>
      <c r="P10" s="1">
        <f t="shared" si="3"/>
        <v>2.1166666666666667</v>
      </c>
      <c r="Q10" s="1">
        <f t="shared" si="6"/>
        <v>363</v>
      </c>
      <c r="R10" s="1">
        <f t="shared" si="7"/>
        <v>0.96202531645569622</v>
      </c>
      <c r="S10" s="1">
        <f t="shared" si="4"/>
        <v>349.21518987341773</v>
      </c>
    </row>
    <row r="11" spans="1:19" x14ac:dyDescent="0.3">
      <c r="A11" s="1">
        <v>8</v>
      </c>
      <c r="B11" s="1">
        <v>14</v>
      </c>
      <c r="C11" s="1">
        <v>1</v>
      </c>
      <c r="D11" s="1">
        <f t="shared" si="0"/>
        <v>196</v>
      </c>
      <c r="E11" s="1">
        <v>139</v>
      </c>
      <c r="F11" s="1">
        <v>1</v>
      </c>
      <c r="G11" s="1">
        <f t="shared" si="5"/>
        <v>0.99285714285714288</v>
      </c>
      <c r="H11" s="1">
        <v>216</v>
      </c>
      <c r="I11" s="1">
        <v>60</v>
      </c>
      <c r="J11" s="1">
        <f t="shared" si="1"/>
        <v>3.6</v>
      </c>
      <c r="K11" s="1">
        <v>171</v>
      </c>
      <c r="L11" s="1">
        <v>60</v>
      </c>
      <c r="M11" s="1">
        <f t="shared" si="2"/>
        <v>2.85</v>
      </c>
      <c r="N11" s="1">
        <v>165</v>
      </c>
      <c r="O11" s="1">
        <v>60</v>
      </c>
      <c r="P11" s="1">
        <f t="shared" si="3"/>
        <v>2.75</v>
      </c>
      <c r="Q11" s="1">
        <f t="shared" si="6"/>
        <v>552</v>
      </c>
      <c r="R11" s="1">
        <f t="shared" si="7"/>
        <v>0.99285714285714288</v>
      </c>
      <c r="S11" s="1">
        <f t="shared" si="4"/>
        <v>548.05714285714282</v>
      </c>
    </row>
    <row r="12" spans="1:19" x14ac:dyDescent="0.3">
      <c r="A12" s="1">
        <v>9</v>
      </c>
      <c r="B12" s="1">
        <v>18</v>
      </c>
      <c r="C12" s="1">
        <v>3</v>
      </c>
      <c r="D12" s="1">
        <f t="shared" si="0"/>
        <v>108</v>
      </c>
      <c r="E12" s="1">
        <v>176</v>
      </c>
      <c r="F12" s="1">
        <v>3</v>
      </c>
      <c r="G12" s="1">
        <f t="shared" si="5"/>
        <v>0.98324022346368711</v>
      </c>
      <c r="H12" s="1">
        <v>263</v>
      </c>
      <c r="I12" s="1">
        <v>60</v>
      </c>
      <c r="J12" s="1">
        <f t="shared" si="1"/>
        <v>4.3833333333333337</v>
      </c>
      <c r="K12" s="1">
        <v>202</v>
      </c>
      <c r="L12" s="1">
        <v>60</v>
      </c>
      <c r="M12" s="1">
        <f t="shared" si="2"/>
        <v>3.3666666666666667</v>
      </c>
      <c r="N12" s="1">
        <v>255</v>
      </c>
      <c r="O12" s="1">
        <v>60</v>
      </c>
      <c r="P12" s="1">
        <f t="shared" si="3"/>
        <v>4.25</v>
      </c>
      <c r="Q12" s="1">
        <f t="shared" si="6"/>
        <v>720</v>
      </c>
      <c r="R12" s="1">
        <f t="shared" si="7"/>
        <v>0.98324022346368711</v>
      </c>
      <c r="S12" s="1">
        <f t="shared" si="4"/>
        <v>707.93296089385467</v>
      </c>
    </row>
    <row r="13" spans="1:19" x14ac:dyDescent="0.3">
      <c r="A13" s="1">
        <v>10</v>
      </c>
      <c r="B13" s="1">
        <v>12</v>
      </c>
      <c r="C13" s="1">
        <v>1</v>
      </c>
      <c r="D13" s="1">
        <f t="shared" si="0"/>
        <v>144</v>
      </c>
      <c r="E13" s="1">
        <v>115</v>
      </c>
      <c r="F13" s="1">
        <v>1</v>
      </c>
      <c r="G13" s="1">
        <f t="shared" si="5"/>
        <v>0.99137931034482762</v>
      </c>
      <c r="H13" s="1">
        <v>154</v>
      </c>
      <c r="I13" s="1">
        <v>60</v>
      </c>
      <c r="J13" s="1">
        <f t="shared" si="1"/>
        <v>2.5666666666666669</v>
      </c>
      <c r="K13" s="1">
        <v>157</v>
      </c>
      <c r="L13" s="1">
        <v>60</v>
      </c>
      <c r="M13" s="1">
        <f t="shared" si="2"/>
        <v>2.6166666666666667</v>
      </c>
      <c r="N13" s="1">
        <v>142</v>
      </c>
      <c r="O13" s="1">
        <v>60</v>
      </c>
      <c r="P13" s="1">
        <f t="shared" si="3"/>
        <v>2.3666666666666667</v>
      </c>
      <c r="Q13" s="1">
        <f t="shared" si="6"/>
        <v>453</v>
      </c>
      <c r="R13" s="1">
        <f t="shared" si="7"/>
        <v>0.99137931034482762</v>
      </c>
      <c r="S13" s="1">
        <f t="shared" si="4"/>
        <v>449.09482758620692</v>
      </c>
    </row>
    <row r="14" spans="1:19" x14ac:dyDescent="0.3">
      <c r="A14" s="1">
        <v>11</v>
      </c>
      <c r="B14" s="1">
        <v>13</v>
      </c>
      <c r="C14" s="1">
        <v>2</v>
      </c>
      <c r="D14" s="1">
        <f t="shared" si="0"/>
        <v>84.5</v>
      </c>
      <c r="E14" s="1">
        <v>125</v>
      </c>
      <c r="F14" s="1">
        <v>2</v>
      </c>
      <c r="G14" s="1">
        <f t="shared" si="5"/>
        <v>0.98425196850393704</v>
      </c>
      <c r="H14" s="1">
        <v>236</v>
      </c>
      <c r="I14" s="1">
        <v>60</v>
      </c>
      <c r="J14" s="1">
        <f t="shared" si="1"/>
        <v>3.9333333333333331</v>
      </c>
      <c r="K14" s="1">
        <v>175</v>
      </c>
      <c r="L14" s="1">
        <v>60</v>
      </c>
      <c r="M14" s="1">
        <f t="shared" si="2"/>
        <v>2.9166666666666665</v>
      </c>
      <c r="N14" s="1">
        <v>146</v>
      </c>
      <c r="O14" s="1">
        <v>60</v>
      </c>
      <c r="P14" s="1">
        <f t="shared" si="3"/>
        <v>2.4333333333333331</v>
      </c>
      <c r="Q14" s="1">
        <f t="shared" si="6"/>
        <v>557</v>
      </c>
      <c r="R14" s="1">
        <f t="shared" si="7"/>
        <v>0.98425196850393704</v>
      </c>
      <c r="S14" s="1">
        <f t="shared" si="4"/>
        <v>548.22834645669298</v>
      </c>
    </row>
    <row r="15" spans="1:19" x14ac:dyDescent="0.3">
      <c r="A15" s="1">
        <v>12</v>
      </c>
      <c r="B15" s="1">
        <v>12</v>
      </c>
      <c r="C15" s="1">
        <v>6</v>
      </c>
      <c r="D15" s="1">
        <f t="shared" si="0"/>
        <v>24</v>
      </c>
      <c r="E15" s="1">
        <v>108</v>
      </c>
      <c r="F15" s="1">
        <v>6</v>
      </c>
      <c r="G15" s="1">
        <f t="shared" si="5"/>
        <v>0.94736842105263153</v>
      </c>
      <c r="H15" s="1">
        <v>152</v>
      </c>
      <c r="I15" s="1">
        <v>60</v>
      </c>
      <c r="J15" s="1">
        <f t="shared" si="1"/>
        <v>2.5333333333333332</v>
      </c>
      <c r="K15" s="1">
        <v>148</v>
      </c>
      <c r="L15" s="1">
        <v>60</v>
      </c>
      <c r="M15" s="1">
        <f t="shared" si="2"/>
        <v>2.4666666666666668</v>
      </c>
      <c r="N15" s="1">
        <v>151</v>
      </c>
      <c r="O15" s="1">
        <v>60</v>
      </c>
      <c r="P15" s="1">
        <f t="shared" si="3"/>
        <v>2.5166666666666666</v>
      </c>
      <c r="Q15" s="1">
        <f t="shared" si="6"/>
        <v>451</v>
      </c>
      <c r="R15" s="1">
        <f t="shared" si="7"/>
        <v>0.94736842105263153</v>
      </c>
      <c r="S15" s="1">
        <f t="shared" si="4"/>
        <v>427.26315789473682</v>
      </c>
    </row>
    <row r="16" spans="1:19" x14ac:dyDescent="0.3">
      <c r="A16" s="1">
        <v>13</v>
      </c>
      <c r="B16" s="1">
        <v>23</v>
      </c>
      <c r="C16" s="1">
        <v>2</v>
      </c>
      <c r="D16" s="1">
        <f t="shared" si="0"/>
        <v>264.5</v>
      </c>
      <c r="E16" s="1">
        <v>223</v>
      </c>
      <c r="F16" s="1">
        <v>2</v>
      </c>
      <c r="G16" s="1">
        <f t="shared" si="5"/>
        <v>0.99111111111111116</v>
      </c>
      <c r="H16" s="1">
        <v>287</v>
      </c>
      <c r="I16" s="1">
        <v>60</v>
      </c>
      <c r="J16" s="1">
        <f t="shared" si="1"/>
        <v>4.7833333333333332</v>
      </c>
      <c r="K16" s="1">
        <v>253</v>
      </c>
      <c r="L16" s="1">
        <v>60</v>
      </c>
      <c r="M16" s="1">
        <f t="shared" si="2"/>
        <v>4.2166666666666668</v>
      </c>
      <c r="N16" s="1">
        <v>378</v>
      </c>
      <c r="O16" s="1">
        <v>60</v>
      </c>
      <c r="P16" s="1">
        <f t="shared" si="3"/>
        <v>6.3</v>
      </c>
      <c r="Q16" s="1">
        <f t="shared" si="6"/>
        <v>918</v>
      </c>
      <c r="R16" s="1">
        <f t="shared" si="7"/>
        <v>0.99111111111111116</v>
      </c>
      <c r="S16" s="1">
        <f t="shared" si="4"/>
        <v>909.84</v>
      </c>
    </row>
    <row r="17" spans="1:19" x14ac:dyDescent="0.3">
      <c r="A17" s="1">
        <v>14</v>
      </c>
      <c r="B17" s="1"/>
      <c r="C17" s="1"/>
      <c r="D17" s="1" t="e">
        <f t="shared" si="0"/>
        <v>#DIV/0!</v>
      </c>
      <c r="E17" s="1"/>
      <c r="F17" s="1"/>
      <c r="G17" s="1" t="e">
        <f t="shared" si="5"/>
        <v>#DIV/0!</v>
      </c>
      <c r="H17" s="1"/>
      <c r="I17" s="1">
        <v>60</v>
      </c>
      <c r="J17" s="1">
        <f t="shared" si="1"/>
        <v>0</v>
      </c>
      <c r="K17" s="1"/>
      <c r="L17" s="1">
        <v>60</v>
      </c>
      <c r="M17" s="1">
        <f t="shared" si="2"/>
        <v>0</v>
      </c>
      <c r="N17" s="1"/>
      <c r="O17" s="1">
        <v>60</v>
      </c>
      <c r="P17" s="1">
        <f t="shared" si="3"/>
        <v>0</v>
      </c>
      <c r="Q17" s="1"/>
      <c r="R17" s="1"/>
      <c r="S17" s="1"/>
    </row>
    <row r="18" spans="1:19" x14ac:dyDescent="0.3">
      <c r="A18" s="1">
        <v>15</v>
      </c>
      <c r="B18" s="1"/>
      <c r="C18" s="1"/>
      <c r="D18" s="1" t="e">
        <f t="shared" si="0"/>
        <v>#DIV/0!</v>
      </c>
      <c r="E18" s="1"/>
      <c r="F18" s="1"/>
      <c r="G18" s="1" t="e">
        <f t="shared" si="5"/>
        <v>#DIV/0!</v>
      </c>
      <c r="H18" s="1"/>
      <c r="I18" s="1">
        <v>60</v>
      </c>
      <c r="J18" s="1">
        <f t="shared" si="1"/>
        <v>0</v>
      </c>
      <c r="K18" s="1"/>
      <c r="L18" s="1">
        <v>60</v>
      </c>
      <c r="M18" s="1">
        <f t="shared" si="2"/>
        <v>0</v>
      </c>
      <c r="N18" s="1"/>
      <c r="O18" s="1">
        <v>60</v>
      </c>
      <c r="P18" s="1">
        <f t="shared" si="3"/>
        <v>0</v>
      </c>
      <c r="Q18" s="1"/>
      <c r="R18" s="1"/>
      <c r="S18" s="1"/>
    </row>
    <row r="19" spans="1:19" x14ac:dyDescent="0.3">
      <c r="A19" s="1">
        <v>16</v>
      </c>
      <c r="B19" s="1"/>
      <c r="C19" s="1"/>
      <c r="D19" s="1" t="e">
        <f t="shared" si="0"/>
        <v>#DIV/0!</v>
      </c>
      <c r="E19" s="1"/>
      <c r="F19" s="1"/>
      <c r="G19" s="1" t="e">
        <f t="shared" si="5"/>
        <v>#DIV/0!</v>
      </c>
      <c r="H19" s="1"/>
      <c r="I19" s="1">
        <v>60</v>
      </c>
      <c r="J19" s="1">
        <f t="shared" si="1"/>
        <v>0</v>
      </c>
      <c r="K19" s="1"/>
      <c r="L19" s="1">
        <v>60</v>
      </c>
      <c r="M19" s="1">
        <f t="shared" si="2"/>
        <v>0</v>
      </c>
      <c r="N19" s="1"/>
      <c r="O19" s="1">
        <v>60</v>
      </c>
      <c r="P19" s="1">
        <f t="shared" si="3"/>
        <v>0</v>
      </c>
      <c r="Q19" s="1"/>
      <c r="R19" s="1"/>
      <c r="S19" s="1"/>
    </row>
    <row r="20" spans="1:19" x14ac:dyDescent="0.3">
      <c r="A20" s="1">
        <v>17</v>
      </c>
      <c r="B20" s="1"/>
      <c r="C20" s="1"/>
      <c r="D20" s="1" t="e">
        <f t="shared" si="0"/>
        <v>#DIV/0!</v>
      </c>
      <c r="E20" s="1"/>
      <c r="F20" s="1"/>
      <c r="G20" s="1" t="e">
        <f t="shared" si="5"/>
        <v>#DIV/0!</v>
      </c>
      <c r="H20" s="1"/>
      <c r="I20" s="1">
        <v>60</v>
      </c>
      <c r="J20" s="1">
        <f t="shared" si="1"/>
        <v>0</v>
      </c>
      <c r="K20" s="1"/>
      <c r="L20" s="1">
        <v>60</v>
      </c>
      <c r="M20" s="1">
        <f t="shared" si="2"/>
        <v>0</v>
      </c>
      <c r="N20" s="1"/>
      <c r="O20" s="1">
        <v>60</v>
      </c>
      <c r="P20" s="1">
        <f t="shared" si="3"/>
        <v>0</v>
      </c>
      <c r="Q20" s="1"/>
      <c r="R20" s="1"/>
      <c r="S20" s="1"/>
    </row>
    <row r="21" spans="1:19" x14ac:dyDescent="0.3">
      <c r="A21" s="1">
        <v>18</v>
      </c>
      <c r="B21" s="1"/>
      <c r="C21" s="1"/>
      <c r="D21" s="1" t="e">
        <f t="shared" si="0"/>
        <v>#DIV/0!</v>
      </c>
      <c r="E21" s="1"/>
      <c r="F21" s="1"/>
      <c r="G21" s="1" t="e">
        <f t="shared" si="5"/>
        <v>#DIV/0!</v>
      </c>
      <c r="H21" s="1"/>
      <c r="I21" s="1">
        <v>60</v>
      </c>
      <c r="J21" s="1">
        <f t="shared" si="1"/>
        <v>0</v>
      </c>
      <c r="K21" s="1"/>
      <c r="L21" s="1">
        <v>60</v>
      </c>
      <c r="M21" s="1">
        <f t="shared" si="2"/>
        <v>0</v>
      </c>
      <c r="N21" s="1"/>
      <c r="O21" s="1">
        <v>60</v>
      </c>
      <c r="P21" s="1">
        <f t="shared" si="3"/>
        <v>0</v>
      </c>
      <c r="Q21" s="1"/>
      <c r="R21" s="1"/>
      <c r="S21" s="1"/>
    </row>
    <row r="22" spans="1:19" x14ac:dyDescent="0.3">
      <c r="A22" s="1">
        <v>19</v>
      </c>
      <c r="B22" s="1"/>
      <c r="C22" s="1"/>
      <c r="D22" s="1" t="e">
        <f t="shared" si="0"/>
        <v>#DIV/0!</v>
      </c>
      <c r="E22" s="1"/>
      <c r="F22" s="1"/>
      <c r="G22" s="1" t="e">
        <f t="shared" si="5"/>
        <v>#DIV/0!</v>
      </c>
      <c r="H22" s="1"/>
      <c r="I22" s="1">
        <v>60</v>
      </c>
      <c r="J22" s="1">
        <f t="shared" si="1"/>
        <v>0</v>
      </c>
      <c r="K22" s="1"/>
      <c r="L22" s="1">
        <v>60</v>
      </c>
      <c r="M22" s="1">
        <f t="shared" si="2"/>
        <v>0</v>
      </c>
      <c r="N22" s="1"/>
      <c r="O22" s="1">
        <v>60</v>
      </c>
      <c r="P22" s="1">
        <f t="shared" si="3"/>
        <v>0</v>
      </c>
      <c r="Q22" s="1"/>
      <c r="R22" s="1"/>
      <c r="S22" s="1"/>
    </row>
    <row r="23" spans="1:19" x14ac:dyDescent="0.3">
      <c r="A23" s="1">
        <v>20</v>
      </c>
      <c r="B23" s="1"/>
      <c r="C23" s="1"/>
      <c r="D23" s="1" t="e">
        <f t="shared" si="0"/>
        <v>#DIV/0!</v>
      </c>
      <c r="E23" s="1"/>
      <c r="F23" s="1"/>
      <c r="G23" s="1" t="e">
        <f t="shared" si="5"/>
        <v>#DIV/0!</v>
      </c>
      <c r="H23" s="1"/>
      <c r="I23" s="1">
        <v>60</v>
      </c>
      <c r="J23" s="1">
        <f t="shared" si="1"/>
        <v>0</v>
      </c>
      <c r="K23" s="1"/>
      <c r="L23" s="1">
        <v>60</v>
      </c>
      <c r="M23" s="1">
        <f t="shared" si="2"/>
        <v>0</v>
      </c>
      <c r="N23" s="1"/>
      <c r="O23" s="1">
        <v>60</v>
      </c>
      <c r="P23" s="1">
        <f t="shared" si="3"/>
        <v>0</v>
      </c>
      <c r="Q23" s="1"/>
      <c r="R23" s="1"/>
      <c r="S23" s="1"/>
    </row>
    <row r="25" spans="1:19" x14ac:dyDescent="0.3">
      <c r="A25" t="s">
        <v>20</v>
      </c>
    </row>
    <row r="26" spans="1:19" x14ac:dyDescent="0.3">
      <c r="A26" t="s">
        <v>28</v>
      </c>
    </row>
    <row r="27" spans="1:19" x14ac:dyDescent="0.3">
      <c r="A27" t="s">
        <v>26</v>
      </c>
    </row>
    <row r="28" spans="1:19" x14ac:dyDescent="0.3">
      <c r="A28" t="s">
        <v>21</v>
      </c>
    </row>
    <row r="29" spans="1:19" x14ac:dyDescent="0.3">
      <c r="A29" t="s">
        <v>27</v>
      </c>
    </row>
  </sheetData>
  <mergeCells count="5">
    <mergeCell ref="B2:D2"/>
    <mergeCell ref="B1:S1"/>
    <mergeCell ref="E2:G2"/>
    <mergeCell ref="H2:P2"/>
    <mergeCell ref="Q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047C-B311-4481-B54E-95AE493691B7}">
  <dimension ref="A1:S29"/>
  <sheetViews>
    <sheetView workbookViewId="0">
      <selection activeCell="Q4" sqref="Q4"/>
    </sheetView>
  </sheetViews>
  <sheetFormatPr defaultRowHeight="14.4" x14ac:dyDescent="0.3"/>
  <cols>
    <col min="1" max="1" width="14.33203125" customWidth="1"/>
    <col min="2" max="3" width="8.6640625" customWidth="1"/>
    <col min="4" max="4" width="10.5546875" customWidth="1"/>
    <col min="5" max="5" width="7" customWidth="1"/>
    <col min="6" max="6" width="7.6640625" customWidth="1"/>
    <col min="7" max="7" width="7.44140625" customWidth="1"/>
    <col min="11" max="11" width="7.33203125" customWidth="1"/>
    <col min="12" max="12" width="7.44140625" customWidth="1"/>
    <col min="14" max="14" width="7.6640625" customWidth="1"/>
    <col min="15" max="15" width="7.88671875" customWidth="1"/>
    <col min="16" max="16" width="8.44140625" customWidth="1"/>
    <col min="17" max="17" width="8.109375" customWidth="1"/>
    <col min="18" max="19" width="9.88671875" customWidth="1"/>
  </cols>
  <sheetData>
    <row r="1" spans="1:19" x14ac:dyDescent="0.3">
      <c r="A1" s="1"/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A2" s="1"/>
      <c r="B2" s="2" t="s">
        <v>5</v>
      </c>
      <c r="C2" s="2"/>
      <c r="D2" s="2"/>
      <c r="E2" s="2" t="s">
        <v>16</v>
      </c>
      <c r="F2" s="2"/>
      <c r="G2" s="2"/>
      <c r="H2" s="2" t="s">
        <v>6</v>
      </c>
      <c r="I2" s="2"/>
      <c r="J2" s="2"/>
      <c r="K2" s="2"/>
      <c r="L2" s="2"/>
      <c r="M2" s="2"/>
      <c r="N2" s="2"/>
      <c r="O2" s="2"/>
      <c r="P2" s="2"/>
      <c r="Q2" s="2" t="s">
        <v>23</v>
      </c>
      <c r="R2" s="2"/>
      <c r="S2" s="2"/>
    </row>
    <row r="3" spans="1:19" x14ac:dyDescent="0.3">
      <c r="A3" s="1" t="s">
        <v>0</v>
      </c>
      <c r="B3" s="1" t="s">
        <v>2</v>
      </c>
      <c r="C3" s="1" t="s">
        <v>3</v>
      </c>
      <c r="D3" s="1" t="s">
        <v>4</v>
      </c>
      <c r="E3" s="1" t="s">
        <v>18</v>
      </c>
      <c r="F3" s="1" t="s">
        <v>19</v>
      </c>
      <c r="G3" s="1" t="s">
        <v>17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25</v>
      </c>
      <c r="R3" s="1" t="s">
        <v>17</v>
      </c>
      <c r="S3" s="1" t="s">
        <v>24</v>
      </c>
    </row>
    <row r="4" spans="1:19" x14ac:dyDescent="0.3">
      <c r="A4" s="1">
        <v>1</v>
      </c>
      <c r="B4" s="1">
        <v>23</v>
      </c>
      <c r="C4" s="1">
        <v>3</v>
      </c>
      <c r="D4" s="1">
        <f>B4*B4/C4</f>
        <v>176.33333333333334</v>
      </c>
      <c r="E4" s="1">
        <v>213</v>
      </c>
      <c r="F4" s="1">
        <v>3</v>
      </c>
      <c r="G4" s="1">
        <f>E4/(E4+F4)</f>
        <v>0.98611111111111116</v>
      </c>
      <c r="H4" s="1">
        <v>384</v>
      </c>
      <c r="I4" s="1">
        <v>60</v>
      </c>
      <c r="J4" s="1">
        <f>H4/I4</f>
        <v>6.4</v>
      </c>
      <c r="K4" s="1">
        <v>334</v>
      </c>
      <c r="L4" s="1">
        <v>60</v>
      </c>
      <c r="M4" s="1">
        <f>K4/L4</f>
        <v>5.5666666666666664</v>
      </c>
      <c r="N4" s="1">
        <v>200</v>
      </c>
      <c r="O4" s="1">
        <v>60</v>
      </c>
      <c r="P4" s="1">
        <f>N4/O4</f>
        <v>3.3333333333333335</v>
      </c>
      <c r="Q4" s="1">
        <f>H4+K4+N4</f>
        <v>918</v>
      </c>
      <c r="R4" s="1">
        <f>G4</f>
        <v>0.98611111111111116</v>
      </c>
      <c r="S4" s="1">
        <f>Q4*R4</f>
        <v>905.25</v>
      </c>
    </row>
    <row r="5" spans="1:19" x14ac:dyDescent="0.3">
      <c r="A5" s="1">
        <v>2</v>
      </c>
      <c r="B5" s="1">
        <v>29</v>
      </c>
      <c r="C5" s="1">
        <v>29</v>
      </c>
      <c r="D5" s="1">
        <f t="shared" ref="D5:D23" si="0">B5*B5/C5</f>
        <v>29</v>
      </c>
      <c r="E5" s="1">
        <v>240</v>
      </c>
      <c r="F5" s="1">
        <v>29</v>
      </c>
      <c r="G5" s="1">
        <f t="shared" ref="G5:G23" si="1">E5/(E5+F5)</f>
        <v>0.89219330855018586</v>
      </c>
      <c r="H5" s="1">
        <v>425</v>
      </c>
      <c r="I5" s="1">
        <v>60</v>
      </c>
      <c r="J5" s="1">
        <f t="shared" ref="J5:J23" si="2">H5/I5</f>
        <v>7.083333333333333</v>
      </c>
      <c r="K5" s="1">
        <v>165</v>
      </c>
      <c r="L5" s="1">
        <v>60</v>
      </c>
      <c r="M5" s="1">
        <f t="shared" ref="M5:M23" si="3">K5/L5</f>
        <v>2.75</v>
      </c>
      <c r="N5" s="1">
        <v>534</v>
      </c>
      <c r="O5" s="1">
        <v>60</v>
      </c>
      <c r="P5" s="1">
        <f t="shared" ref="P5:P23" si="4">N5/O5</f>
        <v>8.9</v>
      </c>
      <c r="Q5" s="1">
        <f t="shared" ref="Q5:Q12" si="5">H5+K5+N5</f>
        <v>1124</v>
      </c>
      <c r="R5" s="1">
        <f t="shared" ref="R5:R12" si="6">G5</f>
        <v>0.89219330855018586</v>
      </c>
      <c r="S5" s="1">
        <f t="shared" ref="S5:S12" si="7">Q5*R5</f>
        <v>1002.8252788104089</v>
      </c>
    </row>
    <row r="6" spans="1:19" x14ac:dyDescent="0.3">
      <c r="A6" s="1">
        <v>3</v>
      </c>
      <c r="B6" s="1">
        <v>24</v>
      </c>
      <c r="C6" s="1">
        <v>47</v>
      </c>
      <c r="D6" s="1">
        <f t="shared" si="0"/>
        <v>12.25531914893617</v>
      </c>
      <c r="E6" s="1">
        <v>186</v>
      </c>
      <c r="F6" s="1">
        <v>47</v>
      </c>
      <c r="G6" s="1">
        <f t="shared" si="1"/>
        <v>0.79828326180257514</v>
      </c>
      <c r="H6" s="1">
        <v>320</v>
      </c>
      <c r="I6" s="1">
        <v>60</v>
      </c>
      <c r="J6" s="1">
        <f t="shared" si="2"/>
        <v>5.333333333333333</v>
      </c>
      <c r="K6" s="1">
        <v>400</v>
      </c>
      <c r="L6" s="1">
        <v>60</v>
      </c>
      <c r="M6" s="1">
        <f t="shared" si="3"/>
        <v>6.666666666666667</v>
      </c>
      <c r="N6" s="1">
        <v>240</v>
      </c>
      <c r="O6" s="1">
        <v>60</v>
      </c>
      <c r="P6" s="1">
        <f t="shared" si="4"/>
        <v>4</v>
      </c>
      <c r="Q6" s="1">
        <f t="shared" si="5"/>
        <v>960</v>
      </c>
      <c r="R6" s="1">
        <f t="shared" si="6"/>
        <v>0.79828326180257514</v>
      </c>
      <c r="S6" s="1">
        <f t="shared" si="7"/>
        <v>766.3519313304721</v>
      </c>
    </row>
    <row r="7" spans="1:19" x14ac:dyDescent="0.3">
      <c r="A7" s="1">
        <v>4</v>
      </c>
      <c r="B7" s="1">
        <v>28</v>
      </c>
      <c r="C7" s="1">
        <v>6</v>
      </c>
      <c r="D7" s="1">
        <f t="shared" si="0"/>
        <v>130.66666666666666</v>
      </c>
      <c r="E7" s="1">
        <v>248</v>
      </c>
      <c r="F7" s="1">
        <v>6</v>
      </c>
      <c r="G7" s="1">
        <f t="shared" si="1"/>
        <v>0.97637795275590555</v>
      </c>
      <c r="H7" s="1">
        <v>350</v>
      </c>
      <c r="I7" s="1">
        <v>60</v>
      </c>
      <c r="J7" s="1">
        <f t="shared" si="2"/>
        <v>5.833333333333333</v>
      </c>
      <c r="K7" s="1">
        <v>278</v>
      </c>
      <c r="L7" s="1">
        <v>60</v>
      </c>
      <c r="M7" s="1">
        <f t="shared" si="3"/>
        <v>4.6333333333333337</v>
      </c>
      <c r="N7" s="1">
        <v>470</v>
      </c>
      <c r="O7" s="1">
        <v>60</v>
      </c>
      <c r="P7" s="1">
        <f t="shared" si="4"/>
        <v>7.833333333333333</v>
      </c>
      <c r="Q7" s="1">
        <f t="shared" si="5"/>
        <v>1098</v>
      </c>
      <c r="R7" s="1">
        <f t="shared" si="6"/>
        <v>0.97637795275590555</v>
      </c>
      <c r="S7" s="1">
        <f t="shared" si="7"/>
        <v>1072.0629921259842</v>
      </c>
    </row>
    <row r="8" spans="1:19" x14ac:dyDescent="0.3">
      <c r="A8" s="1">
        <v>5</v>
      </c>
      <c r="B8" s="1">
        <v>20</v>
      </c>
      <c r="C8" s="1">
        <v>16</v>
      </c>
      <c r="D8" s="1">
        <f t="shared" si="0"/>
        <v>25</v>
      </c>
      <c r="E8" s="1">
        <v>181</v>
      </c>
      <c r="F8" s="1">
        <v>16</v>
      </c>
      <c r="G8" s="1">
        <f t="shared" si="1"/>
        <v>0.91878172588832485</v>
      </c>
      <c r="H8" s="1">
        <v>211</v>
      </c>
      <c r="I8" s="1">
        <v>60</v>
      </c>
      <c r="J8" s="1">
        <f t="shared" si="2"/>
        <v>3.5166666666666666</v>
      </c>
      <c r="K8" s="1">
        <v>284</v>
      </c>
      <c r="L8" s="1">
        <v>60</v>
      </c>
      <c r="M8" s="1">
        <f t="shared" si="3"/>
        <v>4.7333333333333334</v>
      </c>
      <c r="N8" s="1">
        <v>303</v>
      </c>
      <c r="O8" s="1">
        <v>60</v>
      </c>
      <c r="P8" s="1">
        <f t="shared" si="4"/>
        <v>5.05</v>
      </c>
      <c r="Q8" s="1">
        <f t="shared" si="5"/>
        <v>798</v>
      </c>
      <c r="R8" s="1">
        <f t="shared" si="6"/>
        <v>0.91878172588832485</v>
      </c>
      <c r="S8" s="1">
        <f t="shared" si="7"/>
        <v>733.18781725888323</v>
      </c>
    </row>
    <row r="9" spans="1:19" x14ac:dyDescent="0.3">
      <c r="A9" s="1">
        <v>6</v>
      </c>
      <c r="B9" s="1">
        <v>28</v>
      </c>
      <c r="C9" s="1">
        <v>3</v>
      </c>
      <c r="D9" s="1">
        <f t="shared" si="0"/>
        <v>261.33333333333331</v>
      </c>
      <c r="E9" s="1">
        <v>262</v>
      </c>
      <c r="F9" s="1">
        <v>3</v>
      </c>
      <c r="G9" s="1">
        <f t="shared" si="1"/>
        <v>0.98867924528301887</v>
      </c>
      <c r="H9" s="1">
        <v>240</v>
      </c>
      <c r="I9" s="1">
        <v>60</v>
      </c>
      <c r="J9" s="1">
        <f t="shared" si="2"/>
        <v>4</v>
      </c>
      <c r="K9" s="1">
        <v>400</v>
      </c>
      <c r="L9" s="1">
        <v>60</v>
      </c>
      <c r="M9" s="1">
        <f t="shared" si="3"/>
        <v>6.666666666666667</v>
      </c>
      <c r="N9" s="1">
        <v>465</v>
      </c>
      <c r="O9" s="1">
        <v>60</v>
      </c>
      <c r="P9" s="1">
        <f t="shared" si="4"/>
        <v>7.75</v>
      </c>
      <c r="Q9" s="1">
        <f t="shared" si="5"/>
        <v>1105</v>
      </c>
      <c r="R9" s="1">
        <f t="shared" si="6"/>
        <v>0.98867924528301887</v>
      </c>
      <c r="S9" s="1">
        <f t="shared" si="7"/>
        <v>1092.4905660377358</v>
      </c>
    </row>
    <row r="10" spans="1:19" x14ac:dyDescent="0.3">
      <c r="A10" s="1">
        <v>7</v>
      </c>
      <c r="B10" s="1">
        <v>24</v>
      </c>
      <c r="C10" s="1">
        <v>12</v>
      </c>
      <c r="D10" s="1">
        <f t="shared" si="0"/>
        <v>48</v>
      </c>
      <c r="E10" s="1">
        <v>215</v>
      </c>
      <c r="F10" s="1">
        <v>12</v>
      </c>
      <c r="G10" s="1">
        <f t="shared" si="1"/>
        <v>0.94713656387665202</v>
      </c>
      <c r="H10" s="1">
        <v>186</v>
      </c>
      <c r="I10" s="1">
        <v>60</v>
      </c>
      <c r="J10" s="1">
        <f>H10/I10</f>
        <v>3.1</v>
      </c>
      <c r="K10" s="1">
        <v>361</v>
      </c>
      <c r="L10" s="1">
        <v>60</v>
      </c>
      <c r="M10" s="1">
        <f t="shared" si="3"/>
        <v>6.0166666666666666</v>
      </c>
      <c r="N10" s="1">
        <v>377</v>
      </c>
      <c r="O10" s="1">
        <v>60</v>
      </c>
      <c r="P10" s="1">
        <f t="shared" si="4"/>
        <v>6.2833333333333332</v>
      </c>
      <c r="Q10" s="1">
        <f t="shared" si="5"/>
        <v>924</v>
      </c>
      <c r="R10" s="1">
        <f t="shared" si="6"/>
        <v>0.94713656387665202</v>
      </c>
      <c r="S10" s="1">
        <f t="shared" si="7"/>
        <v>875.15418502202647</v>
      </c>
    </row>
    <row r="11" spans="1:19" x14ac:dyDescent="0.3">
      <c r="A11" s="1">
        <v>8</v>
      </c>
      <c r="B11" s="1">
        <v>19</v>
      </c>
      <c r="C11" s="1">
        <v>8</v>
      </c>
      <c r="D11" s="1">
        <f t="shared" si="0"/>
        <v>45.125</v>
      </c>
      <c r="E11" s="1">
        <v>172</v>
      </c>
      <c r="F11" s="1">
        <v>8</v>
      </c>
      <c r="G11" s="1">
        <f t="shared" si="1"/>
        <v>0.9555555555555556</v>
      </c>
      <c r="H11" s="1">
        <v>307</v>
      </c>
      <c r="I11" s="1">
        <v>60</v>
      </c>
      <c r="J11" s="1">
        <f>H11/I11</f>
        <v>5.1166666666666663</v>
      </c>
      <c r="K11" s="1">
        <v>175</v>
      </c>
      <c r="L11" s="1">
        <v>60</v>
      </c>
      <c r="M11" s="1">
        <f t="shared" si="3"/>
        <v>2.9166666666666665</v>
      </c>
      <c r="N11" s="1">
        <v>241</v>
      </c>
      <c r="O11" s="1">
        <v>60</v>
      </c>
      <c r="P11" s="1">
        <f t="shared" si="4"/>
        <v>4.0166666666666666</v>
      </c>
      <c r="Q11" s="1">
        <f t="shared" si="5"/>
        <v>723</v>
      </c>
      <c r="R11" s="1">
        <f t="shared" si="6"/>
        <v>0.9555555555555556</v>
      </c>
      <c r="S11" s="1">
        <f t="shared" si="7"/>
        <v>690.86666666666667</v>
      </c>
    </row>
    <row r="12" spans="1:19" x14ac:dyDescent="0.3">
      <c r="A12" s="1">
        <v>9</v>
      </c>
      <c r="B12" s="1">
        <v>16</v>
      </c>
      <c r="C12" s="1">
        <v>7</v>
      </c>
      <c r="D12" s="1">
        <f t="shared" si="0"/>
        <v>36.571428571428569</v>
      </c>
      <c r="E12" s="1">
        <v>145</v>
      </c>
      <c r="F12" s="1">
        <v>7</v>
      </c>
      <c r="G12" s="1">
        <f t="shared" si="1"/>
        <v>0.95394736842105265</v>
      </c>
      <c r="H12" s="1">
        <v>216</v>
      </c>
      <c r="I12" s="1">
        <v>60</v>
      </c>
      <c r="J12" s="1">
        <f>H12/I12</f>
        <v>3.6</v>
      </c>
      <c r="K12" s="1">
        <v>152</v>
      </c>
      <c r="L12" s="1">
        <v>60</v>
      </c>
      <c r="M12" s="1">
        <f t="shared" si="3"/>
        <v>2.5333333333333332</v>
      </c>
      <c r="N12" s="1">
        <v>234</v>
      </c>
      <c r="O12" s="1">
        <v>60</v>
      </c>
      <c r="P12" s="1">
        <f t="shared" si="4"/>
        <v>3.9</v>
      </c>
      <c r="Q12" s="1">
        <f t="shared" si="5"/>
        <v>602</v>
      </c>
      <c r="R12" s="1">
        <f t="shared" si="6"/>
        <v>0.95394736842105265</v>
      </c>
      <c r="S12" s="1">
        <f t="shared" si="7"/>
        <v>574.27631578947364</v>
      </c>
    </row>
    <row r="13" spans="1:19" x14ac:dyDescent="0.3">
      <c r="A13" s="1">
        <v>10</v>
      </c>
      <c r="B13" s="1"/>
      <c r="C13" s="1"/>
      <c r="D13" s="1" t="e">
        <f t="shared" si="0"/>
        <v>#DIV/0!</v>
      </c>
      <c r="E13" s="1"/>
      <c r="F13" s="1"/>
      <c r="G13" s="1" t="e">
        <f t="shared" si="1"/>
        <v>#DIV/0!</v>
      </c>
      <c r="H13" s="1"/>
      <c r="I13" s="1">
        <v>60</v>
      </c>
      <c r="J13" s="1">
        <f t="shared" si="2"/>
        <v>0</v>
      </c>
      <c r="K13" s="1"/>
      <c r="L13" s="1">
        <v>60</v>
      </c>
      <c r="M13" s="1">
        <f t="shared" si="3"/>
        <v>0</v>
      </c>
      <c r="N13" s="1"/>
      <c r="O13" s="1">
        <v>60</v>
      </c>
      <c r="P13" s="1">
        <f t="shared" si="4"/>
        <v>0</v>
      </c>
      <c r="Q13" s="1"/>
      <c r="R13" s="1"/>
      <c r="S13" s="1"/>
    </row>
    <row r="14" spans="1:19" x14ac:dyDescent="0.3">
      <c r="A14" s="1">
        <v>11</v>
      </c>
      <c r="B14" s="1"/>
      <c r="C14" s="1"/>
      <c r="D14" s="1" t="e">
        <f t="shared" si="0"/>
        <v>#DIV/0!</v>
      </c>
      <c r="E14" s="1"/>
      <c r="F14" s="1"/>
      <c r="G14" s="1" t="e">
        <f t="shared" si="1"/>
        <v>#DIV/0!</v>
      </c>
      <c r="H14" s="1"/>
      <c r="I14" s="1">
        <v>60</v>
      </c>
      <c r="J14" s="1">
        <f t="shared" si="2"/>
        <v>0</v>
      </c>
      <c r="K14" s="1"/>
      <c r="L14" s="1">
        <v>60</v>
      </c>
      <c r="M14" s="1">
        <f t="shared" si="3"/>
        <v>0</v>
      </c>
      <c r="N14" s="1"/>
      <c r="O14" s="1">
        <v>60</v>
      </c>
      <c r="P14" s="1">
        <f t="shared" si="4"/>
        <v>0</v>
      </c>
      <c r="Q14" s="1"/>
      <c r="R14" s="1"/>
      <c r="S14" s="1"/>
    </row>
    <row r="15" spans="1:19" x14ac:dyDescent="0.3">
      <c r="A15" s="1">
        <v>12</v>
      </c>
      <c r="B15" s="1"/>
      <c r="C15" s="1"/>
      <c r="D15" s="1" t="e">
        <f t="shared" si="0"/>
        <v>#DIV/0!</v>
      </c>
      <c r="E15" s="1"/>
      <c r="F15" s="1"/>
      <c r="G15" s="1" t="e">
        <f t="shared" si="1"/>
        <v>#DIV/0!</v>
      </c>
      <c r="H15" s="1"/>
      <c r="I15" s="1">
        <v>60</v>
      </c>
      <c r="J15" s="1">
        <f t="shared" si="2"/>
        <v>0</v>
      </c>
      <c r="K15" s="1"/>
      <c r="L15" s="1">
        <v>60</v>
      </c>
      <c r="M15" s="1">
        <f t="shared" si="3"/>
        <v>0</v>
      </c>
      <c r="N15" s="1"/>
      <c r="O15" s="1">
        <v>60</v>
      </c>
      <c r="P15" s="1">
        <f t="shared" si="4"/>
        <v>0</v>
      </c>
      <c r="Q15" s="1"/>
      <c r="R15" s="1"/>
      <c r="S15" s="1"/>
    </row>
    <row r="16" spans="1:19" x14ac:dyDescent="0.3">
      <c r="A16" s="1">
        <v>13</v>
      </c>
      <c r="B16" s="1"/>
      <c r="C16" s="1"/>
      <c r="D16" s="1" t="e">
        <f t="shared" si="0"/>
        <v>#DIV/0!</v>
      </c>
      <c r="E16" s="1"/>
      <c r="F16" s="1"/>
      <c r="G16" s="1" t="e">
        <f t="shared" si="1"/>
        <v>#DIV/0!</v>
      </c>
      <c r="H16" s="1"/>
      <c r="I16" s="1">
        <v>60</v>
      </c>
      <c r="J16" s="1">
        <f t="shared" si="2"/>
        <v>0</v>
      </c>
      <c r="K16" s="1"/>
      <c r="L16" s="1">
        <v>60</v>
      </c>
      <c r="M16" s="1">
        <f t="shared" si="3"/>
        <v>0</v>
      </c>
      <c r="N16" s="1"/>
      <c r="O16" s="1">
        <v>60</v>
      </c>
      <c r="P16" s="1">
        <f t="shared" si="4"/>
        <v>0</v>
      </c>
      <c r="Q16" s="1"/>
      <c r="R16" s="1"/>
      <c r="S16" s="1"/>
    </row>
    <row r="17" spans="1:19" x14ac:dyDescent="0.3">
      <c r="A17" s="1">
        <v>14</v>
      </c>
      <c r="B17" s="1"/>
      <c r="C17" s="1"/>
      <c r="D17" s="1" t="e">
        <f t="shared" si="0"/>
        <v>#DIV/0!</v>
      </c>
      <c r="E17" s="1"/>
      <c r="F17" s="1"/>
      <c r="G17" s="1" t="e">
        <f t="shared" si="1"/>
        <v>#DIV/0!</v>
      </c>
      <c r="H17" s="1"/>
      <c r="I17" s="1">
        <v>60</v>
      </c>
      <c r="J17" s="1">
        <f t="shared" si="2"/>
        <v>0</v>
      </c>
      <c r="K17" s="1"/>
      <c r="L17" s="1">
        <v>60</v>
      </c>
      <c r="M17" s="1">
        <f t="shared" si="3"/>
        <v>0</v>
      </c>
      <c r="N17" s="1"/>
      <c r="O17" s="1">
        <v>60</v>
      </c>
      <c r="P17" s="1">
        <f t="shared" si="4"/>
        <v>0</v>
      </c>
      <c r="Q17" s="1"/>
      <c r="R17" s="1"/>
      <c r="S17" s="1"/>
    </row>
    <row r="18" spans="1:19" x14ac:dyDescent="0.3">
      <c r="A18" s="1">
        <v>15</v>
      </c>
      <c r="B18" s="1"/>
      <c r="C18" s="1"/>
      <c r="D18" s="1" t="e">
        <f t="shared" si="0"/>
        <v>#DIV/0!</v>
      </c>
      <c r="E18" s="1"/>
      <c r="F18" s="1"/>
      <c r="G18" s="1" t="e">
        <f t="shared" si="1"/>
        <v>#DIV/0!</v>
      </c>
      <c r="H18" s="1"/>
      <c r="I18" s="1">
        <v>60</v>
      </c>
      <c r="J18" s="1">
        <f t="shared" si="2"/>
        <v>0</v>
      </c>
      <c r="K18" s="1"/>
      <c r="L18" s="1">
        <v>60</v>
      </c>
      <c r="M18" s="1">
        <f t="shared" si="3"/>
        <v>0</v>
      </c>
      <c r="N18" s="1"/>
      <c r="O18" s="1">
        <v>60</v>
      </c>
      <c r="P18" s="1">
        <f t="shared" si="4"/>
        <v>0</v>
      </c>
      <c r="Q18" s="1"/>
      <c r="R18" s="1"/>
      <c r="S18" s="1"/>
    </row>
    <row r="19" spans="1:19" x14ac:dyDescent="0.3">
      <c r="A19" s="1">
        <v>16</v>
      </c>
      <c r="B19" s="1"/>
      <c r="C19" s="1"/>
      <c r="D19" s="1" t="e">
        <f t="shared" si="0"/>
        <v>#DIV/0!</v>
      </c>
      <c r="E19" s="1"/>
      <c r="F19" s="1"/>
      <c r="G19" s="1" t="e">
        <f t="shared" si="1"/>
        <v>#DIV/0!</v>
      </c>
      <c r="H19" s="1"/>
      <c r="I19" s="1">
        <v>60</v>
      </c>
      <c r="J19" s="1">
        <f t="shared" si="2"/>
        <v>0</v>
      </c>
      <c r="K19" s="1"/>
      <c r="L19" s="1">
        <v>60</v>
      </c>
      <c r="M19" s="1">
        <f t="shared" si="3"/>
        <v>0</v>
      </c>
      <c r="N19" s="1"/>
      <c r="O19" s="1">
        <v>60</v>
      </c>
      <c r="P19" s="1">
        <f t="shared" si="4"/>
        <v>0</v>
      </c>
      <c r="Q19" s="1"/>
      <c r="R19" s="1"/>
      <c r="S19" s="1"/>
    </row>
    <row r="20" spans="1:19" x14ac:dyDescent="0.3">
      <c r="A20" s="1">
        <v>17</v>
      </c>
      <c r="B20" s="1"/>
      <c r="C20" s="1"/>
      <c r="D20" s="1" t="e">
        <f t="shared" si="0"/>
        <v>#DIV/0!</v>
      </c>
      <c r="E20" s="1"/>
      <c r="F20" s="1"/>
      <c r="G20" s="1" t="e">
        <f t="shared" si="1"/>
        <v>#DIV/0!</v>
      </c>
      <c r="H20" s="1"/>
      <c r="I20" s="1">
        <v>60</v>
      </c>
      <c r="J20" s="1">
        <f t="shared" si="2"/>
        <v>0</v>
      </c>
      <c r="K20" s="1"/>
      <c r="L20" s="1">
        <v>60</v>
      </c>
      <c r="M20" s="1">
        <f t="shared" si="3"/>
        <v>0</v>
      </c>
      <c r="N20" s="1"/>
      <c r="O20" s="1">
        <v>60</v>
      </c>
      <c r="P20" s="1">
        <f t="shared" si="4"/>
        <v>0</v>
      </c>
      <c r="Q20" s="1"/>
      <c r="R20" s="1"/>
      <c r="S20" s="1"/>
    </row>
    <row r="21" spans="1:19" x14ac:dyDescent="0.3">
      <c r="A21" s="1">
        <v>18</v>
      </c>
      <c r="B21" s="1"/>
      <c r="C21" s="1"/>
      <c r="D21" s="1" t="e">
        <f t="shared" si="0"/>
        <v>#DIV/0!</v>
      </c>
      <c r="E21" s="1"/>
      <c r="F21" s="1"/>
      <c r="G21" s="1" t="e">
        <f t="shared" si="1"/>
        <v>#DIV/0!</v>
      </c>
      <c r="H21" s="1"/>
      <c r="I21" s="1">
        <v>60</v>
      </c>
      <c r="J21" s="1">
        <f t="shared" si="2"/>
        <v>0</v>
      </c>
      <c r="K21" s="1"/>
      <c r="L21" s="1">
        <v>60</v>
      </c>
      <c r="M21" s="1">
        <f t="shared" si="3"/>
        <v>0</v>
      </c>
      <c r="N21" s="1"/>
      <c r="O21" s="1">
        <v>60</v>
      </c>
      <c r="P21" s="1">
        <f t="shared" si="4"/>
        <v>0</v>
      </c>
      <c r="Q21" s="1"/>
      <c r="R21" s="1"/>
      <c r="S21" s="1"/>
    </row>
    <row r="22" spans="1:19" x14ac:dyDescent="0.3">
      <c r="A22" s="1">
        <v>19</v>
      </c>
      <c r="B22" s="1"/>
      <c r="C22" s="1"/>
      <c r="D22" s="1" t="e">
        <f t="shared" si="0"/>
        <v>#DIV/0!</v>
      </c>
      <c r="E22" s="1"/>
      <c r="F22" s="1"/>
      <c r="G22" s="1" t="e">
        <f t="shared" si="1"/>
        <v>#DIV/0!</v>
      </c>
      <c r="H22" s="1"/>
      <c r="I22" s="1">
        <v>60</v>
      </c>
      <c r="J22" s="1">
        <f t="shared" si="2"/>
        <v>0</v>
      </c>
      <c r="K22" s="1"/>
      <c r="L22" s="1">
        <v>60</v>
      </c>
      <c r="M22" s="1">
        <f t="shared" si="3"/>
        <v>0</v>
      </c>
      <c r="N22" s="1"/>
      <c r="O22" s="1">
        <v>60</v>
      </c>
      <c r="P22" s="1">
        <f t="shared" si="4"/>
        <v>0</v>
      </c>
      <c r="Q22" s="1"/>
      <c r="R22" s="1"/>
      <c r="S22" s="1"/>
    </row>
    <row r="23" spans="1:19" x14ac:dyDescent="0.3">
      <c r="A23" s="1">
        <v>20</v>
      </c>
      <c r="B23" s="1"/>
      <c r="C23" s="1"/>
      <c r="D23" s="1" t="e">
        <f t="shared" si="0"/>
        <v>#DIV/0!</v>
      </c>
      <c r="E23" s="1"/>
      <c r="F23" s="1"/>
      <c r="G23" s="1" t="e">
        <f t="shared" si="1"/>
        <v>#DIV/0!</v>
      </c>
      <c r="H23" s="1"/>
      <c r="I23" s="1">
        <v>60</v>
      </c>
      <c r="J23" s="1">
        <f t="shared" si="2"/>
        <v>0</v>
      </c>
      <c r="K23" s="1"/>
      <c r="L23" s="1">
        <v>60</v>
      </c>
      <c r="M23" s="1">
        <f t="shared" si="3"/>
        <v>0</v>
      </c>
      <c r="N23" s="1"/>
      <c r="O23" s="1">
        <v>60</v>
      </c>
      <c r="P23" s="1">
        <f t="shared" si="4"/>
        <v>0</v>
      </c>
      <c r="Q23" s="1"/>
      <c r="R23" s="1"/>
      <c r="S23" s="1"/>
    </row>
    <row r="25" spans="1:19" x14ac:dyDescent="0.3">
      <c r="A25" t="s">
        <v>20</v>
      </c>
    </row>
    <row r="26" spans="1:19" x14ac:dyDescent="0.3">
      <c r="A26" t="s">
        <v>22</v>
      </c>
    </row>
    <row r="27" spans="1:19" x14ac:dyDescent="0.3">
      <c r="A27" t="s">
        <v>26</v>
      </c>
    </row>
    <row r="28" spans="1:19" x14ac:dyDescent="0.3">
      <c r="A28" t="s">
        <v>21</v>
      </c>
    </row>
    <row r="29" spans="1:19" x14ac:dyDescent="0.3">
      <c r="A29" t="s">
        <v>27</v>
      </c>
    </row>
  </sheetData>
  <mergeCells count="5">
    <mergeCell ref="B1:S1"/>
    <mergeCell ref="B2:D2"/>
    <mergeCell ref="E2:G2"/>
    <mergeCell ref="H2:P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5715-66AA-4390-8AF6-E612A4FAF01F}">
  <dimension ref="A1:S29"/>
  <sheetViews>
    <sheetView workbookViewId="0">
      <selection activeCell="E13" sqref="E13"/>
    </sheetView>
  </sheetViews>
  <sheetFormatPr defaultRowHeight="14.4" x14ac:dyDescent="0.3"/>
  <cols>
    <col min="1" max="1" width="14.33203125" customWidth="1"/>
    <col min="2" max="3" width="8.6640625" customWidth="1"/>
    <col min="4" max="4" width="10.5546875" customWidth="1"/>
    <col min="5" max="5" width="7" customWidth="1"/>
    <col min="6" max="6" width="7.6640625" customWidth="1"/>
    <col min="7" max="7" width="7.44140625" customWidth="1"/>
    <col min="11" max="11" width="7.33203125" customWidth="1"/>
    <col min="12" max="12" width="7.44140625" customWidth="1"/>
    <col min="14" max="14" width="7.6640625" customWidth="1"/>
    <col min="15" max="15" width="7.88671875" customWidth="1"/>
    <col min="16" max="16" width="8.44140625" customWidth="1"/>
    <col min="17" max="17" width="8.109375" customWidth="1"/>
    <col min="18" max="19" width="9.88671875" customWidth="1"/>
  </cols>
  <sheetData>
    <row r="1" spans="1:19" x14ac:dyDescent="0.3">
      <c r="A1" s="1"/>
      <c r="B1" s="2" t="s">
        <v>32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A2" s="1"/>
      <c r="B2" s="2" t="s">
        <v>5</v>
      </c>
      <c r="C2" s="2"/>
      <c r="D2" s="2"/>
      <c r="E2" s="2" t="s">
        <v>16</v>
      </c>
      <c r="F2" s="2"/>
      <c r="G2" s="2"/>
      <c r="H2" s="2" t="s">
        <v>6</v>
      </c>
      <c r="I2" s="2"/>
      <c r="J2" s="2"/>
      <c r="K2" s="2"/>
      <c r="L2" s="2"/>
      <c r="M2" s="2"/>
      <c r="N2" s="2"/>
      <c r="O2" s="2"/>
      <c r="P2" s="2"/>
      <c r="Q2" s="2" t="s">
        <v>23</v>
      </c>
      <c r="R2" s="2"/>
      <c r="S2" s="2"/>
    </row>
    <row r="3" spans="1:19" x14ac:dyDescent="0.3">
      <c r="A3" s="1" t="s">
        <v>0</v>
      </c>
      <c r="B3" s="1" t="s">
        <v>2</v>
      </c>
      <c r="C3" s="1" t="s">
        <v>3</v>
      </c>
      <c r="D3" s="1" t="s">
        <v>4</v>
      </c>
      <c r="E3" s="1" t="s">
        <v>18</v>
      </c>
      <c r="F3" s="1" t="s">
        <v>19</v>
      </c>
      <c r="G3" s="1" t="s">
        <v>17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25</v>
      </c>
      <c r="R3" s="1" t="s">
        <v>17</v>
      </c>
      <c r="S3" s="1" t="s">
        <v>24</v>
      </c>
    </row>
    <row r="4" spans="1:19" x14ac:dyDescent="0.3">
      <c r="A4" s="1">
        <v>1</v>
      </c>
      <c r="B4" s="1">
        <v>23</v>
      </c>
      <c r="C4" s="1">
        <v>3</v>
      </c>
      <c r="D4" s="1">
        <f>B4*B4/C4</f>
        <v>176.33333333333334</v>
      </c>
      <c r="E4" s="1">
        <v>213</v>
      </c>
      <c r="F4" s="1">
        <v>3</v>
      </c>
      <c r="G4" s="1">
        <f>E4/(E4+F4)</f>
        <v>0.98611111111111116</v>
      </c>
      <c r="H4" s="1">
        <v>373</v>
      </c>
      <c r="I4" s="1">
        <v>60</v>
      </c>
      <c r="J4" s="1">
        <f>H4/I4</f>
        <v>6.2166666666666668</v>
      </c>
      <c r="K4" s="1">
        <v>350</v>
      </c>
      <c r="L4" s="1">
        <v>60</v>
      </c>
      <c r="M4" s="1">
        <f>K4/L4</f>
        <v>5.833333333333333</v>
      </c>
      <c r="N4" s="1">
        <v>155</v>
      </c>
      <c r="O4" s="1">
        <v>60</v>
      </c>
      <c r="P4" s="1">
        <f>N4/O4</f>
        <v>2.5833333333333335</v>
      </c>
      <c r="Q4" s="1">
        <v>918</v>
      </c>
      <c r="R4" s="1">
        <f>G4</f>
        <v>0.98611111111111116</v>
      </c>
      <c r="S4" s="1">
        <f>Q4*R4</f>
        <v>905.25</v>
      </c>
    </row>
    <row r="5" spans="1:19" x14ac:dyDescent="0.3">
      <c r="A5" s="1">
        <v>2</v>
      </c>
      <c r="B5" s="1">
        <v>28</v>
      </c>
      <c r="C5" s="1">
        <v>10</v>
      </c>
      <c r="D5" s="1">
        <f t="shared" ref="D5:D23" si="0">B5*B5/C5</f>
        <v>78.400000000000006</v>
      </c>
      <c r="E5" s="1">
        <v>258</v>
      </c>
      <c r="F5" s="1">
        <v>10</v>
      </c>
      <c r="G5" s="1">
        <f t="shared" ref="G5:G23" si="1">E5/(E5+F5)</f>
        <v>0.96268656716417911</v>
      </c>
      <c r="H5" s="1">
        <v>417</v>
      </c>
      <c r="I5" s="1">
        <v>60</v>
      </c>
      <c r="J5" s="1">
        <f t="shared" ref="J5:J23" si="2">H5/I5</f>
        <v>6.95</v>
      </c>
      <c r="K5" s="1">
        <v>424</v>
      </c>
      <c r="L5" s="1">
        <v>60</v>
      </c>
      <c r="M5" s="1">
        <f t="shared" ref="M5:M23" si="3">K5/L5</f>
        <v>7.0666666666666664</v>
      </c>
      <c r="N5" s="1">
        <v>279</v>
      </c>
      <c r="O5" s="1">
        <v>60</v>
      </c>
      <c r="P5" s="1">
        <f t="shared" ref="P5:P23" si="4">N5/O5</f>
        <v>4.6500000000000004</v>
      </c>
      <c r="Q5" s="1">
        <f>SUM(H5,K5,N5)</f>
        <v>1120</v>
      </c>
      <c r="R5" s="1">
        <f t="shared" ref="R5:R13" si="5">G5</f>
        <v>0.96268656716417911</v>
      </c>
      <c r="S5" s="1">
        <f t="shared" ref="S5:S13" si="6">Q5*R5</f>
        <v>1078.2089552238806</v>
      </c>
    </row>
    <row r="6" spans="1:19" x14ac:dyDescent="0.3">
      <c r="A6" s="1">
        <v>3</v>
      </c>
      <c r="B6" s="1">
        <v>29</v>
      </c>
      <c r="C6" s="1">
        <v>47</v>
      </c>
      <c r="D6" s="1">
        <f t="shared" si="0"/>
        <v>17.893617021276597</v>
      </c>
      <c r="E6" s="1">
        <v>230</v>
      </c>
      <c r="F6" s="1">
        <v>47</v>
      </c>
      <c r="G6" s="1">
        <f t="shared" si="1"/>
        <v>0.83032490974729245</v>
      </c>
      <c r="H6" s="1">
        <v>520</v>
      </c>
      <c r="I6" s="1">
        <v>60</v>
      </c>
      <c r="J6" s="1">
        <f t="shared" si="2"/>
        <v>8.6666666666666661</v>
      </c>
      <c r="K6" s="1">
        <v>320</v>
      </c>
      <c r="L6" s="1">
        <v>60</v>
      </c>
      <c r="M6" s="1">
        <f t="shared" si="3"/>
        <v>5.333333333333333</v>
      </c>
      <c r="N6" s="1">
        <v>320</v>
      </c>
      <c r="O6" s="1">
        <v>60</v>
      </c>
      <c r="P6" s="1">
        <f t="shared" si="4"/>
        <v>5.333333333333333</v>
      </c>
      <c r="Q6" s="1">
        <f t="shared" ref="Q6:Q13" si="7">SUM(H6,K6,N6)</f>
        <v>1160</v>
      </c>
      <c r="R6" s="1">
        <f t="shared" si="5"/>
        <v>0.83032490974729245</v>
      </c>
      <c r="S6" s="1">
        <f t="shared" si="6"/>
        <v>963.17689530685925</v>
      </c>
    </row>
    <row r="7" spans="1:19" x14ac:dyDescent="0.3">
      <c r="A7" s="1">
        <v>4</v>
      </c>
      <c r="B7" s="1">
        <v>32</v>
      </c>
      <c r="C7" s="1">
        <v>11</v>
      </c>
      <c r="D7" s="1">
        <f t="shared" si="0"/>
        <v>93.090909090909093</v>
      </c>
      <c r="E7" s="1">
        <v>299</v>
      </c>
      <c r="F7" s="1">
        <v>11</v>
      </c>
      <c r="G7" s="1">
        <f t="shared" si="1"/>
        <v>0.96451612903225803</v>
      </c>
      <c r="H7" s="1">
        <v>502</v>
      </c>
      <c r="I7" s="1">
        <v>60</v>
      </c>
      <c r="J7" s="1">
        <f t="shared" si="2"/>
        <v>8.3666666666666671</v>
      </c>
      <c r="K7" s="1">
        <v>500</v>
      </c>
      <c r="L7" s="1">
        <v>60</v>
      </c>
      <c r="M7" s="1">
        <f t="shared" si="3"/>
        <v>8.3333333333333339</v>
      </c>
      <c r="N7" s="1">
        <v>259</v>
      </c>
      <c r="O7" s="1">
        <v>60</v>
      </c>
      <c r="P7" s="1">
        <f t="shared" si="4"/>
        <v>4.3166666666666664</v>
      </c>
      <c r="Q7" s="1">
        <f t="shared" si="7"/>
        <v>1261</v>
      </c>
      <c r="R7" s="1">
        <f t="shared" si="5"/>
        <v>0.96451612903225803</v>
      </c>
      <c r="S7" s="1">
        <f t="shared" si="6"/>
        <v>1216.2548387096774</v>
      </c>
    </row>
    <row r="8" spans="1:19" x14ac:dyDescent="0.3">
      <c r="A8" s="1">
        <v>5</v>
      </c>
      <c r="B8" s="1">
        <v>22</v>
      </c>
      <c r="C8" s="1">
        <v>10</v>
      </c>
      <c r="D8" s="1">
        <f t="shared" si="0"/>
        <v>48.4</v>
      </c>
      <c r="E8" s="1">
        <v>202</v>
      </c>
      <c r="F8" s="1">
        <v>10</v>
      </c>
      <c r="G8" s="1">
        <f t="shared" si="1"/>
        <v>0.95283018867924529</v>
      </c>
      <c r="H8" s="1">
        <v>355</v>
      </c>
      <c r="I8" s="1">
        <v>60</v>
      </c>
      <c r="J8" s="1">
        <f t="shared" si="2"/>
        <v>5.916666666666667</v>
      </c>
      <c r="K8" s="1">
        <v>331</v>
      </c>
      <c r="L8" s="1">
        <v>60</v>
      </c>
      <c r="M8" s="1">
        <f t="shared" si="3"/>
        <v>5.5166666666666666</v>
      </c>
      <c r="N8" s="1">
        <v>174</v>
      </c>
      <c r="O8" s="1">
        <v>60</v>
      </c>
      <c r="P8" s="1">
        <f t="shared" si="4"/>
        <v>2.9</v>
      </c>
      <c r="Q8" s="1">
        <f t="shared" si="7"/>
        <v>860</v>
      </c>
      <c r="R8" s="1">
        <f t="shared" si="5"/>
        <v>0.95283018867924529</v>
      </c>
      <c r="S8" s="1">
        <f t="shared" si="6"/>
        <v>819.43396226415098</v>
      </c>
    </row>
    <row r="9" spans="1:19" x14ac:dyDescent="0.3">
      <c r="A9" s="1">
        <v>6</v>
      </c>
      <c r="B9" s="1">
        <v>28</v>
      </c>
      <c r="C9" s="1">
        <v>2</v>
      </c>
      <c r="D9" s="1">
        <f t="shared" si="0"/>
        <v>392</v>
      </c>
      <c r="E9" s="1">
        <v>266</v>
      </c>
      <c r="F9" s="1">
        <v>2</v>
      </c>
      <c r="G9" s="1">
        <f t="shared" si="1"/>
        <v>0.9925373134328358</v>
      </c>
      <c r="H9" s="1">
        <v>453</v>
      </c>
      <c r="I9" s="1">
        <v>60</v>
      </c>
      <c r="J9" s="1">
        <f t="shared" si="2"/>
        <v>7.55</v>
      </c>
      <c r="K9" s="1">
        <v>427</v>
      </c>
      <c r="L9" s="1">
        <v>60</v>
      </c>
      <c r="M9" s="1">
        <f t="shared" si="3"/>
        <v>7.1166666666666663</v>
      </c>
      <c r="N9" s="1">
        <v>449</v>
      </c>
      <c r="O9" s="1">
        <v>60</v>
      </c>
      <c r="P9" s="1">
        <f t="shared" si="4"/>
        <v>7.4833333333333334</v>
      </c>
      <c r="Q9" s="1">
        <f t="shared" si="7"/>
        <v>1329</v>
      </c>
      <c r="R9" s="1">
        <f t="shared" si="5"/>
        <v>0.9925373134328358</v>
      </c>
      <c r="S9" s="1">
        <f t="shared" si="6"/>
        <v>1319.0820895522388</v>
      </c>
    </row>
    <row r="10" spans="1:19" x14ac:dyDescent="0.3">
      <c r="A10" s="1">
        <v>7</v>
      </c>
      <c r="B10" s="1">
        <v>23</v>
      </c>
      <c r="C10" s="1">
        <v>2</v>
      </c>
      <c r="D10" s="1">
        <f t="shared" si="0"/>
        <v>264.5</v>
      </c>
      <c r="E10" s="1">
        <v>223</v>
      </c>
      <c r="F10" s="1">
        <v>2</v>
      </c>
      <c r="G10" s="1">
        <f t="shared" si="1"/>
        <v>0.99111111111111116</v>
      </c>
      <c r="H10" s="1">
        <v>355</v>
      </c>
      <c r="I10" s="1">
        <v>60</v>
      </c>
      <c r="J10" s="1">
        <f t="shared" si="2"/>
        <v>5.916666666666667</v>
      </c>
      <c r="K10" s="1">
        <v>364</v>
      </c>
      <c r="L10" s="1">
        <v>60</v>
      </c>
      <c r="M10" s="1">
        <f t="shared" si="3"/>
        <v>6.0666666666666664</v>
      </c>
      <c r="N10" s="1">
        <v>196</v>
      </c>
      <c r="O10" s="1">
        <v>60</v>
      </c>
      <c r="P10" s="1">
        <f t="shared" si="4"/>
        <v>3.2666666666666666</v>
      </c>
      <c r="Q10" s="1">
        <f t="shared" si="7"/>
        <v>915</v>
      </c>
      <c r="R10" s="1">
        <f t="shared" si="5"/>
        <v>0.99111111111111116</v>
      </c>
      <c r="S10" s="1">
        <f t="shared" si="6"/>
        <v>906.86666666666667</v>
      </c>
    </row>
    <row r="11" spans="1:19" x14ac:dyDescent="0.3">
      <c r="A11" s="1">
        <v>8</v>
      </c>
      <c r="B11" s="1">
        <v>22</v>
      </c>
      <c r="C11" s="1">
        <v>15</v>
      </c>
      <c r="D11" s="1">
        <f t="shared" si="0"/>
        <v>32.266666666666666</v>
      </c>
      <c r="E11" s="1">
        <v>194</v>
      </c>
      <c r="F11" s="1">
        <v>15</v>
      </c>
      <c r="G11" s="1">
        <f t="shared" si="1"/>
        <v>0.92822966507177029</v>
      </c>
      <c r="H11" s="1">
        <v>363</v>
      </c>
      <c r="I11" s="1">
        <v>60</v>
      </c>
      <c r="J11" s="1">
        <f t="shared" si="2"/>
        <v>6.05</v>
      </c>
      <c r="K11" s="1">
        <v>334</v>
      </c>
      <c r="L11" s="1">
        <v>60</v>
      </c>
      <c r="M11" s="1">
        <f t="shared" si="3"/>
        <v>5.5666666666666664</v>
      </c>
      <c r="N11" s="1">
        <v>147</v>
      </c>
      <c r="O11" s="1">
        <v>60</v>
      </c>
      <c r="P11" s="1">
        <f t="shared" si="4"/>
        <v>2.4500000000000002</v>
      </c>
      <c r="Q11" s="1">
        <f t="shared" si="7"/>
        <v>844</v>
      </c>
      <c r="R11" s="1">
        <f t="shared" si="5"/>
        <v>0.92822966507177029</v>
      </c>
      <c r="S11" s="1">
        <f t="shared" si="6"/>
        <v>783.42583732057415</v>
      </c>
    </row>
    <row r="12" spans="1:19" x14ac:dyDescent="0.3">
      <c r="A12" s="1">
        <v>9</v>
      </c>
      <c r="B12" s="1">
        <v>21</v>
      </c>
      <c r="C12" s="1">
        <v>20</v>
      </c>
      <c r="D12" s="1">
        <f t="shared" si="0"/>
        <v>22.05</v>
      </c>
      <c r="E12" s="1">
        <v>183</v>
      </c>
      <c r="F12" s="1">
        <v>20</v>
      </c>
      <c r="G12" s="1">
        <f t="shared" si="1"/>
        <v>0.90147783251231528</v>
      </c>
      <c r="H12" s="1">
        <v>332</v>
      </c>
      <c r="I12" s="1">
        <v>60</v>
      </c>
      <c r="J12" s="1">
        <f t="shared" si="2"/>
        <v>5.5333333333333332</v>
      </c>
      <c r="K12" s="1">
        <v>308</v>
      </c>
      <c r="L12" s="1">
        <v>60</v>
      </c>
      <c r="M12" s="1">
        <f t="shared" si="3"/>
        <v>5.1333333333333337</v>
      </c>
      <c r="N12" s="1">
        <v>181</v>
      </c>
      <c r="O12" s="1">
        <v>60</v>
      </c>
      <c r="P12" s="1">
        <f t="shared" si="4"/>
        <v>3.0166666666666666</v>
      </c>
      <c r="Q12" s="1">
        <f t="shared" si="7"/>
        <v>821</v>
      </c>
      <c r="R12" s="1">
        <f t="shared" si="5"/>
        <v>0.90147783251231528</v>
      </c>
      <c r="S12" s="1">
        <f t="shared" si="6"/>
        <v>740.11330049261085</v>
      </c>
    </row>
    <row r="13" spans="1:19" x14ac:dyDescent="0.3">
      <c r="A13" s="1">
        <v>10</v>
      </c>
      <c r="B13" s="1"/>
      <c r="C13" s="1"/>
      <c r="D13" s="1" t="e">
        <f t="shared" si="0"/>
        <v>#DIV/0!</v>
      </c>
      <c r="E13" s="1"/>
      <c r="F13" s="1"/>
      <c r="G13" s="1" t="e">
        <f t="shared" si="1"/>
        <v>#DIV/0!</v>
      </c>
      <c r="H13" s="1"/>
      <c r="I13" s="1">
        <v>60</v>
      </c>
      <c r="J13" s="1">
        <f t="shared" si="2"/>
        <v>0</v>
      </c>
      <c r="K13" s="1"/>
      <c r="L13" s="1">
        <v>60</v>
      </c>
      <c r="M13" s="1">
        <f t="shared" si="3"/>
        <v>0</v>
      </c>
      <c r="N13" s="1"/>
      <c r="O13" s="1">
        <v>60</v>
      </c>
      <c r="P13" s="1">
        <f t="shared" si="4"/>
        <v>0</v>
      </c>
      <c r="Q13" s="1">
        <f t="shared" si="7"/>
        <v>0</v>
      </c>
      <c r="R13" s="1" t="e">
        <f t="shared" si="5"/>
        <v>#DIV/0!</v>
      </c>
      <c r="S13" s="1" t="e">
        <f t="shared" si="6"/>
        <v>#DIV/0!</v>
      </c>
    </row>
    <row r="14" spans="1:19" x14ac:dyDescent="0.3">
      <c r="A14" s="1">
        <v>11</v>
      </c>
      <c r="B14" s="1"/>
      <c r="C14" s="1"/>
      <c r="D14" s="1" t="e">
        <f t="shared" si="0"/>
        <v>#DIV/0!</v>
      </c>
      <c r="E14" s="1"/>
      <c r="F14" s="1"/>
      <c r="G14" s="1" t="e">
        <f t="shared" si="1"/>
        <v>#DIV/0!</v>
      </c>
      <c r="H14" s="1"/>
      <c r="I14" s="1">
        <v>60</v>
      </c>
      <c r="J14" s="1">
        <f t="shared" si="2"/>
        <v>0</v>
      </c>
      <c r="K14" s="1"/>
      <c r="L14" s="1">
        <v>60</v>
      </c>
      <c r="M14" s="1">
        <f t="shared" si="3"/>
        <v>0</v>
      </c>
      <c r="N14" s="1"/>
      <c r="O14" s="1">
        <v>60</v>
      </c>
      <c r="P14" s="1">
        <f t="shared" si="4"/>
        <v>0</v>
      </c>
      <c r="Q14" s="1"/>
      <c r="R14" s="1"/>
      <c r="S14" s="1"/>
    </row>
    <row r="15" spans="1:19" x14ac:dyDescent="0.3">
      <c r="A15" s="1">
        <v>12</v>
      </c>
      <c r="B15" s="1"/>
      <c r="C15" s="1"/>
      <c r="D15" s="1" t="e">
        <f t="shared" si="0"/>
        <v>#DIV/0!</v>
      </c>
      <c r="E15" s="1"/>
      <c r="F15" s="1"/>
      <c r="G15" s="1" t="e">
        <f t="shared" si="1"/>
        <v>#DIV/0!</v>
      </c>
      <c r="H15" s="1"/>
      <c r="I15" s="1">
        <v>60</v>
      </c>
      <c r="J15" s="1">
        <f t="shared" si="2"/>
        <v>0</v>
      </c>
      <c r="K15" s="1"/>
      <c r="L15" s="1">
        <v>60</v>
      </c>
      <c r="M15" s="1">
        <f t="shared" si="3"/>
        <v>0</v>
      </c>
      <c r="N15" s="1"/>
      <c r="O15" s="1">
        <v>60</v>
      </c>
      <c r="P15" s="1">
        <f t="shared" si="4"/>
        <v>0</v>
      </c>
      <c r="Q15" s="1"/>
      <c r="R15" s="1"/>
      <c r="S15" s="1"/>
    </row>
    <row r="16" spans="1:19" x14ac:dyDescent="0.3">
      <c r="A16" s="1">
        <v>13</v>
      </c>
      <c r="B16" s="1"/>
      <c r="C16" s="1"/>
      <c r="D16" s="1" t="e">
        <f t="shared" si="0"/>
        <v>#DIV/0!</v>
      </c>
      <c r="E16" s="1"/>
      <c r="F16" s="1"/>
      <c r="G16" s="1" t="e">
        <f t="shared" si="1"/>
        <v>#DIV/0!</v>
      </c>
      <c r="H16" s="1"/>
      <c r="I16" s="1">
        <v>60</v>
      </c>
      <c r="J16" s="1">
        <f t="shared" si="2"/>
        <v>0</v>
      </c>
      <c r="K16" s="1"/>
      <c r="L16" s="1">
        <v>60</v>
      </c>
      <c r="M16" s="1">
        <f t="shared" si="3"/>
        <v>0</v>
      </c>
      <c r="N16" s="1"/>
      <c r="O16" s="1">
        <v>60</v>
      </c>
      <c r="P16" s="1">
        <f t="shared" si="4"/>
        <v>0</v>
      </c>
      <c r="Q16" s="1"/>
      <c r="R16" s="1"/>
      <c r="S16" s="1"/>
    </row>
    <row r="17" spans="1:19" x14ac:dyDescent="0.3">
      <c r="A17" s="1">
        <v>14</v>
      </c>
      <c r="B17" s="1"/>
      <c r="C17" s="1"/>
      <c r="D17" s="1" t="e">
        <f t="shared" si="0"/>
        <v>#DIV/0!</v>
      </c>
      <c r="E17" s="1"/>
      <c r="F17" s="1"/>
      <c r="G17" s="1" t="e">
        <f t="shared" si="1"/>
        <v>#DIV/0!</v>
      </c>
      <c r="H17" s="1"/>
      <c r="I17" s="1">
        <v>60</v>
      </c>
      <c r="J17" s="1">
        <f t="shared" si="2"/>
        <v>0</v>
      </c>
      <c r="K17" s="1"/>
      <c r="L17" s="1">
        <v>60</v>
      </c>
      <c r="M17" s="1">
        <f t="shared" si="3"/>
        <v>0</v>
      </c>
      <c r="N17" s="1"/>
      <c r="O17" s="1">
        <v>60</v>
      </c>
      <c r="P17" s="1">
        <f t="shared" si="4"/>
        <v>0</v>
      </c>
      <c r="Q17" s="1"/>
      <c r="R17" s="1"/>
      <c r="S17" s="1"/>
    </row>
    <row r="18" spans="1:19" x14ac:dyDescent="0.3">
      <c r="A18" s="1">
        <v>15</v>
      </c>
      <c r="B18" s="1"/>
      <c r="C18" s="1"/>
      <c r="D18" s="1" t="e">
        <f t="shared" si="0"/>
        <v>#DIV/0!</v>
      </c>
      <c r="E18" s="1"/>
      <c r="F18" s="1"/>
      <c r="G18" s="1" t="e">
        <f t="shared" si="1"/>
        <v>#DIV/0!</v>
      </c>
      <c r="H18" s="1"/>
      <c r="I18" s="1">
        <v>60</v>
      </c>
      <c r="J18" s="1">
        <f t="shared" si="2"/>
        <v>0</v>
      </c>
      <c r="K18" s="1"/>
      <c r="L18" s="1">
        <v>60</v>
      </c>
      <c r="M18" s="1">
        <f t="shared" si="3"/>
        <v>0</v>
      </c>
      <c r="N18" s="1"/>
      <c r="O18" s="1">
        <v>60</v>
      </c>
      <c r="P18" s="1">
        <f t="shared" si="4"/>
        <v>0</v>
      </c>
      <c r="Q18" s="1"/>
      <c r="R18" s="1"/>
      <c r="S18" s="1"/>
    </row>
    <row r="19" spans="1:19" x14ac:dyDescent="0.3">
      <c r="A19" s="1">
        <v>16</v>
      </c>
      <c r="B19" s="1"/>
      <c r="C19" s="1"/>
      <c r="D19" s="1" t="e">
        <f t="shared" si="0"/>
        <v>#DIV/0!</v>
      </c>
      <c r="E19" s="1"/>
      <c r="F19" s="1"/>
      <c r="G19" s="1" t="e">
        <f t="shared" si="1"/>
        <v>#DIV/0!</v>
      </c>
      <c r="H19" s="1"/>
      <c r="I19" s="1">
        <v>60</v>
      </c>
      <c r="J19" s="1">
        <f t="shared" si="2"/>
        <v>0</v>
      </c>
      <c r="K19" s="1"/>
      <c r="L19" s="1">
        <v>60</v>
      </c>
      <c r="M19" s="1">
        <f t="shared" si="3"/>
        <v>0</v>
      </c>
      <c r="N19" s="1"/>
      <c r="O19" s="1">
        <v>60</v>
      </c>
      <c r="P19" s="1">
        <f t="shared" si="4"/>
        <v>0</v>
      </c>
      <c r="Q19" s="1"/>
      <c r="R19" s="1"/>
      <c r="S19" s="1"/>
    </row>
    <row r="20" spans="1:19" x14ac:dyDescent="0.3">
      <c r="A20" s="1">
        <v>17</v>
      </c>
      <c r="B20" s="1"/>
      <c r="C20" s="1"/>
      <c r="D20" s="1" t="e">
        <f t="shared" si="0"/>
        <v>#DIV/0!</v>
      </c>
      <c r="E20" s="1"/>
      <c r="F20" s="1"/>
      <c r="G20" s="1" t="e">
        <f t="shared" si="1"/>
        <v>#DIV/0!</v>
      </c>
      <c r="H20" s="1"/>
      <c r="I20" s="1">
        <v>60</v>
      </c>
      <c r="J20" s="1">
        <f t="shared" si="2"/>
        <v>0</v>
      </c>
      <c r="K20" s="1"/>
      <c r="L20" s="1">
        <v>60</v>
      </c>
      <c r="M20" s="1">
        <f t="shared" si="3"/>
        <v>0</v>
      </c>
      <c r="N20" s="1"/>
      <c r="O20" s="1">
        <v>60</v>
      </c>
      <c r="P20" s="1">
        <f t="shared" si="4"/>
        <v>0</v>
      </c>
      <c r="Q20" s="1"/>
      <c r="R20" s="1"/>
      <c r="S20" s="1"/>
    </row>
    <row r="21" spans="1:19" x14ac:dyDescent="0.3">
      <c r="A21" s="1">
        <v>18</v>
      </c>
      <c r="B21" s="1"/>
      <c r="C21" s="1"/>
      <c r="D21" s="1" t="e">
        <f t="shared" si="0"/>
        <v>#DIV/0!</v>
      </c>
      <c r="E21" s="1"/>
      <c r="F21" s="1"/>
      <c r="G21" s="1" t="e">
        <f t="shared" si="1"/>
        <v>#DIV/0!</v>
      </c>
      <c r="H21" s="1"/>
      <c r="I21" s="1">
        <v>60</v>
      </c>
      <c r="J21" s="1">
        <f t="shared" si="2"/>
        <v>0</v>
      </c>
      <c r="K21" s="1"/>
      <c r="L21" s="1">
        <v>60</v>
      </c>
      <c r="M21" s="1">
        <f t="shared" si="3"/>
        <v>0</v>
      </c>
      <c r="N21" s="1"/>
      <c r="O21" s="1">
        <v>60</v>
      </c>
      <c r="P21" s="1">
        <f t="shared" si="4"/>
        <v>0</v>
      </c>
      <c r="Q21" s="1"/>
      <c r="R21" s="1"/>
      <c r="S21" s="1"/>
    </row>
    <row r="22" spans="1:19" x14ac:dyDescent="0.3">
      <c r="A22" s="1">
        <v>19</v>
      </c>
      <c r="B22" s="1"/>
      <c r="C22" s="1"/>
      <c r="D22" s="1" t="e">
        <f t="shared" si="0"/>
        <v>#DIV/0!</v>
      </c>
      <c r="E22" s="1"/>
      <c r="F22" s="1"/>
      <c r="G22" s="1" t="e">
        <f t="shared" si="1"/>
        <v>#DIV/0!</v>
      </c>
      <c r="H22" s="1"/>
      <c r="I22" s="1">
        <v>60</v>
      </c>
      <c r="J22" s="1">
        <f t="shared" si="2"/>
        <v>0</v>
      </c>
      <c r="K22" s="1"/>
      <c r="L22" s="1">
        <v>60</v>
      </c>
      <c r="M22" s="1">
        <f t="shared" si="3"/>
        <v>0</v>
      </c>
      <c r="N22" s="1"/>
      <c r="O22" s="1">
        <v>60</v>
      </c>
      <c r="P22" s="1">
        <f t="shared" si="4"/>
        <v>0</v>
      </c>
      <c r="Q22" s="1"/>
      <c r="R22" s="1"/>
      <c r="S22" s="1"/>
    </row>
    <row r="23" spans="1:19" x14ac:dyDescent="0.3">
      <c r="A23" s="1">
        <v>20</v>
      </c>
      <c r="B23" s="1"/>
      <c r="C23" s="1"/>
      <c r="D23" s="1" t="e">
        <f t="shared" si="0"/>
        <v>#DIV/0!</v>
      </c>
      <c r="E23" s="1"/>
      <c r="F23" s="1"/>
      <c r="G23" s="1" t="e">
        <f t="shared" si="1"/>
        <v>#DIV/0!</v>
      </c>
      <c r="H23" s="1"/>
      <c r="I23" s="1">
        <v>60</v>
      </c>
      <c r="J23" s="1">
        <f t="shared" si="2"/>
        <v>0</v>
      </c>
      <c r="K23" s="1"/>
      <c r="L23" s="1">
        <v>60</v>
      </c>
      <c r="M23" s="1">
        <f t="shared" si="3"/>
        <v>0</v>
      </c>
      <c r="N23" s="1"/>
      <c r="O23" s="1">
        <v>60</v>
      </c>
      <c r="P23" s="1">
        <f t="shared" si="4"/>
        <v>0</v>
      </c>
      <c r="Q23" s="1"/>
      <c r="R23" s="1"/>
      <c r="S23" s="1"/>
    </row>
    <row r="25" spans="1:19" x14ac:dyDescent="0.3">
      <c r="A25" t="s">
        <v>20</v>
      </c>
    </row>
    <row r="26" spans="1:19" x14ac:dyDescent="0.3">
      <c r="A26" t="s">
        <v>22</v>
      </c>
    </row>
    <row r="27" spans="1:19" x14ac:dyDescent="0.3">
      <c r="A27" t="s">
        <v>26</v>
      </c>
    </row>
    <row r="28" spans="1:19" x14ac:dyDescent="0.3">
      <c r="A28" t="s">
        <v>21</v>
      </c>
    </row>
    <row r="29" spans="1:19" x14ac:dyDescent="0.3">
      <c r="A29" t="s">
        <v>27</v>
      </c>
    </row>
  </sheetData>
  <mergeCells count="5">
    <mergeCell ref="B1:S1"/>
    <mergeCell ref="B2:D2"/>
    <mergeCell ref="E2:G2"/>
    <mergeCell ref="H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Стекла. Утро</vt:lpstr>
      <vt:lpstr>Стекла. Вечер</vt:lpstr>
      <vt:lpstr>Стены. Утро</vt:lpstr>
      <vt:lpstr>Стены. Вечер.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Пальчинская Екатерина Ивановна</dc:creator>
  <cp:lastModifiedBy>Климент</cp:lastModifiedBy>
  <dcterms:created xsi:type="dcterms:W3CDTF">2015-06-05T18:19:34Z</dcterms:created>
  <dcterms:modified xsi:type="dcterms:W3CDTF">2023-04-01T22:30:04Z</dcterms:modified>
</cp:coreProperties>
</file>