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Университет\4sem\Социология\"/>
    </mc:Choice>
  </mc:AlternateContent>
  <bookViews>
    <workbookView xWindow="2616" yWindow="0" windowWidth="21732" windowHeight="9972"/>
  </bookViews>
  <sheets>
    <sheet name="Лист2" sheetId="2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46" i="2" l="1"/>
  <c r="G44" i="2"/>
  <c r="E2" i="2" l="1"/>
  <c r="F2" i="2"/>
  <c r="G2" i="2" l="1"/>
  <c r="F4" i="2"/>
  <c r="G8" i="2"/>
  <c r="G9" i="2"/>
  <c r="G10" i="2"/>
  <c r="E4" i="2"/>
  <c r="E5" i="2"/>
  <c r="G5" i="2" s="1"/>
  <c r="E6" i="2"/>
  <c r="E7" i="2"/>
  <c r="E8" i="2"/>
  <c r="E9" i="2"/>
  <c r="E10" i="2"/>
  <c r="E3" i="2"/>
  <c r="F9" i="2"/>
  <c r="F8" i="2"/>
  <c r="F7" i="2"/>
  <c r="F6" i="2"/>
  <c r="F5" i="2"/>
  <c r="F10" i="2"/>
  <c r="F3" i="2"/>
  <c r="G7" i="2" l="1"/>
  <c r="G6" i="2"/>
  <c r="G4" i="2"/>
  <c r="G3" i="2"/>
</calcChain>
</file>

<file path=xl/sharedStrings.xml><?xml version="1.0" encoding="utf-8"?>
<sst xmlns="http://schemas.openxmlformats.org/spreadsheetml/2006/main" count="83" uniqueCount="50">
  <si>
    <t xml:space="preserve">страна </t>
  </si>
  <si>
    <t>I(ВВП/N)</t>
  </si>
  <si>
    <t>I(Ж)</t>
  </si>
  <si>
    <t>I(РЧП)</t>
  </si>
  <si>
    <t>Германия</t>
  </si>
  <si>
    <t>Литва</t>
  </si>
  <si>
    <t>Италия</t>
  </si>
  <si>
    <t>Польша</t>
  </si>
  <si>
    <t>доход на душу населения</t>
  </si>
  <si>
    <t xml:space="preserve">страна макс </t>
  </si>
  <si>
    <t xml:space="preserve">Лихтенштейн </t>
  </si>
  <si>
    <t>страна мин</t>
  </si>
  <si>
    <t>Бурунди</t>
  </si>
  <si>
    <t>уровень продолжительности жизни</t>
  </si>
  <si>
    <t>страна макс</t>
  </si>
  <si>
    <t>Гонкого</t>
  </si>
  <si>
    <t>ЦАР</t>
  </si>
  <si>
    <t>Индекс уровня образлвания</t>
  </si>
  <si>
    <t>Нигер</t>
  </si>
  <si>
    <t>В оранжевые поля подставить свои данные</t>
  </si>
  <si>
    <t>РАЗМЕР внп</t>
  </si>
  <si>
    <t>УРОВЕНЬ прод ЖИЗНИ</t>
  </si>
  <si>
    <t>ИНДЕКС УРОВНЯ ОБР</t>
  </si>
  <si>
    <t>Беларусь</t>
  </si>
  <si>
    <t>Латвия</t>
  </si>
  <si>
    <t>Китай</t>
  </si>
  <si>
    <t>Украина</t>
  </si>
  <si>
    <t>Казахстан</t>
  </si>
  <si>
    <t>Россия</t>
  </si>
  <si>
    <t>+</t>
  </si>
  <si>
    <t>IРЧП</t>
  </si>
  <si>
    <t>4.332</t>
  </si>
  <si>
    <t>5.191</t>
  </si>
  <si>
    <t>5.323</t>
  </si>
  <si>
    <t>5.809</t>
  </si>
  <si>
    <t>Индекс уровня счастья</t>
  </si>
  <si>
    <t>5.648</t>
  </si>
  <si>
    <t>5.940</t>
  </si>
  <si>
    <t>6.149</t>
  </si>
  <si>
    <t>6.182</t>
  </si>
  <si>
    <t>Корреляция</t>
  </si>
  <si>
    <t>по убыванию Ирчп</t>
  </si>
  <si>
    <t>ранговые числа</t>
  </si>
  <si>
    <t>х</t>
  </si>
  <si>
    <t>у</t>
  </si>
  <si>
    <t>разность рангов</t>
  </si>
  <si>
    <r>
      <t>d=x</t>
    </r>
    <r>
      <rPr>
        <b/>
        <vertAlign val="subscript"/>
        <sz val="14"/>
        <color rgb="FF000000"/>
        <rFont val="Times New Roman"/>
        <family val="1"/>
        <charset val="204"/>
      </rPr>
      <t>i</t>
    </r>
    <r>
      <rPr>
        <b/>
        <sz val="14"/>
        <color rgb="FF000000"/>
        <rFont val="Times New Roman"/>
        <family val="1"/>
        <charset val="204"/>
      </rPr>
      <t>-y</t>
    </r>
    <r>
      <rPr>
        <b/>
        <vertAlign val="subscript"/>
        <sz val="14"/>
        <color rgb="FF000000"/>
        <rFont val="Times New Roman"/>
        <family val="1"/>
        <charset val="204"/>
      </rPr>
      <t>i</t>
    </r>
  </si>
  <si>
    <r>
      <t>d</t>
    </r>
    <r>
      <rPr>
        <b/>
        <vertAlign val="superscript"/>
        <sz val="14"/>
        <color rgb="FF000000"/>
        <rFont val="Times New Roman"/>
        <family val="1"/>
        <charset val="204"/>
      </rPr>
      <t>2</t>
    </r>
  </si>
  <si>
    <t>сумма квадратов</t>
  </si>
  <si>
    <t>коэф рангов корр.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</si>
</sst>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b/>
      <sz val="10"/>
      <color theme="0"/>
      <name val="Arial"/>
      <family val="2"/>
      <charset val="204"/>
    </font>
    <font>
      <sz val="14"/>
      <color rgb="FF000000"/>
      <name val="Times New Roman"/>
      <family val="1"/>
      <charset val="204"/>
    </font>
    <font>
      <sz val="10"/>
      <color rgb="FF000000"/>
      <name val="Arial"/>
      <family val="2"/>
      <charset val="204"/>
    </font>
    <font>
      <b/>
      <sz val="14"/>
      <color rgb="FF000000"/>
      <name val="Times New Roman"/>
      <family val="1"/>
      <charset val="204"/>
    </font>
    <font>
      <sz val="9"/>
      <color rgb="FF000000"/>
      <name val="Calibri"/>
      <family val="2"/>
      <charset val="204"/>
    </font>
    <font>
      <b/>
      <vertAlign val="subscript"/>
      <sz val="14"/>
      <color rgb="FF000000"/>
      <name val="Times New Roman"/>
      <family val="1"/>
      <charset val="204"/>
    </font>
    <font>
      <b/>
      <vertAlign val="superscript"/>
      <sz val="14"/>
      <color rgb="FF000000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0" fillId="3" borderId="0" xfId="0" applyFont="1" applyFill="1" applyAlignment="1">
      <alignment horizontal="center" vertical="center"/>
    </xf>
    <xf numFmtId="0" fontId="5" fillId="0" borderId="0" xfId="0" quotePrefix="1" applyFont="1" applyAlignment="1"/>
    <xf numFmtId="0" fontId="1" fillId="0" borderId="0" xfId="0" applyFont="1" applyFill="1" applyAlignment="1"/>
    <xf numFmtId="0" fontId="4" fillId="0" borderId="0" xfId="0" applyFont="1" applyFill="1" applyAlignment="1"/>
    <xf numFmtId="0" fontId="1" fillId="0" borderId="0" xfId="0" applyFont="1" applyFill="1"/>
    <xf numFmtId="0" fontId="1" fillId="4" borderId="0" xfId="0" applyFont="1" applyFill="1" applyAlignment="1"/>
    <xf numFmtId="0" fontId="4" fillId="5" borderId="0" xfId="0" applyFont="1" applyFill="1" applyAlignment="1"/>
    <xf numFmtId="0" fontId="1" fillId="5" borderId="0" xfId="0" applyFont="1" applyFill="1"/>
    <xf numFmtId="0" fontId="1" fillId="6" borderId="0" xfId="0" applyFont="1" applyFill="1" applyAlignment="1"/>
    <xf numFmtId="0" fontId="1" fillId="6" borderId="0" xfId="0" applyFont="1" applyFill="1"/>
    <xf numFmtId="0" fontId="1" fillId="5" borderId="0" xfId="0" applyFont="1" applyFill="1" applyAlignment="1"/>
    <xf numFmtId="0" fontId="1" fillId="7" borderId="0" xfId="0" applyFont="1" applyFill="1" applyAlignment="1"/>
    <xf numFmtId="0" fontId="1" fillId="7" borderId="0" xfId="0" applyFont="1" applyFill="1"/>
    <xf numFmtId="0" fontId="3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5" fillId="0" borderId="0" xfId="0" applyFont="1" applyAlignment="1"/>
    <xf numFmtId="0" fontId="7" fillId="0" borderId="0" xfId="0" applyFont="1" applyAlignment="1"/>
    <xf numFmtId="0" fontId="7" fillId="0" borderId="0" xfId="0" applyFont="1" applyAlignment="1">
      <alignment vertical="center"/>
    </xf>
    <xf numFmtId="0" fontId="0" fillId="4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8" borderId="0" xfId="0" applyFont="1" applyFill="1" applyAlignment="1">
      <alignment vertical="center"/>
    </xf>
    <xf numFmtId="0" fontId="7" fillId="8" borderId="0" xfId="0" applyFont="1" applyFill="1" applyAlignment="1"/>
    <xf numFmtId="0" fontId="6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46"/>
  <sheetViews>
    <sheetView tabSelected="1" topLeftCell="D34" zoomScale="115" zoomScaleNormal="115" workbookViewId="0">
      <selection activeCell="H43" sqref="H43"/>
    </sheetView>
  </sheetViews>
  <sheetFormatPr defaultColWidth="14.44140625" defaultRowHeight="15.75" customHeight="1" x14ac:dyDescent="0.25"/>
  <cols>
    <col min="1" max="1" width="17.33203125" customWidth="1"/>
    <col min="2" max="2" width="25.33203125" customWidth="1"/>
    <col min="3" max="3" width="32.44140625" customWidth="1"/>
    <col min="4" max="4" width="12.77734375" customWidth="1"/>
  </cols>
  <sheetData>
    <row r="1" spans="1:8" ht="13.2" x14ac:dyDescent="0.25">
      <c r="A1" s="1" t="s">
        <v>0</v>
      </c>
      <c r="B1" s="1" t="s">
        <v>20</v>
      </c>
      <c r="C1" s="1" t="s">
        <v>21</v>
      </c>
      <c r="D1" s="8" t="s">
        <v>22</v>
      </c>
      <c r="E1" s="1" t="s">
        <v>1</v>
      </c>
      <c r="F1" s="1" t="s">
        <v>2</v>
      </c>
      <c r="G1" s="1" t="s">
        <v>3</v>
      </c>
    </row>
    <row r="2" spans="1:8" ht="13.2" x14ac:dyDescent="0.25">
      <c r="A2" s="11" t="s">
        <v>23</v>
      </c>
      <c r="B2" s="11">
        <v>5670</v>
      </c>
      <c r="C2" s="11">
        <v>74.599999999999994</v>
      </c>
      <c r="D2" s="11">
        <v>0.83699999999999997</v>
      </c>
      <c r="E2" s="12">
        <f>ROUND((LN(B2) - LN($C$14))/(LN($C$13) - LN($C$14) ),3)</f>
        <v>0.499</v>
      </c>
      <c r="F2" s="12">
        <f t="shared" ref="F2" si="0">ROUND((C2-$C$18)/($C$17-$C$18), 3)</f>
        <v>0.68300000000000005</v>
      </c>
      <c r="G2" s="12">
        <f>ROUND((D2*E2*F2)^(1/3),3)</f>
        <v>0.65800000000000003</v>
      </c>
    </row>
    <row r="3" spans="1:8" ht="18" x14ac:dyDescent="0.35">
      <c r="A3" s="6" t="s">
        <v>24</v>
      </c>
      <c r="B3" s="5">
        <v>16740</v>
      </c>
      <c r="C3" s="5">
        <v>75.2</v>
      </c>
      <c r="D3" s="5">
        <v>0.871</v>
      </c>
      <c r="E3" s="7">
        <f>ROUND((LN(B3) - LN($C$14))/(LN($C$13) - LN($C$14) ),3)</f>
        <v>0.67800000000000005</v>
      </c>
      <c r="F3" s="7">
        <f t="shared" ref="F3:F9" si="1">ROUND((C3-$C$18)/($C$17-$C$18), 3)</f>
        <v>0.70199999999999996</v>
      </c>
      <c r="G3" s="7">
        <f>ROUND((D3*E3*F3)^(1/3),3)</f>
        <v>0.746</v>
      </c>
      <c r="H3" s="4" t="s">
        <v>29</v>
      </c>
    </row>
    <row r="4" spans="1:8" ht="18" x14ac:dyDescent="0.35">
      <c r="A4" s="6" t="s">
        <v>25</v>
      </c>
      <c r="B4" s="5">
        <v>9470</v>
      </c>
      <c r="C4" s="5">
        <v>76.7</v>
      </c>
      <c r="D4" s="5">
        <v>0.64900000000000002</v>
      </c>
      <c r="E4" s="7">
        <f t="shared" ref="E4:E10" si="2">ROUND((LN(B4) - LN($C$14))/(LN($C$13) - LN($C$14) ),3)</f>
        <v>0.58399999999999996</v>
      </c>
      <c r="F4" s="7">
        <f t="shared" si="1"/>
        <v>0.749</v>
      </c>
      <c r="G4" s="7">
        <f t="shared" ref="G4:G10" si="3">ROUND((D4*E4*F4)^(1/3),3)</f>
        <v>0.65700000000000003</v>
      </c>
      <c r="H4" s="4" t="s">
        <v>29</v>
      </c>
    </row>
    <row r="5" spans="1:8" ht="18" x14ac:dyDescent="0.35">
      <c r="A5" s="6" t="s">
        <v>26</v>
      </c>
      <c r="B5" s="5">
        <v>2660</v>
      </c>
      <c r="C5" s="5">
        <v>72</v>
      </c>
      <c r="D5" s="5">
        <v>0.79700000000000004</v>
      </c>
      <c r="E5" s="7">
        <f t="shared" si="2"/>
        <v>0.373</v>
      </c>
      <c r="F5" s="7">
        <f t="shared" si="1"/>
        <v>0.60199999999999998</v>
      </c>
      <c r="G5" s="7">
        <f t="shared" si="3"/>
        <v>0.56399999999999995</v>
      </c>
      <c r="H5" s="4" t="s">
        <v>29</v>
      </c>
    </row>
    <row r="6" spans="1:8" ht="18" x14ac:dyDescent="0.35">
      <c r="A6" s="9" t="s">
        <v>27</v>
      </c>
      <c r="B6" s="13">
        <v>7830</v>
      </c>
      <c r="C6" s="13">
        <v>73.2</v>
      </c>
      <c r="D6" s="13">
        <v>0.81699999999999995</v>
      </c>
      <c r="E6" s="10">
        <f t="shared" si="2"/>
        <v>0.55200000000000005</v>
      </c>
      <c r="F6" s="10">
        <f t="shared" si="1"/>
        <v>0.63900000000000001</v>
      </c>
      <c r="G6" s="7">
        <f t="shared" si="3"/>
        <v>0.66100000000000003</v>
      </c>
      <c r="H6" s="4" t="s">
        <v>29</v>
      </c>
    </row>
    <row r="7" spans="1:8" ht="18" x14ac:dyDescent="0.35">
      <c r="A7" s="6" t="s">
        <v>28</v>
      </c>
      <c r="B7" s="5">
        <v>10230</v>
      </c>
      <c r="C7" s="5">
        <v>72.400000000000006</v>
      </c>
      <c r="D7" s="5">
        <v>0.83199999999999996</v>
      </c>
      <c r="E7" s="7">
        <f t="shared" si="2"/>
        <v>0.59699999999999998</v>
      </c>
      <c r="F7" s="7">
        <f t="shared" si="1"/>
        <v>0.61399999999999999</v>
      </c>
      <c r="G7" s="7">
        <f t="shared" si="3"/>
        <v>0.67300000000000004</v>
      </c>
      <c r="H7" s="4" t="s">
        <v>29</v>
      </c>
    </row>
    <row r="8" spans="1:8" ht="13.2" x14ac:dyDescent="0.25">
      <c r="A8" s="14" t="s">
        <v>5</v>
      </c>
      <c r="B8" s="14">
        <v>17350</v>
      </c>
      <c r="C8" s="14">
        <v>75.7</v>
      </c>
      <c r="D8" s="14">
        <v>0.89</v>
      </c>
      <c r="E8" s="15">
        <f t="shared" si="2"/>
        <v>0.68400000000000005</v>
      </c>
      <c r="F8" s="15">
        <f t="shared" si="1"/>
        <v>0.71799999999999997</v>
      </c>
      <c r="G8" s="7">
        <f t="shared" si="3"/>
        <v>0.75900000000000001</v>
      </c>
    </row>
    <row r="9" spans="1:8" ht="13.2" x14ac:dyDescent="0.25">
      <c r="A9" s="5" t="s">
        <v>6</v>
      </c>
      <c r="B9" s="5">
        <v>33540</v>
      </c>
      <c r="C9" s="5">
        <v>83.4</v>
      </c>
      <c r="D9" s="5">
        <v>0.79300000000000004</v>
      </c>
      <c r="E9" s="7">
        <f t="shared" si="2"/>
        <v>0.79400000000000004</v>
      </c>
      <c r="F9" s="7">
        <f t="shared" si="1"/>
        <v>0.95899999999999996</v>
      </c>
      <c r="G9" s="7">
        <f t="shared" si="3"/>
        <v>0.84499999999999997</v>
      </c>
    </row>
    <row r="10" spans="1:8" ht="13.2" x14ac:dyDescent="0.25">
      <c r="A10" s="5" t="s">
        <v>7</v>
      </c>
      <c r="B10" s="5">
        <v>14150</v>
      </c>
      <c r="C10" s="5">
        <v>78.5</v>
      </c>
      <c r="D10" s="5">
        <v>0.86599999999999999</v>
      </c>
      <c r="E10" s="7">
        <f t="shared" si="2"/>
        <v>0.65</v>
      </c>
      <c r="F10" s="7">
        <f t="shared" ref="F10" si="4">ROUND((C10-$C$18)/($C$17-$C$18), 3)</f>
        <v>0.80600000000000005</v>
      </c>
      <c r="G10" s="7">
        <f t="shared" si="3"/>
        <v>0.76800000000000002</v>
      </c>
    </row>
    <row r="12" spans="1:8" ht="13.2" x14ac:dyDescent="0.25">
      <c r="A12" s="2" t="s">
        <v>8</v>
      </c>
    </row>
    <row r="13" spans="1:8" ht="13.2" x14ac:dyDescent="0.25">
      <c r="A13" s="1" t="s">
        <v>9</v>
      </c>
      <c r="B13" s="1" t="s">
        <v>10</v>
      </c>
      <c r="C13" s="1">
        <v>116430</v>
      </c>
      <c r="E13" s="16" t="s">
        <v>19</v>
      </c>
      <c r="F13" s="17"/>
      <c r="G13" s="17"/>
    </row>
    <row r="14" spans="1:8" ht="13.2" x14ac:dyDescent="0.25">
      <c r="A14" s="1" t="s">
        <v>11</v>
      </c>
      <c r="B14" s="1" t="s">
        <v>12</v>
      </c>
      <c r="C14" s="1">
        <v>280</v>
      </c>
      <c r="E14" s="17"/>
      <c r="F14" s="17"/>
      <c r="G14" s="17"/>
    </row>
    <row r="15" spans="1:8" ht="15.75" customHeight="1" x14ac:dyDescent="0.25">
      <c r="E15" s="17"/>
      <c r="F15" s="17"/>
      <c r="G15" s="17"/>
    </row>
    <row r="16" spans="1:8" ht="13.2" x14ac:dyDescent="0.25">
      <c r="A16" s="1" t="s">
        <v>13</v>
      </c>
      <c r="E16" s="17"/>
      <c r="F16" s="17"/>
      <c r="G16" s="17"/>
    </row>
    <row r="17" spans="1:7" ht="13.2" x14ac:dyDescent="0.25">
      <c r="A17" s="1" t="s">
        <v>14</v>
      </c>
      <c r="B17" s="1" t="s">
        <v>15</v>
      </c>
      <c r="C17" s="1">
        <v>84.7</v>
      </c>
      <c r="E17" s="17"/>
      <c r="F17" s="17"/>
      <c r="G17" s="17"/>
    </row>
    <row r="18" spans="1:7" ht="13.2" x14ac:dyDescent="0.25">
      <c r="A18" s="1" t="s">
        <v>11</v>
      </c>
      <c r="B18" s="1" t="s">
        <v>16</v>
      </c>
      <c r="C18" s="1">
        <v>52.8</v>
      </c>
      <c r="E18" s="17"/>
      <c r="F18" s="17"/>
      <c r="G18" s="17"/>
    </row>
    <row r="19" spans="1:7" ht="15.75" customHeight="1" x14ac:dyDescent="0.25">
      <c r="E19" s="17"/>
      <c r="F19" s="17"/>
      <c r="G19" s="17"/>
    </row>
    <row r="20" spans="1:7" ht="13.2" x14ac:dyDescent="0.25">
      <c r="A20" s="2" t="s">
        <v>17</v>
      </c>
      <c r="E20" s="17"/>
      <c r="F20" s="17"/>
      <c r="G20" s="17"/>
    </row>
    <row r="21" spans="1:7" ht="13.2" x14ac:dyDescent="0.25">
      <c r="A21" s="1" t="s">
        <v>14</v>
      </c>
      <c r="B21" s="1" t="s">
        <v>4</v>
      </c>
      <c r="C21" s="1">
        <v>0.94599999999999995</v>
      </c>
      <c r="E21" s="17"/>
      <c r="F21" s="17"/>
      <c r="G21" s="17"/>
    </row>
    <row r="22" spans="1:7" ht="13.2" x14ac:dyDescent="0.25">
      <c r="A22" s="1" t="s">
        <v>11</v>
      </c>
      <c r="B22" s="1" t="s">
        <v>18</v>
      </c>
      <c r="C22" s="1">
        <v>0.247</v>
      </c>
      <c r="E22" s="17"/>
      <c r="F22" s="17"/>
      <c r="G22" s="17"/>
    </row>
    <row r="23" spans="1:7" ht="13.2" x14ac:dyDescent="0.25">
      <c r="A23" s="1"/>
      <c r="B23" s="1"/>
      <c r="C23" s="1"/>
      <c r="E23" s="3"/>
      <c r="F23" s="3"/>
      <c r="G23" s="3"/>
    </row>
    <row r="24" spans="1:7" ht="15.75" customHeight="1" x14ac:dyDescent="0.25">
      <c r="A24" s="22" t="s">
        <v>40</v>
      </c>
      <c r="B24" s="21"/>
      <c r="C24" s="21"/>
    </row>
    <row r="25" spans="1:7" ht="15.75" customHeight="1" x14ac:dyDescent="0.25">
      <c r="B25" t="s">
        <v>30</v>
      </c>
      <c r="C25" s="18" t="s">
        <v>35</v>
      </c>
    </row>
    <row r="26" spans="1:7" ht="15.75" customHeight="1" x14ac:dyDescent="0.25">
      <c r="A26" s="18" t="s">
        <v>26</v>
      </c>
      <c r="B26">
        <v>0.56399999999999995</v>
      </c>
      <c r="C26" s="19" t="s">
        <v>31</v>
      </c>
    </row>
    <row r="27" spans="1:7" ht="15.75" customHeight="1" x14ac:dyDescent="0.25">
      <c r="A27" t="s">
        <v>25</v>
      </c>
      <c r="B27">
        <v>0.65700000000000003</v>
      </c>
      <c r="C27" s="19" t="s">
        <v>32</v>
      </c>
    </row>
    <row r="28" spans="1:7" ht="15.75" customHeight="1" x14ac:dyDescent="0.25">
      <c r="A28" t="s">
        <v>23</v>
      </c>
      <c r="B28">
        <v>0.65800000000000003</v>
      </c>
      <c r="C28" s="19" t="s">
        <v>33</v>
      </c>
    </row>
    <row r="29" spans="1:7" ht="15.75" customHeight="1" x14ac:dyDescent="0.25">
      <c r="A29" t="s">
        <v>27</v>
      </c>
      <c r="B29">
        <v>0.66100000000000003</v>
      </c>
      <c r="C29" s="19" t="s">
        <v>34</v>
      </c>
    </row>
    <row r="30" spans="1:7" ht="15.75" customHeight="1" x14ac:dyDescent="0.25">
      <c r="A30" t="s">
        <v>28</v>
      </c>
      <c r="B30">
        <v>0.67300000000000004</v>
      </c>
      <c r="C30" s="19" t="s">
        <v>36</v>
      </c>
    </row>
    <row r="31" spans="1:7" ht="15.75" customHeight="1" x14ac:dyDescent="0.25">
      <c r="A31" t="s">
        <v>24</v>
      </c>
      <c r="B31">
        <v>0.746</v>
      </c>
      <c r="C31" s="20" t="s">
        <v>37</v>
      </c>
    </row>
    <row r="32" spans="1:7" ht="15.75" customHeight="1" x14ac:dyDescent="0.25">
      <c r="A32" t="s">
        <v>5</v>
      </c>
      <c r="B32">
        <v>0.75900000000000001</v>
      </c>
      <c r="C32" s="19" t="s">
        <v>38</v>
      </c>
    </row>
    <row r="33" spans="1:8" ht="15.75" customHeight="1" x14ac:dyDescent="0.25">
      <c r="A33" t="s">
        <v>7</v>
      </c>
      <c r="B33">
        <v>0.76800000000000002</v>
      </c>
      <c r="C33" s="19" t="s">
        <v>39</v>
      </c>
    </row>
    <row r="34" spans="1:8" ht="15.75" customHeight="1" x14ac:dyDescent="0.25">
      <c r="C34" s="19"/>
      <c r="D34" s="24" t="s">
        <v>42</v>
      </c>
      <c r="E34" s="23"/>
      <c r="F34" s="24" t="s">
        <v>45</v>
      </c>
      <c r="G34" s="23"/>
    </row>
    <row r="35" spans="1:8" ht="15.75" customHeight="1" x14ac:dyDescent="0.4">
      <c r="A35" s="18" t="s">
        <v>41</v>
      </c>
      <c r="B35" t="s">
        <v>30</v>
      </c>
      <c r="C35" s="18" t="s">
        <v>35</v>
      </c>
      <c r="D35" s="18" t="s">
        <v>43</v>
      </c>
      <c r="E35" s="18" t="s">
        <v>44</v>
      </c>
      <c r="F35" s="27" t="s">
        <v>46</v>
      </c>
      <c r="G35" s="27" t="s">
        <v>47</v>
      </c>
    </row>
    <row r="36" spans="1:8" ht="15.75" customHeight="1" x14ac:dyDescent="0.25">
      <c r="A36" t="s">
        <v>7</v>
      </c>
      <c r="B36">
        <v>0.76800000000000002</v>
      </c>
      <c r="C36" s="19" t="s">
        <v>39</v>
      </c>
      <c r="D36">
        <v>1</v>
      </c>
      <c r="E36">
        <v>1</v>
      </c>
      <c r="F36">
        <v>0</v>
      </c>
      <c r="G36">
        <v>0</v>
      </c>
    </row>
    <row r="37" spans="1:8" ht="15.75" customHeight="1" x14ac:dyDescent="0.25">
      <c r="A37" t="s">
        <v>5</v>
      </c>
      <c r="B37">
        <v>0.75900000000000001</v>
      </c>
      <c r="C37" s="19" t="s">
        <v>38</v>
      </c>
      <c r="D37">
        <v>2</v>
      </c>
      <c r="E37">
        <v>2</v>
      </c>
      <c r="F37">
        <v>0</v>
      </c>
      <c r="G37">
        <v>0</v>
      </c>
    </row>
    <row r="38" spans="1:8" ht="15.75" customHeight="1" x14ac:dyDescent="0.25">
      <c r="A38" t="s">
        <v>24</v>
      </c>
      <c r="B38">
        <v>0.746</v>
      </c>
      <c r="C38" s="25" t="s">
        <v>37</v>
      </c>
      <c r="D38">
        <v>3</v>
      </c>
      <c r="E38">
        <v>3</v>
      </c>
      <c r="F38">
        <v>0</v>
      </c>
      <c r="G38">
        <v>0</v>
      </c>
    </row>
    <row r="39" spans="1:8" ht="15.75" customHeight="1" x14ac:dyDescent="0.25">
      <c r="A39" t="s">
        <v>28</v>
      </c>
      <c r="B39">
        <v>0.67300000000000004</v>
      </c>
      <c r="C39" s="26" t="s">
        <v>36</v>
      </c>
      <c r="D39">
        <v>4</v>
      </c>
      <c r="E39">
        <v>5</v>
      </c>
      <c r="F39">
        <v>-1</v>
      </c>
      <c r="G39">
        <v>1</v>
      </c>
    </row>
    <row r="40" spans="1:8" ht="15.75" customHeight="1" x14ac:dyDescent="0.25">
      <c r="A40" t="s">
        <v>27</v>
      </c>
      <c r="B40">
        <v>0.66100000000000003</v>
      </c>
      <c r="C40" s="26" t="s">
        <v>34</v>
      </c>
      <c r="D40">
        <v>5</v>
      </c>
      <c r="E40">
        <v>4</v>
      </c>
      <c r="F40">
        <v>1</v>
      </c>
      <c r="G40">
        <v>1</v>
      </c>
    </row>
    <row r="41" spans="1:8" ht="15.75" customHeight="1" x14ac:dyDescent="0.25">
      <c r="A41" t="s">
        <v>23</v>
      </c>
      <c r="B41">
        <v>0.65800000000000003</v>
      </c>
      <c r="C41" s="26" t="s">
        <v>33</v>
      </c>
      <c r="D41">
        <v>6</v>
      </c>
      <c r="E41">
        <v>6</v>
      </c>
      <c r="F41">
        <v>0</v>
      </c>
      <c r="G41">
        <v>0</v>
      </c>
    </row>
    <row r="42" spans="1:8" ht="15.75" customHeight="1" x14ac:dyDescent="0.25">
      <c r="A42" t="s">
        <v>25</v>
      </c>
      <c r="B42">
        <v>0.65700000000000003</v>
      </c>
      <c r="C42" s="26" t="s">
        <v>32</v>
      </c>
      <c r="D42">
        <v>7</v>
      </c>
      <c r="E42">
        <v>7</v>
      </c>
      <c r="F42">
        <v>0</v>
      </c>
      <c r="G42">
        <v>0</v>
      </c>
    </row>
    <row r="43" spans="1:8" ht="15.75" customHeight="1" x14ac:dyDescent="0.25">
      <c r="A43" s="18" t="s">
        <v>26</v>
      </c>
      <c r="B43">
        <v>0.56399999999999995</v>
      </c>
      <c r="C43" s="19" t="s">
        <v>31</v>
      </c>
      <c r="D43">
        <v>8</v>
      </c>
      <c r="E43">
        <v>8</v>
      </c>
      <c r="F43">
        <v>0</v>
      </c>
      <c r="G43">
        <v>0</v>
      </c>
    </row>
    <row r="44" spans="1:8" ht="15.75" customHeight="1" x14ac:dyDescent="0.25">
      <c r="G44">
        <f>SUM(G36:G43)</f>
        <v>2</v>
      </c>
      <c r="H44" s="18" t="s">
        <v>48</v>
      </c>
    </row>
    <row r="46" spans="1:8" ht="15.75" customHeight="1" x14ac:dyDescent="0.25">
      <c r="G46">
        <f>1-(6*G44)/(8*(8*8-1))</f>
        <v>0.97619047619047616</v>
      </c>
      <c r="H46" s="18" t="s">
        <v>49</v>
      </c>
    </row>
  </sheetData>
  <mergeCells count="4">
    <mergeCell ref="E13:G22"/>
    <mergeCell ref="A24:C24"/>
    <mergeCell ref="D34:E34"/>
    <mergeCell ref="F34:G3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Alekseichik</dc:creator>
  <cp:lastModifiedBy>User</cp:lastModifiedBy>
  <dcterms:created xsi:type="dcterms:W3CDTF">2020-03-18T11:37:46Z</dcterms:created>
  <dcterms:modified xsi:type="dcterms:W3CDTF">2020-05-04T10:12:46Z</dcterms:modified>
</cp:coreProperties>
</file>