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STM32_PROJECTS\F746\GameShooter\"/>
    </mc:Choice>
  </mc:AlternateContent>
  <xr:revisionPtr revIDLastSave="0" documentId="13_ncr:1_{BD67408B-8161-482A-A6B4-CDBD57DFDA5E}" xr6:coauthVersionLast="47" xr6:coauthVersionMax="47" xr10:uidLastSave="{00000000-0000-0000-0000-000000000000}"/>
  <bookViews>
    <workbookView xWindow="-108" yWindow="-108" windowWidth="23256" windowHeight="12576" xr2:uid="{5DCC1518-08CD-4176-B953-4A31258583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AE3" i="1"/>
  <c r="AE4" i="1"/>
  <c r="AE5" i="1"/>
  <c r="AE6" i="1"/>
  <c r="AE7" i="1"/>
  <c r="AE8" i="1"/>
  <c r="AE9" i="1"/>
  <c r="AE10" i="1"/>
  <c r="AE11" i="1"/>
  <c r="AD3" i="1"/>
  <c r="AD4" i="1"/>
  <c r="AD5" i="1"/>
  <c r="AD6" i="1"/>
  <c r="AD7" i="1"/>
  <c r="AD8" i="1"/>
  <c r="AD9" i="1"/>
  <c r="AD10" i="1"/>
  <c r="AD11" i="1"/>
  <c r="AE2" i="1"/>
  <c r="X9" i="1"/>
  <c r="X8" i="1"/>
  <c r="X7" i="1"/>
  <c r="X6" i="1"/>
  <c r="S13" i="1"/>
  <c r="S15" i="1" s="1"/>
  <c r="S14" i="1"/>
  <c r="S16" i="1" s="1"/>
  <c r="S4" i="1"/>
  <c r="S6" i="1" s="1"/>
  <c r="T6" i="1" s="1"/>
  <c r="S3" i="1"/>
  <c r="S5" i="1" s="1"/>
  <c r="S7" i="1" s="1"/>
  <c r="N36" i="1"/>
  <c r="N38" i="1" s="1"/>
  <c r="O38" i="1" s="1"/>
  <c r="N35" i="1"/>
  <c r="O35" i="1" s="1"/>
  <c r="N26" i="1"/>
  <c r="N28" i="1" s="1"/>
  <c r="O28" i="1" s="1"/>
  <c r="N25" i="1"/>
  <c r="N27" i="1" s="1"/>
  <c r="O27" i="1" s="1"/>
  <c r="N16" i="1"/>
  <c r="O16" i="1" s="1"/>
  <c r="N15" i="1"/>
  <c r="N17" i="1" s="1"/>
  <c r="O17" i="1" s="1"/>
  <c r="N6" i="1"/>
  <c r="N8" i="1" s="1"/>
  <c r="O8" i="1" s="1"/>
  <c r="N5" i="1"/>
  <c r="O5" i="1" s="1"/>
  <c r="AF9" i="1" l="1"/>
  <c r="AF8" i="1"/>
  <c r="AG10" i="1"/>
  <c r="AF2" i="1"/>
  <c r="AF7" i="1"/>
  <c r="AG9" i="1"/>
  <c r="AG3" i="1"/>
  <c r="AG8" i="1"/>
  <c r="AH8" i="1" s="1"/>
  <c r="AF5" i="1"/>
  <c r="AH9" i="1"/>
  <c r="AF10" i="1"/>
  <c r="AF6" i="1"/>
  <c r="AF4" i="1"/>
  <c r="AF11" i="1"/>
  <c r="AF3" i="1"/>
  <c r="O6" i="1"/>
  <c r="AG7" i="1"/>
  <c r="AG6" i="1"/>
  <c r="AG5" i="1"/>
  <c r="O15" i="1"/>
  <c r="T5" i="1"/>
  <c r="AG4" i="1"/>
  <c r="AG2" i="1"/>
  <c r="AG11" i="1"/>
  <c r="AI2" i="1"/>
  <c r="X12" i="1"/>
  <c r="AI4" i="1"/>
  <c r="AI3" i="1"/>
  <c r="AI7" i="1"/>
  <c r="AI8" i="1"/>
  <c r="X14" i="1"/>
  <c r="X15" i="1" s="1"/>
  <c r="AI6" i="1"/>
  <c r="AI11" i="1"/>
  <c r="AI9" i="1"/>
  <c r="X11" i="1"/>
  <c r="AI5" i="1"/>
  <c r="AI10" i="1"/>
  <c r="N18" i="1"/>
  <c r="O18" i="1" s="1"/>
  <c r="N7" i="1"/>
  <c r="O7" i="1" s="1"/>
  <c r="T15" i="1"/>
  <c r="S17" i="1"/>
  <c r="T17" i="1" s="1"/>
  <c r="S18" i="1"/>
  <c r="T18" i="1" s="1"/>
  <c r="T16" i="1"/>
  <c r="T7" i="1"/>
  <c r="S8" i="1"/>
  <c r="T8" i="1" s="1"/>
  <c r="O36" i="1"/>
  <c r="N37" i="1"/>
  <c r="O37" i="1" s="1"/>
  <c r="O25" i="1"/>
  <c r="O26" i="1"/>
  <c r="AH10" i="1" l="1"/>
  <c r="AJ7" i="1"/>
  <c r="AK7" i="1" s="1"/>
  <c r="AM7" i="1" s="1"/>
  <c r="AJ4" i="1"/>
  <c r="AK4" i="1" s="1"/>
  <c r="AM4" i="1" s="1"/>
  <c r="AJ10" i="1"/>
  <c r="AJ2" i="1"/>
  <c r="AL2" i="1" s="1"/>
  <c r="AN2" i="1" s="1"/>
  <c r="AJ3" i="1"/>
  <c r="AK3" i="1" s="1"/>
  <c r="AM3" i="1" s="1"/>
  <c r="AJ5" i="1"/>
  <c r="AK5" i="1" s="1"/>
  <c r="AM5" i="1" s="1"/>
  <c r="AL10" i="1"/>
  <c r="AN10" i="1" s="1"/>
  <c r="AK10" i="1"/>
  <c r="AM10" i="1" s="1"/>
  <c r="AK2" i="1"/>
  <c r="AM2" i="1" s="1"/>
  <c r="AJ6" i="1"/>
  <c r="AL4" i="1"/>
  <c r="AN4" i="1" s="1"/>
  <c r="AJ9" i="1"/>
  <c r="AJ11" i="1"/>
  <c r="AL7" i="1"/>
  <c r="AN7" i="1" s="1"/>
  <c r="AJ8" i="1"/>
  <c r="AH5" i="1"/>
  <c r="AH7" i="1"/>
  <c r="AH3" i="1"/>
  <c r="AH6" i="1"/>
  <c r="AH4" i="1"/>
  <c r="AH11" i="1"/>
  <c r="AH2" i="1"/>
  <c r="AL5" i="1" l="1"/>
  <c r="AN5" i="1" s="1"/>
  <c r="AL3" i="1"/>
  <c r="AN3" i="1" s="1"/>
  <c r="AL8" i="1"/>
  <c r="AN8" i="1" s="1"/>
  <c r="AK8" i="1"/>
  <c r="AM8" i="1" s="1"/>
  <c r="AL11" i="1"/>
  <c r="AN11" i="1" s="1"/>
  <c r="AK11" i="1"/>
  <c r="AM11" i="1" s="1"/>
  <c r="AL9" i="1"/>
  <c r="AN9" i="1" s="1"/>
  <c r="AK9" i="1"/>
  <c r="AM9" i="1" s="1"/>
  <c r="AK6" i="1"/>
  <c r="AM6" i="1" s="1"/>
  <c r="AL6" i="1"/>
  <c r="AN6" i="1" s="1"/>
</calcChain>
</file>

<file path=xl/sharedStrings.xml><?xml version="1.0" encoding="utf-8"?>
<sst xmlns="http://schemas.openxmlformats.org/spreadsheetml/2006/main" count="87" uniqueCount="62">
  <si>
    <t>A</t>
  </si>
  <si>
    <t>B</t>
  </si>
  <si>
    <t>xA=</t>
  </si>
  <si>
    <t>yA=</t>
  </si>
  <si>
    <t>xB=</t>
  </si>
  <si>
    <t>yB=</t>
  </si>
  <si>
    <t>WidthA=</t>
  </si>
  <si>
    <t>HeightA=</t>
  </si>
  <si>
    <t>xA0=</t>
  </si>
  <si>
    <t>yA0=</t>
  </si>
  <si>
    <t>xA1=</t>
  </si>
  <si>
    <t>yA1=</t>
  </si>
  <si>
    <t>C</t>
  </si>
  <si>
    <t>xB0=</t>
  </si>
  <si>
    <t>yB0=</t>
  </si>
  <si>
    <t>xB1=</t>
  </si>
  <si>
    <t>yB1=</t>
  </si>
  <si>
    <t>WidthC=</t>
  </si>
  <si>
    <t>HeightC=</t>
  </si>
  <si>
    <t>xC=</t>
  </si>
  <si>
    <t>yC=</t>
  </si>
  <si>
    <t>xC0=</t>
  </si>
  <si>
    <t>yC0=</t>
  </si>
  <si>
    <t>xC1=</t>
  </si>
  <si>
    <t>yC1=</t>
  </si>
  <si>
    <t>D</t>
  </si>
  <si>
    <t>WidthD=</t>
  </si>
  <si>
    <t>HeightD=</t>
  </si>
  <si>
    <t>xD=</t>
  </si>
  <si>
    <t>yD=</t>
  </si>
  <si>
    <t>xD0=</t>
  </si>
  <si>
    <t>yD0=</t>
  </si>
  <si>
    <t>xD1=</t>
  </si>
  <si>
    <t>yD1=</t>
  </si>
  <si>
    <t>ABx=</t>
  </si>
  <si>
    <t>ABy=</t>
  </si>
  <si>
    <t>ACx=</t>
  </si>
  <si>
    <t>ACy=</t>
  </si>
  <si>
    <t>лев</t>
  </si>
  <si>
    <t>прав</t>
  </si>
  <si>
    <t>C1</t>
  </si>
  <si>
    <t>C2</t>
  </si>
  <si>
    <t>x</t>
  </si>
  <si>
    <t>y</t>
  </si>
  <si>
    <t>C3</t>
  </si>
  <si>
    <t>C4</t>
  </si>
  <si>
    <t>C5</t>
  </si>
  <si>
    <t>C6</t>
  </si>
  <si>
    <t>C7</t>
  </si>
  <si>
    <t>C8</t>
  </si>
  <si>
    <t>C9</t>
  </si>
  <si>
    <t>C10</t>
  </si>
  <si>
    <t>ACx</t>
  </si>
  <si>
    <t>ACy</t>
  </si>
  <si>
    <t>dot</t>
  </si>
  <si>
    <t>разница</t>
  </si>
  <si>
    <t>Cxp</t>
  </si>
  <si>
    <t>Cyp</t>
  </si>
  <si>
    <t>CxProj</t>
  </si>
  <si>
    <t>CyProj</t>
  </si>
  <si>
    <t>lenAB=</t>
  </si>
  <si>
    <t>lenAB2=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</si>
</sst>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4" xfId="0" applyFill="1" applyBorder="1"/>
    <xf numFmtId="0" fontId="0" fillId="5" borderId="9" xfId="0" applyFill="1" applyBorder="1"/>
    <xf numFmtId="0" fontId="0" fillId="0" borderId="0" xfId="0" applyAlignment="1">
      <alignment horizontal="right"/>
    </xf>
    <xf numFmtId="0" fontId="0" fillId="5" borderId="3" xfId="0" applyFill="1" applyBorder="1"/>
    <xf numFmtId="0" fontId="0" fillId="5" borderId="8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2" fillId="3" borderId="2" xfId="2" applyBorder="1"/>
    <xf numFmtId="0" fontId="2" fillId="3" borderId="4" xfId="2" applyBorder="1"/>
    <xf numFmtId="0" fontId="2" fillId="3" borderId="1" xfId="2" applyBorder="1"/>
    <xf numFmtId="0" fontId="3" fillId="3" borderId="9" xfId="2" applyFont="1" applyBorder="1"/>
    <xf numFmtId="2" fontId="0" fillId="0" borderId="0" xfId="0" applyNumberFormat="1"/>
    <xf numFmtId="0" fontId="0" fillId="0" borderId="0" xfId="0" applyAlignment="1">
      <alignment horizontal="center"/>
    </xf>
    <xf numFmtId="0" fontId="3" fillId="0" borderId="0" xfId="1" applyFont="1" applyFill="1"/>
    <xf numFmtId="0" fontId="3" fillId="0" borderId="0" xfId="0" applyFont="1" applyFill="1"/>
  </cellXfs>
  <cellStyles count="3">
    <cellStyle name="Обычный" xfId="0" builtinId="0"/>
    <cellStyle name="Плохой" xfId="2" builtinId="27"/>
    <cellStyle name="Хороший" xfId="1" builtinId="26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rgb="FFA2E8A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A2E8A2"/>
      <color rgb="FFFFA7A7"/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Лист1!$AB$2:$AB$11</c:f>
              <c:numCache>
                <c:formatCode>General</c:formatCode>
                <c:ptCount val="10"/>
                <c:pt idx="0">
                  <c:v>-6</c:v>
                </c:pt>
                <c:pt idx="1">
                  <c:v>-3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10.75</c:v>
                </c:pt>
                <c:pt idx="9">
                  <c:v>13.5</c:v>
                </c:pt>
              </c:numCache>
            </c:numRef>
          </c:xVal>
          <c:yVal>
            <c:numRef>
              <c:f>Лист1!$AC$2:$AC$11</c:f>
              <c:numCache>
                <c:formatCode>General</c:formatCode>
                <c:ptCount val="10"/>
                <c:pt idx="0">
                  <c:v>16</c:v>
                </c:pt>
                <c:pt idx="1">
                  <c:v>12</c:v>
                </c:pt>
                <c:pt idx="2">
                  <c:v>0</c:v>
                </c:pt>
                <c:pt idx="3">
                  <c:v>4</c:v>
                </c:pt>
                <c:pt idx="4">
                  <c:v>2.6667000000000001</c:v>
                </c:pt>
                <c:pt idx="5">
                  <c:v>1.3332999999999999</c:v>
                </c:pt>
                <c:pt idx="6">
                  <c:v>0</c:v>
                </c:pt>
                <c:pt idx="7">
                  <c:v>-2.6667000000000001</c:v>
                </c:pt>
                <c:pt idx="8">
                  <c:v>-6.3333000000000004</c:v>
                </c:pt>
                <c:pt idx="9">
                  <c:v>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75-4C6F-91A9-757048C52E33}"/>
            </c:ext>
          </c:extLst>
        </c:ser>
        <c:ser>
          <c:idx val="1"/>
          <c:order val="1"/>
          <c:tx>
            <c:v>AB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Лист1!$X$2:$X$3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Лист1!$Y$2:$Y$3</c:f>
              <c:numCache>
                <c:formatCode>0.00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75-4C6F-91A9-757048C52E33}"/>
            </c:ext>
          </c:extLst>
        </c:ser>
        <c:ser>
          <c:idx val="2"/>
          <c:order val="2"/>
          <c:tx>
            <c:v>ProjC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Лист1!$AM$2:$AM$11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Лист1!$AN$2:$AN$11</c:f>
              <c:numCache>
                <c:formatCode>0.00</c:formatCode>
                <c:ptCount val="10"/>
                <c:pt idx="0">
                  <c:v>16</c:v>
                </c:pt>
                <c:pt idx="1">
                  <c:v>12</c:v>
                </c:pt>
                <c:pt idx="2">
                  <c:v>0</c:v>
                </c:pt>
                <c:pt idx="3">
                  <c:v>4</c:v>
                </c:pt>
                <c:pt idx="4">
                  <c:v>2.6667000000000001</c:v>
                </c:pt>
                <c:pt idx="5">
                  <c:v>1.3332999999999999</c:v>
                </c:pt>
                <c:pt idx="6">
                  <c:v>0</c:v>
                </c:pt>
                <c:pt idx="7">
                  <c:v>-2.6667000000000001</c:v>
                </c:pt>
                <c:pt idx="8">
                  <c:v>-6.3333000000000004</c:v>
                </c:pt>
                <c:pt idx="9">
                  <c:v>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1E-41B7-8E5F-D8AD717B0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393328"/>
        <c:axId val="1690390416"/>
      </c:scatterChart>
      <c:valAx>
        <c:axId val="16903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0390416"/>
        <c:crosses val="autoZero"/>
        <c:crossBetween val="midCat"/>
        <c:majorUnit val="1"/>
      </c:valAx>
      <c:valAx>
        <c:axId val="169039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03933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175260</xdr:colOff>
      <xdr:row>1</xdr:row>
      <xdr:rowOff>129540</xdr:rowOff>
    </xdr:from>
    <xdr:to>
      <xdr:col>51</xdr:col>
      <xdr:colOff>22860</xdr:colOff>
      <xdr:row>31</xdr:row>
      <xdr:rowOff>173355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39365CC-BD9F-4CA8-8F5B-4806158F6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FA2E-9332-4F4E-9342-6DAC75D88CB5}">
  <dimension ref="A1:AN38"/>
  <sheetViews>
    <sheetView tabSelected="1" topLeftCell="W1" zoomScaleNormal="100" workbookViewId="0">
      <selection activeCell="AA16" sqref="AA16"/>
    </sheetView>
  </sheetViews>
  <sheetFormatPr defaultRowHeight="14.4" x14ac:dyDescent="0.3"/>
  <cols>
    <col min="1" max="11" width="3.5546875" customWidth="1"/>
    <col min="25" max="25" width="9.44140625" bestFit="1" customWidth="1"/>
  </cols>
  <sheetData>
    <row r="1" spans="1:40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12" t="s">
        <v>6</v>
      </c>
      <c r="N1">
        <v>3</v>
      </c>
      <c r="R1" s="12" t="s">
        <v>6</v>
      </c>
      <c r="S1">
        <v>4</v>
      </c>
      <c r="X1" s="30" t="s">
        <v>42</v>
      </c>
      <c r="Y1" s="30" t="s">
        <v>43</v>
      </c>
      <c r="AB1" s="30" t="s">
        <v>42</v>
      </c>
      <c r="AC1" s="30" t="s">
        <v>43</v>
      </c>
      <c r="AD1" s="30" t="s">
        <v>52</v>
      </c>
      <c r="AE1" s="30" t="s">
        <v>53</v>
      </c>
      <c r="AF1" s="30" t="s">
        <v>38</v>
      </c>
      <c r="AG1" s="30" t="s">
        <v>39</v>
      </c>
      <c r="AH1" s="30" t="s">
        <v>55</v>
      </c>
      <c r="AI1" s="30" t="s">
        <v>54</v>
      </c>
      <c r="AK1" s="30" t="s">
        <v>56</v>
      </c>
      <c r="AL1" s="30" t="s">
        <v>57</v>
      </c>
      <c r="AM1" s="30" t="s">
        <v>58</v>
      </c>
      <c r="AN1" s="30" t="s">
        <v>59</v>
      </c>
    </row>
    <row r="2" spans="1:40" x14ac:dyDescent="0.3">
      <c r="A2" s="1">
        <v>0</v>
      </c>
      <c r="M2" s="12" t="s">
        <v>7</v>
      </c>
      <c r="N2">
        <v>3</v>
      </c>
      <c r="R2" s="12" t="s">
        <v>7</v>
      </c>
      <c r="S2">
        <v>5</v>
      </c>
      <c r="W2" s="12" t="s">
        <v>0</v>
      </c>
      <c r="X2" s="29">
        <v>0</v>
      </c>
      <c r="Y2" s="29">
        <v>0</v>
      </c>
      <c r="AA2" s="12" t="s">
        <v>40</v>
      </c>
      <c r="AB2" s="32">
        <v>-6</v>
      </c>
      <c r="AC2" s="32">
        <v>16</v>
      </c>
      <c r="AD2" s="29">
        <f>AB2-$X$2</f>
        <v>-6</v>
      </c>
      <c r="AE2" s="29">
        <f>AC2-$Y$2</f>
        <v>16</v>
      </c>
      <c r="AF2">
        <f>AE2*$X$6</f>
        <v>0</v>
      </c>
      <c r="AG2">
        <f>$X$7*AD2</f>
        <v>-60</v>
      </c>
      <c r="AH2" s="29">
        <f>ABS(AF2-AG2)</f>
        <v>60</v>
      </c>
      <c r="AI2">
        <f t="shared" ref="AI2:AI11" si="0">$X$6*AD2+$X$7*AE2</f>
        <v>160</v>
      </c>
      <c r="AJ2">
        <f>AI2/$X$15</f>
        <v>16</v>
      </c>
      <c r="AK2">
        <f>$X$6*AJ2/$X$15</f>
        <v>0</v>
      </c>
      <c r="AL2">
        <f>$X$7*AJ2/$X$15</f>
        <v>16</v>
      </c>
      <c r="AM2" s="29">
        <f>AK2+$X$2</f>
        <v>0</v>
      </c>
      <c r="AN2" s="29">
        <f>AL2+$Y$2</f>
        <v>16</v>
      </c>
    </row>
    <row r="3" spans="1:40" x14ac:dyDescent="0.3">
      <c r="A3" s="1">
        <v>1</v>
      </c>
      <c r="F3" s="25"/>
      <c r="G3" s="26"/>
      <c r="M3" s="12" t="s">
        <v>2</v>
      </c>
      <c r="N3">
        <v>3</v>
      </c>
      <c r="R3" s="12" t="s">
        <v>2</v>
      </c>
      <c r="S3">
        <f>S1/2</f>
        <v>2</v>
      </c>
      <c r="W3" s="12" t="s">
        <v>1</v>
      </c>
      <c r="X3" s="29">
        <v>0</v>
      </c>
      <c r="Y3" s="29">
        <v>10</v>
      </c>
      <c r="AA3" s="12" t="s">
        <v>41</v>
      </c>
      <c r="AB3" s="32">
        <v>-3</v>
      </c>
      <c r="AC3" s="32">
        <v>12</v>
      </c>
      <c r="AD3" s="29">
        <f t="shared" ref="AD3:AD11" si="1">AB3-$X$2</f>
        <v>-3</v>
      </c>
      <c r="AE3" s="29">
        <f t="shared" ref="AE3:AE11" si="2">AC3-$Y$2</f>
        <v>12</v>
      </c>
      <c r="AF3">
        <f t="shared" ref="AF3:AF11" si="3">AE3*$X$6</f>
        <v>0</v>
      </c>
      <c r="AG3">
        <f t="shared" ref="AG3:AG11" si="4">$X$7*AD3</f>
        <v>-30</v>
      </c>
      <c r="AH3" s="29">
        <f t="shared" ref="AH3:AH11" si="5">ABS(AF3-AG3)</f>
        <v>30</v>
      </c>
      <c r="AI3">
        <f t="shared" si="0"/>
        <v>120</v>
      </c>
      <c r="AJ3">
        <f t="shared" ref="AJ3:AJ11" si="6">AI3/$X$15</f>
        <v>12</v>
      </c>
      <c r="AK3">
        <f t="shared" ref="AK3:AK11" si="7">$X$6*AJ3/$X$15</f>
        <v>0</v>
      </c>
      <c r="AL3">
        <f t="shared" ref="AL3:AL11" si="8">$X$7*AJ3/$X$15</f>
        <v>12</v>
      </c>
      <c r="AM3" s="29">
        <f t="shared" ref="AM3:AM11" si="9">AK3+$X$2</f>
        <v>0</v>
      </c>
      <c r="AN3" s="29">
        <f t="shared" ref="AN3:AN11" si="10">AL3+$Y$2</f>
        <v>12</v>
      </c>
    </row>
    <row r="4" spans="1:40" x14ac:dyDescent="0.3">
      <c r="A4" s="1">
        <v>2</v>
      </c>
      <c r="D4" s="2"/>
      <c r="E4" s="3"/>
      <c r="F4" s="27"/>
      <c r="G4" s="28" t="s">
        <v>25</v>
      </c>
      <c r="M4" s="12" t="s">
        <v>3</v>
      </c>
      <c r="N4">
        <v>3</v>
      </c>
      <c r="R4" s="12" t="s">
        <v>3</v>
      </c>
      <c r="S4">
        <f>S2/2</f>
        <v>2.5</v>
      </c>
      <c r="W4" s="12" t="s">
        <v>12</v>
      </c>
      <c r="X4" s="29">
        <v>-6</v>
      </c>
      <c r="Y4" s="29">
        <v>16</v>
      </c>
      <c r="AA4" s="12" t="s">
        <v>44</v>
      </c>
      <c r="AB4" s="32">
        <v>0</v>
      </c>
      <c r="AC4" s="32">
        <v>0</v>
      </c>
      <c r="AD4" s="29">
        <f t="shared" si="1"/>
        <v>0</v>
      </c>
      <c r="AE4" s="29">
        <f t="shared" si="2"/>
        <v>0</v>
      </c>
      <c r="AF4">
        <f t="shared" si="3"/>
        <v>0</v>
      </c>
      <c r="AG4">
        <f t="shared" si="4"/>
        <v>0</v>
      </c>
      <c r="AH4" s="29">
        <f t="shared" si="5"/>
        <v>0</v>
      </c>
      <c r="AI4">
        <f t="shared" si="0"/>
        <v>0</v>
      </c>
      <c r="AJ4">
        <f t="shared" si="6"/>
        <v>0</v>
      </c>
      <c r="AK4">
        <f t="shared" si="7"/>
        <v>0</v>
      </c>
      <c r="AL4">
        <f t="shared" si="8"/>
        <v>0</v>
      </c>
      <c r="AM4" s="29">
        <f t="shared" si="9"/>
        <v>0</v>
      </c>
      <c r="AN4" s="29">
        <f t="shared" si="10"/>
        <v>0</v>
      </c>
    </row>
    <row r="5" spans="1:40" x14ac:dyDescent="0.3">
      <c r="A5" s="1">
        <v>3</v>
      </c>
      <c r="D5" s="4"/>
      <c r="E5" s="5" t="s">
        <v>0</v>
      </c>
      <c r="F5" s="6"/>
      <c r="M5" s="12" t="s">
        <v>8</v>
      </c>
      <c r="N5">
        <f>N3-N1/2</f>
        <v>1.5</v>
      </c>
      <c r="O5">
        <f>ROUND(N5,0)</f>
        <v>2</v>
      </c>
      <c r="R5" s="12" t="s">
        <v>8</v>
      </c>
      <c r="S5">
        <f>S3-S1/2</f>
        <v>0</v>
      </c>
      <c r="T5">
        <f>ROUND(S5,0)</f>
        <v>0</v>
      </c>
      <c r="AA5" s="12" t="s">
        <v>45</v>
      </c>
      <c r="AB5" s="31">
        <v>3</v>
      </c>
      <c r="AC5" s="32">
        <v>4</v>
      </c>
      <c r="AD5" s="29">
        <f t="shared" si="1"/>
        <v>3</v>
      </c>
      <c r="AE5" s="29">
        <f t="shared" si="2"/>
        <v>4</v>
      </c>
      <c r="AF5">
        <f t="shared" si="3"/>
        <v>0</v>
      </c>
      <c r="AG5">
        <f t="shared" si="4"/>
        <v>30</v>
      </c>
      <c r="AH5" s="29">
        <f t="shared" si="5"/>
        <v>30</v>
      </c>
      <c r="AI5">
        <f t="shared" si="0"/>
        <v>40</v>
      </c>
      <c r="AJ5">
        <f t="shared" si="6"/>
        <v>4</v>
      </c>
      <c r="AK5">
        <f t="shared" si="7"/>
        <v>0</v>
      </c>
      <c r="AL5">
        <f t="shared" si="8"/>
        <v>4</v>
      </c>
      <c r="AM5" s="29">
        <f t="shared" si="9"/>
        <v>0</v>
      </c>
      <c r="AN5" s="29">
        <f t="shared" si="10"/>
        <v>4</v>
      </c>
    </row>
    <row r="6" spans="1:40" x14ac:dyDescent="0.3">
      <c r="A6" s="1">
        <v>4</v>
      </c>
      <c r="D6" s="7"/>
      <c r="E6" s="8"/>
      <c r="F6" s="9"/>
      <c r="M6" s="12" t="s">
        <v>9</v>
      </c>
      <c r="N6">
        <f>N4-N2/2</f>
        <v>1.5</v>
      </c>
      <c r="O6">
        <f t="shared" ref="O6:O8" si="11">ROUND(N6,0)</f>
        <v>2</v>
      </c>
      <c r="R6" s="12" t="s">
        <v>9</v>
      </c>
      <c r="S6">
        <f>S4-S2/2</f>
        <v>0</v>
      </c>
      <c r="T6">
        <f t="shared" ref="T6:T8" si="12">ROUND(S6,0)</f>
        <v>0</v>
      </c>
      <c r="W6" s="12" t="s">
        <v>34</v>
      </c>
      <c r="X6" s="29">
        <f>X3-X2</f>
        <v>0</v>
      </c>
      <c r="AA6" s="12" t="s">
        <v>46</v>
      </c>
      <c r="AB6" s="32">
        <v>4</v>
      </c>
      <c r="AC6" s="32">
        <v>2.6667000000000001</v>
      </c>
      <c r="AD6" s="29">
        <f t="shared" si="1"/>
        <v>4</v>
      </c>
      <c r="AE6" s="29">
        <f t="shared" si="2"/>
        <v>2.6667000000000001</v>
      </c>
      <c r="AF6">
        <f t="shared" si="3"/>
        <v>0</v>
      </c>
      <c r="AG6">
        <f t="shared" si="4"/>
        <v>40</v>
      </c>
      <c r="AH6" s="29">
        <f t="shared" si="5"/>
        <v>40</v>
      </c>
      <c r="AI6">
        <f t="shared" si="0"/>
        <v>26.667000000000002</v>
      </c>
      <c r="AJ6">
        <f t="shared" si="6"/>
        <v>2.6667000000000001</v>
      </c>
      <c r="AK6">
        <f t="shared" si="7"/>
        <v>0</v>
      </c>
      <c r="AL6">
        <f t="shared" si="8"/>
        <v>2.6667000000000001</v>
      </c>
      <c r="AM6" s="29">
        <f t="shared" si="9"/>
        <v>0</v>
      </c>
      <c r="AN6" s="29">
        <f t="shared" si="10"/>
        <v>2.6667000000000001</v>
      </c>
    </row>
    <row r="7" spans="1:40" x14ac:dyDescent="0.3">
      <c r="A7" s="1">
        <v>5</v>
      </c>
      <c r="M7" s="12" t="s">
        <v>10</v>
      </c>
      <c r="N7">
        <f>N5+(N1 - 1)</f>
        <v>3.5</v>
      </c>
      <c r="O7">
        <f t="shared" si="11"/>
        <v>4</v>
      </c>
      <c r="R7" s="12" t="s">
        <v>10</v>
      </c>
      <c r="S7">
        <f>S5+(S1 - 1)</f>
        <v>3</v>
      </c>
      <c r="T7">
        <f t="shared" si="12"/>
        <v>3</v>
      </c>
      <c r="W7" s="12" t="s">
        <v>35</v>
      </c>
      <c r="X7" s="29">
        <f>Y3-Y2</f>
        <v>10</v>
      </c>
      <c r="AA7" s="12" t="s">
        <v>47</v>
      </c>
      <c r="AB7" s="31">
        <v>5</v>
      </c>
      <c r="AC7" s="32">
        <v>1.3332999999999999</v>
      </c>
      <c r="AD7" s="29">
        <f t="shared" si="1"/>
        <v>5</v>
      </c>
      <c r="AE7" s="29">
        <f t="shared" si="2"/>
        <v>1.3332999999999999</v>
      </c>
      <c r="AF7">
        <f t="shared" si="3"/>
        <v>0</v>
      </c>
      <c r="AG7">
        <f t="shared" si="4"/>
        <v>50</v>
      </c>
      <c r="AH7" s="29">
        <f t="shared" si="5"/>
        <v>50</v>
      </c>
      <c r="AI7">
        <f t="shared" si="0"/>
        <v>13.332999999999998</v>
      </c>
      <c r="AJ7">
        <f t="shared" si="6"/>
        <v>1.3332999999999999</v>
      </c>
      <c r="AK7">
        <f t="shared" si="7"/>
        <v>0</v>
      </c>
      <c r="AL7">
        <f t="shared" si="8"/>
        <v>1.3332999999999999</v>
      </c>
      <c r="AM7" s="29">
        <f t="shared" si="9"/>
        <v>0</v>
      </c>
      <c r="AN7" s="29">
        <f t="shared" si="10"/>
        <v>1.3332999999999999</v>
      </c>
    </row>
    <row r="8" spans="1:40" x14ac:dyDescent="0.3">
      <c r="A8" s="1">
        <v>6</v>
      </c>
      <c r="D8" s="15"/>
      <c r="E8" s="16"/>
      <c r="F8" s="16"/>
      <c r="G8" s="17"/>
      <c r="H8" s="13"/>
      <c r="I8" s="10"/>
      <c r="M8" s="12" t="s">
        <v>11</v>
      </c>
      <c r="N8">
        <f>N6+(N2 - 1)</f>
        <v>3.5</v>
      </c>
      <c r="O8">
        <f t="shared" si="11"/>
        <v>4</v>
      </c>
      <c r="R8" s="12" t="s">
        <v>11</v>
      </c>
      <c r="S8">
        <f>S6+(S2 - 1)</f>
        <v>4</v>
      </c>
      <c r="T8">
        <f t="shared" si="12"/>
        <v>4</v>
      </c>
      <c r="W8" s="12" t="s">
        <v>36</v>
      </c>
      <c r="X8" s="29">
        <f>X4-X2</f>
        <v>-6</v>
      </c>
      <c r="AA8" s="12" t="s">
        <v>48</v>
      </c>
      <c r="AB8" s="32">
        <v>6</v>
      </c>
      <c r="AC8" s="32">
        <v>0</v>
      </c>
      <c r="AD8" s="29">
        <f t="shared" si="1"/>
        <v>6</v>
      </c>
      <c r="AE8" s="29">
        <f t="shared" si="2"/>
        <v>0</v>
      </c>
      <c r="AF8">
        <f t="shared" si="3"/>
        <v>0</v>
      </c>
      <c r="AG8">
        <f t="shared" si="4"/>
        <v>60</v>
      </c>
      <c r="AH8" s="29">
        <f t="shared" si="5"/>
        <v>60</v>
      </c>
      <c r="AI8">
        <f t="shared" si="0"/>
        <v>0</v>
      </c>
      <c r="AJ8">
        <f t="shared" si="6"/>
        <v>0</v>
      </c>
      <c r="AK8">
        <f t="shared" si="7"/>
        <v>0</v>
      </c>
      <c r="AL8">
        <f t="shared" si="8"/>
        <v>0</v>
      </c>
      <c r="AM8" s="29">
        <f t="shared" si="9"/>
        <v>0</v>
      </c>
      <c r="AN8" s="29">
        <f t="shared" si="10"/>
        <v>0</v>
      </c>
    </row>
    <row r="9" spans="1:40" x14ac:dyDescent="0.3">
      <c r="A9" s="1">
        <v>7</v>
      </c>
      <c r="D9" s="18"/>
      <c r="E9" s="19"/>
      <c r="F9" s="19"/>
      <c r="G9" s="20"/>
      <c r="H9" s="14"/>
      <c r="I9" s="11" t="s">
        <v>1</v>
      </c>
      <c r="W9" s="12" t="s">
        <v>37</v>
      </c>
      <c r="X9" s="29">
        <f>Y4-Y2</f>
        <v>16</v>
      </c>
      <c r="AA9" s="12" t="s">
        <v>49</v>
      </c>
      <c r="AB9" s="31">
        <v>8</v>
      </c>
      <c r="AC9" s="32">
        <v>-2.6667000000000001</v>
      </c>
      <c r="AD9" s="29">
        <f t="shared" si="1"/>
        <v>8</v>
      </c>
      <c r="AE9" s="29">
        <f t="shared" si="2"/>
        <v>-2.6667000000000001</v>
      </c>
      <c r="AF9">
        <f t="shared" si="3"/>
        <v>0</v>
      </c>
      <c r="AG9">
        <f t="shared" si="4"/>
        <v>80</v>
      </c>
      <c r="AH9" s="29">
        <f t="shared" si="5"/>
        <v>80</v>
      </c>
      <c r="AI9">
        <f t="shared" si="0"/>
        <v>-26.667000000000002</v>
      </c>
      <c r="AJ9">
        <f t="shared" si="6"/>
        <v>-2.6667000000000001</v>
      </c>
      <c r="AK9">
        <f t="shared" si="7"/>
        <v>0</v>
      </c>
      <c r="AL9">
        <f t="shared" si="8"/>
        <v>-2.6667000000000001</v>
      </c>
      <c r="AM9" s="29">
        <f t="shared" si="9"/>
        <v>0</v>
      </c>
      <c r="AN9" s="29">
        <f t="shared" si="10"/>
        <v>-2.6667000000000001</v>
      </c>
    </row>
    <row r="10" spans="1:40" x14ac:dyDescent="0.3">
      <c r="A10" s="1">
        <v>8</v>
      </c>
      <c r="D10" s="18"/>
      <c r="E10" s="19"/>
      <c r="F10" s="21" t="s">
        <v>12</v>
      </c>
      <c r="G10" s="20"/>
      <c r="X10" s="29"/>
      <c r="AA10" s="12" t="s">
        <v>50</v>
      </c>
      <c r="AB10" s="32">
        <v>10.75</v>
      </c>
      <c r="AC10" s="32">
        <v>-6.3333000000000004</v>
      </c>
      <c r="AD10" s="29">
        <f t="shared" si="1"/>
        <v>10.75</v>
      </c>
      <c r="AE10" s="29">
        <f t="shared" si="2"/>
        <v>-6.3333000000000004</v>
      </c>
      <c r="AF10">
        <f t="shared" si="3"/>
        <v>0</v>
      </c>
      <c r="AG10">
        <f t="shared" si="4"/>
        <v>107.5</v>
      </c>
      <c r="AH10" s="29">
        <f t="shared" si="5"/>
        <v>107.5</v>
      </c>
      <c r="AI10">
        <f t="shared" si="0"/>
        <v>-63.333000000000006</v>
      </c>
      <c r="AJ10">
        <f t="shared" si="6"/>
        <v>-6.3333000000000004</v>
      </c>
      <c r="AK10">
        <f t="shared" si="7"/>
        <v>0</v>
      </c>
      <c r="AL10">
        <f t="shared" si="8"/>
        <v>-6.3333000000000004</v>
      </c>
      <c r="AM10" s="29">
        <f t="shared" si="9"/>
        <v>0</v>
      </c>
      <c r="AN10" s="29">
        <f t="shared" si="10"/>
        <v>-6.3333000000000004</v>
      </c>
    </row>
    <row r="11" spans="1:40" x14ac:dyDescent="0.3">
      <c r="A11" s="1">
        <v>9</v>
      </c>
      <c r="D11" s="22"/>
      <c r="E11" s="23"/>
      <c r="F11" s="23"/>
      <c r="G11" s="24"/>
      <c r="M11" s="12" t="s">
        <v>6</v>
      </c>
      <c r="N11">
        <v>2</v>
      </c>
      <c r="R11" s="12" t="s">
        <v>6</v>
      </c>
      <c r="S11">
        <v>4</v>
      </c>
      <c r="W11" s="12" t="s">
        <v>38</v>
      </c>
      <c r="X11">
        <f>X9*X6</f>
        <v>0</v>
      </c>
      <c r="AA11" s="12" t="s">
        <v>51</v>
      </c>
      <c r="AB11" s="32">
        <v>13.5</v>
      </c>
      <c r="AC11" s="32">
        <v>-10</v>
      </c>
      <c r="AD11" s="29">
        <f t="shared" si="1"/>
        <v>13.5</v>
      </c>
      <c r="AE11" s="29">
        <f t="shared" si="2"/>
        <v>-10</v>
      </c>
      <c r="AF11">
        <f t="shared" si="3"/>
        <v>0</v>
      </c>
      <c r="AG11">
        <f t="shared" si="4"/>
        <v>135</v>
      </c>
      <c r="AH11" s="29">
        <f t="shared" si="5"/>
        <v>135</v>
      </c>
      <c r="AI11">
        <f t="shared" si="0"/>
        <v>-100</v>
      </c>
      <c r="AJ11">
        <f t="shared" si="6"/>
        <v>-10</v>
      </c>
      <c r="AK11">
        <f t="shared" si="7"/>
        <v>0</v>
      </c>
      <c r="AL11">
        <f t="shared" si="8"/>
        <v>-10</v>
      </c>
      <c r="AM11" s="29">
        <f t="shared" si="9"/>
        <v>0</v>
      </c>
      <c r="AN11" s="29">
        <f t="shared" si="10"/>
        <v>-10</v>
      </c>
    </row>
    <row r="12" spans="1:40" x14ac:dyDescent="0.3">
      <c r="M12" s="12" t="s">
        <v>7</v>
      </c>
      <c r="N12">
        <v>2</v>
      </c>
      <c r="R12" s="12" t="s">
        <v>7</v>
      </c>
      <c r="S12">
        <v>5</v>
      </c>
      <c r="W12" s="12" t="s">
        <v>39</v>
      </c>
      <c r="X12">
        <f>X7*X8</f>
        <v>-60</v>
      </c>
    </row>
    <row r="13" spans="1:40" x14ac:dyDescent="0.3">
      <c r="M13" s="12" t="s">
        <v>4</v>
      </c>
      <c r="N13">
        <v>7</v>
      </c>
      <c r="R13" s="12" t="s">
        <v>2</v>
      </c>
      <c r="S13">
        <f>10-S11/2</f>
        <v>8</v>
      </c>
    </row>
    <row r="14" spans="1:40" x14ac:dyDescent="0.3">
      <c r="M14" s="12" t="s">
        <v>5</v>
      </c>
      <c r="N14">
        <v>7</v>
      </c>
      <c r="R14" s="12" t="s">
        <v>3</v>
      </c>
      <c r="S14">
        <f>10-S12/2</f>
        <v>7.5</v>
      </c>
      <c r="W14" s="12" t="s">
        <v>61</v>
      </c>
      <c r="X14" s="29">
        <f>X6*X6+X7*X7</f>
        <v>100</v>
      </c>
    </row>
    <row r="15" spans="1:40" x14ac:dyDescent="0.3">
      <c r="M15" s="12" t="s">
        <v>13</v>
      </c>
      <c r="N15">
        <f>N13-N11/2</f>
        <v>6</v>
      </c>
      <c r="O15">
        <f>ROUND(N15,0)</f>
        <v>6</v>
      </c>
      <c r="R15" s="12" t="s">
        <v>8</v>
      </c>
      <c r="S15">
        <f>S13-S11/2</f>
        <v>6</v>
      </c>
      <c r="T15">
        <f>ROUND(S15,0)</f>
        <v>6</v>
      </c>
      <c r="W15" s="12" t="s">
        <v>60</v>
      </c>
      <c r="X15">
        <f>SQRT(X14)</f>
        <v>10</v>
      </c>
      <c r="AA15" s="12"/>
    </row>
    <row r="16" spans="1:40" x14ac:dyDescent="0.3">
      <c r="M16" s="12" t="s">
        <v>14</v>
      </c>
      <c r="N16">
        <f>N14-N12/2</f>
        <v>6</v>
      </c>
      <c r="O16">
        <f t="shared" ref="O16:O18" si="13">ROUND(N16,0)</f>
        <v>6</v>
      </c>
      <c r="R16" s="12" t="s">
        <v>9</v>
      </c>
      <c r="S16">
        <f>S14-S12/2</f>
        <v>5</v>
      </c>
      <c r="T16">
        <f t="shared" ref="T16:T18" si="14">ROUND(S16,0)</f>
        <v>5</v>
      </c>
      <c r="W16" s="12"/>
      <c r="AA16" s="12"/>
    </row>
    <row r="17" spans="13:27" x14ac:dyDescent="0.3">
      <c r="M17" s="12" t="s">
        <v>15</v>
      </c>
      <c r="N17">
        <f>N15+(N11 - 1)</f>
        <v>7</v>
      </c>
      <c r="O17">
        <f t="shared" si="13"/>
        <v>7</v>
      </c>
      <c r="R17" s="12" t="s">
        <v>10</v>
      </c>
      <c r="S17">
        <f>S15+(S11 - 1)</f>
        <v>9</v>
      </c>
      <c r="T17">
        <f t="shared" si="14"/>
        <v>9</v>
      </c>
      <c r="W17" s="12"/>
      <c r="Y17" s="29"/>
      <c r="AA17" s="12"/>
    </row>
    <row r="18" spans="13:27" x14ac:dyDescent="0.3">
      <c r="M18" s="12" t="s">
        <v>16</v>
      </c>
      <c r="N18">
        <f>N16+(N12 - 1)</f>
        <v>7</v>
      </c>
      <c r="O18">
        <f t="shared" si="13"/>
        <v>7</v>
      </c>
      <c r="R18" s="12" t="s">
        <v>11</v>
      </c>
      <c r="S18">
        <f>S16+(S12 - 1)</f>
        <v>9</v>
      </c>
      <c r="T18">
        <f t="shared" si="14"/>
        <v>9</v>
      </c>
      <c r="AA18" s="12"/>
    </row>
    <row r="19" spans="13:27" x14ac:dyDescent="0.3">
      <c r="AA19" s="12"/>
    </row>
    <row r="20" spans="13:27" x14ac:dyDescent="0.3">
      <c r="AA20" s="12"/>
    </row>
    <row r="21" spans="13:27" x14ac:dyDescent="0.3">
      <c r="M21" s="12" t="s">
        <v>17</v>
      </c>
      <c r="N21">
        <v>4</v>
      </c>
      <c r="AA21" s="12"/>
    </row>
    <row r="22" spans="13:27" x14ac:dyDescent="0.3">
      <c r="M22" s="12" t="s">
        <v>18</v>
      </c>
      <c r="N22">
        <v>4</v>
      </c>
      <c r="AA22" s="12"/>
    </row>
    <row r="23" spans="13:27" x14ac:dyDescent="0.3">
      <c r="M23" s="12" t="s">
        <v>19</v>
      </c>
      <c r="N23">
        <v>4</v>
      </c>
      <c r="AA23" s="12"/>
    </row>
    <row r="24" spans="13:27" x14ac:dyDescent="0.3">
      <c r="M24" s="12" t="s">
        <v>20</v>
      </c>
      <c r="N24">
        <v>8</v>
      </c>
      <c r="AA24" s="12"/>
    </row>
    <row r="25" spans="13:27" x14ac:dyDescent="0.3">
      <c r="M25" s="12" t="s">
        <v>21</v>
      </c>
      <c r="N25">
        <f>N23-N21/2</f>
        <v>2</v>
      </c>
      <c r="O25">
        <f>ROUND(N25,0)</f>
        <v>2</v>
      </c>
    </row>
    <row r="26" spans="13:27" x14ac:dyDescent="0.3">
      <c r="M26" s="12" t="s">
        <v>22</v>
      </c>
      <c r="N26">
        <f>N24-N22/2</f>
        <v>6</v>
      </c>
      <c r="O26">
        <f t="shared" ref="O26:O28" si="15">ROUND(N26,0)</f>
        <v>6</v>
      </c>
    </row>
    <row r="27" spans="13:27" x14ac:dyDescent="0.3">
      <c r="M27" s="12" t="s">
        <v>23</v>
      </c>
      <c r="N27">
        <f>N25+(N21 - 1)</f>
        <v>5</v>
      </c>
      <c r="O27">
        <f t="shared" si="15"/>
        <v>5</v>
      </c>
    </row>
    <row r="28" spans="13:27" x14ac:dyDescent="0.3">
      <c r="M28" s="12" t="s">
        <v>24</v>
      </c>
      <c r="N28">
        <f>N26+(N22 - 1)</f>
        <v>9</v>
      </c>
      <c r="O28">
        <f t="shared" si="15"/>
        <v>9</v>
      </c>
    </row>
    <row r="31" spans="13:27" x14ac:dyDescent="0.3">
      <c r="M31" s="12" t="s">
        <v>26</v>
      </c>
      <c r="N31">
        <v>2</v>
      </c>
    </row>
    <row r="32" spans="13:27" x14ac:dyDescent="0.3">
      <c r="M32" s="12" t="s">
        <v>27</v>
      </c>
      <c r="N32">
        <v>2</v>
      </c>
    </row>
    <row r="33" spans="13:15" x14ac:dyDescent="0.3">
      <c r="M33" s="12" t="s">
        <v>28</v>
      </c>
      <c r="N33">
        <v>5</v>
      </c>
    </row>
    <row r="34" spans="13:15" x14ac:dyDescent="0.3">
      <c r="M34" s="12" t="s">
        <v>29</v>
      </c>
      <c r="N34">
        <v>2</v>
      </c>
    </row>
    <row r="35" spans="13:15" x14ac:dyDescent="0.3">
      <c r="M35" s="12" t="s">
        <v>30</v>
      </c>
      <c r="N35">
        <f>N33-N31/2</f>
        <v>4</v>
      </c>
      <c r="O35">
        <f>ROUND(N35,0)</f>
        <v>4</v>
      </c>
    </row>
    <row r="36" spans="13:15" x14ac:dyDescent="0.3">
      <c r="M36" s="12" t="s">
        <v>31</v>
      </c>
      <c r="N36">
        <f>N34-N32/2</f>
        <v>1</v>
      </c>
      <c r="O36">
        <f t="shared" ref="O36:O38" si="16">ROUND(N36,0)</f>
        <v>1</v>
      </c>
    </row>
    <row r="37" spans="13:15" x14ac:dyDescent="0.3">
      <c r="M37" s="12" t="s">
        <v>32</v>
      </c>
      <c r="N37">
        <f>N35+(N31 - 1)</f>
        <v>5</v>
      </c>
      <c r="O37">
        <f t="shared" si="16"/>
        <v>5</v>
      </c>
    </row>
    <row r="38" spans="13:15" x14ac:dyDescent="0.3">
      <c r="M38" s="12" t="s">
        <v>33</v>
      </c>
      <c r="N38">
        <f>N36+(N32 - 1)</f>
        <v>2</v>
      </c>
      <c r="O38">
        <f t="shared" si="16"/>
        <v>2</v>
      </c>
    </row>
  </sheetData>
  <phoneticPr fontId="4" type="noConversion"/>
  <conditionalFormatting sqref="AG2:AG11">
    <cfRule type="cellIs" dxfId="2" priority="3" operator="equal">
      <formula>AF2</formula>
    </cfRule>
  </conditionalFormatting>
  <conditionalFormatting sqref="AI2:AI11">
    <cfRule type="cellIs" dxfId="1" priority="6" operator="between">
      <formula>0</formula>
      <formula>$X$14</formula>
    </cfRule>
  </conditionalFormatting>
  <conditionalFormatting sqref="AH2:AH11">
    <cfRule type="cellIs" dxfId="0" priority="1" operator="lessThan">
      <formula>20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Rusanov</dc:creator>
  <cp:lastModifiedBy>Maxim Rusanov</cp:lastModifiedBy>
  <dcterms:created xsi:type="dcterms:W3CDTF">2023-08-04T05:36:02Z</dcterms:created>
  <dcterms:modified xsi:type="dcterms:W3CDTF">2023-08-10T11:20:07Z</dcterms:modified>
</cp:coreProperties>
</file>