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3256" windowHeight="13176"/>
  </bookViews>
  <sheets>
    <sheet name="Sheet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1" i="1" l="1"/>
  <c r="E9" i="1"/>
  <c r="V22" i="1" l="1"/>
  <c r="V21" i="1"/>
  <c r="B16" i="1"/>
  <c r="O16" i="1" s="1"/>
  <c r="R10" i="1"/>
  <c r="L10" i="1"/>
  <c r="J10" i="1"/>
  <c r="H10" i="1"/>
  <c r="F10" i="1"/>
  <c r="B10" i="1"/>
  <c r="S10" i="1" s="1"/>
  <c r="B9" i="1"/>
  <c r="N9" i="1" s="1"/>
  <c r="B8" i="1"/>
  <c r="Q8" i="1" s="1"/>
  <c r="B7" i="1"/>
  <c r="W39" i="1" s="1"/>
  <c r="B6" i="1"/>
  <c r="O6" i="1" s="1"/>
  <c r="S4" i="1"/>
  <c r="R4" i="1"/>
  <c r="Q4" i="1"/>
  <c r="P4" i="1"/>
  <c r="P10" i="1" s="1"/>
  <c r="O4" i="1"/>
  <c r="N4" i="1"/>
  <c r="M4" i="1"/>
  <c r="L4" i="1"/>
  <c r="K4" i="1"/>
  <c r="J4" i="1"/>
  <c r="I4" i="1"/>
  <c r="I10" i="1" s="1"/>
  <c r="H4" i="1"/>
  <c r="G4" i="1"/>
  <c r="F4" i="1"/>
  <c r="E4" i="1"/>
  <c r="D4" i="1"/>
  <c r="D10" i="1" s="1"/>
  <c r="B11" i="1" l="1"/>
  <c r="P11" i="1" s="1"/>
  <c r="G8" i="1"/>
  <c r="K7" i="1"/>
  <c r="S8" i="1"/>
  <c r="M7" i="1"/>
  <c r="W22" i="1"/>
  <c r="E6" i="1"/>
  <c r="P16" i="1"/>
  <c r="F6" i="1"/>
  <c r="H8" i="1"/>
  <c r="B14" i="1"/>
  <c r="I14" i="1" s="1"/>
  <c r="R16" i="1"/>
  <c r="H6" i="1"/>
  <c r="P8" i="1"/>
  <c r="W31" i="1"/>
  <c r="N6" i="1"/>
  <c r="R8" i="1"/>
  <c r="P6" i="1"/>
  <c r="D8" i="1"/>
  <c r="N16" i="1"/>
  <c r="J14" i="1"/>
  <c r="F8" i="1"/>
  <c r="Q6" i="1"/>
  <c r="M9" i="1"/>
  <c r="W21" i="1"/>
  <c r="D6" i="1"/>
  <c r="R6" i="1"/>
  <c r="F16" i="1"/>
  <c r="W76" i="1"/>
  <c r="O76" i="1" s="1"/>
  <c r="D16" i="1"/>
  <c r="I39" i="1"/>
  <c r="G39" i="1"/>
  <c r="H39" i="1"/>
  <c r="S39" i="1"/>
  <c r="R39" i="1"/>
  <c r="F39" i="1"/>
  <c r="Q39" i="1"/>
  <c r="E39" i="1"/>
  <c r="P39" i="1"/>
  <c r="D39" i="1"/>
  <c r="O39" i="1"/>
  <c r="N39" i="1"/>
  <c r="M39" i="1"/>
  <c r="L39" i="1"/>
  <c r="K39" i="1"/>
  <c r="J39" i="1"/>
  <c r="G6" i="1"/>
  <c r="S6" i="1"/>
  <c r="N7" i="1"/>
  <c r="I8" i="1"/>
  <c r="D9" i="1"/>
  <c r="P9" i="1"/>
  <c r="K10" i="1"/>
  <c r="F11" i="1"/>
  <c r="R11" i="1"/>
  <c r="O14" i="1"/>
  <c r="E16" i="1"/>
  <c r="Q16" i="1"/>
  <c r="D21" i="1"/>
  <c r="J22" i="1"/>
  <c r="K22" i="1"/>
  <c r="H31" i="1"/>
  <c r="Q11" i="1"/>
  <c r="O7" i="1"/>
  <c r="Q9" i="1"/>
  <c r="G11" i="1"/>
  <c r="S11" i="1"/>
  <c r="K8" i="1"/>
  <c r="F9" i="1"/>
  <c r="R9" i="1"/>
  <c r="M10" i="1"/>
  <c r="H11" i="1"/>
  <c r="B12" i="1"/>
  <c r="Q14" i="1"/>
  <c r="G16" i="1"/>
  <c r="S16" i="1"/>
  <c r="L22" i="1"/>
  <c r="K76" i="1"/>
  <c r="H16" i="1"/>
  <c r="B17" i="1"/>
  <c r="G21" i="1"/>
  <c r="M22" i="1"/>
  <c r="O9" i="1"/>
  <c r="D7" i="1"/>
  <c r="L8" i="1"/>
  <c r="G9" i="1"/>
  <c r="S9" i="1"/>
  <c r="I11" i="1"/>
  <c r="K6" i="1"/>
  <c r="F7" i="1"/>
  <c r="R7" i="1"/>
  <c r="M8" i="1"/>
  <c r="H9" i="1"/>
  <c r="O10" i="1"/>
  <c r="J11" i="1"/>
  <c r="G14" i="1"/>
  <c r="S14" i="1"/>
  <c r="I16" i="1"/>
  <c r="H21" i="1"/>
  <c r="N22" i="1"/>
  <c r="W66" i="1"/>
  <c r="E11" i="1"/>
  <c r="J8" i="1"/>
  <c r="I6" i="1"/>
  <c r="P7" i="1"/>
  <c r="J6" i="1"/>
  <c r="E7" i="1"/>
  <c r="Q7" i="1"/>
  <c r="N10" i="1"/>
  <c r="G7" i="1"/>
  <c r="N8" i="1"/>
  <c r="I9" i="1"/>
  <c r="K11" i="1"/>
  <c r="B15" i="1"/>
  <c r="J16" i="1"/>
  <c r="O22" i="1"/>
  <c r="W24" i="1"/>
  <c r="L31" i="1"/>
  <c r="N76" i="1"/>
  <c r="L6" i="1"/>
  <c r="S7" i="1"/>
  <c r="H14" i="1"/>
  <c r="M6" i="1"/>
  <c r="H7" i="1"/>
  <c r="O8" i="1"/>
  <c r="J9" i="1"/>
  <c r="E10" i="1"/>
  <c r="Q10" i="1"/>
  <c r="L11" i="1"/>
  <c r="K16" i="1"/>
  <c r="D22" i="1"/>
  <c r="P22" i="1"/>
  <c r="M31" i="1"/>
  <c r="W75" i="1"/>
  <c r="I7" i="1"/>
  <c r="M11" i="1"/>
  <c r="B13" i="1"/>
  <c r="L16" i="1"/>
  <c r="E22" i="1"/>
  <c r="Q22" i="1"/>
  <c r="D76" i="1"/>
  <c r="P76" i="1"/>
  <c r="K9" i="1"/>
  <c r="J7" i="1"/>
  <c r="E8" i="1"/>
  <c r="L9" i="1"/>
  <c r="G10" i="1"/>
  <c r="N11" i="1"/>
  <c r="M16" i="1"/>
  <c r="F22" i="1"/>
  <c r="R22" i="1"/>
  <c r="W30" i="1"/>
  <c r="O31" i="1"/>
  <c r="E76" i="1"/>
  <c r="Q76" i="1"/>
  <c r="O11" i="1"/>
  <c r="L7" i="1"/>
  <c r="D11" i="1"/>
  <c r="E31" i="1"/>
  <c r="L76" i="1" l="1"/>
  <c r="J76" i="1"/>
  <c r="H22" i="1"/>
  <c r="G22" i="1"/>
  <c r="S22" i="1"/>
  <c r="E14" i="1"/>
  <c r="H76" i="1"/>
  <c r="M14" i="1"/>
  <c r="I76" i="1"/>
  <c r="M76" i="1"/>
  <c r="G76" i="1"/>
  <c r="I22" i="1"/>
  <c r="N21" i="1"/>
  <c r="O21" i="1"/>
  <c r="M21" i="1"/>
  <c r="Q31" i="1"/>
  <c r="F31" i="1"/>
  <c r="R31" i="1"/>
  <c r="P31" i="1"/>
  <c r="D31" i="1"/>
  <c r="I31" i="1"/>
  <c r="S76" i="1"/>
  <c r="R76" i="1"/>
  <c r="F76" i="1"/>
  <c r="K14" i="1"/>
  <c r="R14" i="1"/>
  <c r="P14" i="1"/>
  <c r="N14" i="1"/>
  <c r="W58" i="1"/>
  <c r="L14" i="1"/>
  <c r="F14" i="1"/>
  <c r="D14" i="1"/>
  <c r="I21" i="1"/>
  <c r="Q21" i="1"/>
  <c r="R21" i="1"/>
  <c r="S31" i="1"/>
  <c r="E21" i="1"/>
  <c r="J21" i="1"/>
  <c r="J31" i="1"/>
  <c r="F21" i="1"/>
  <c r="G31" i="1"/>
  <c r="N31" i="1"/>
  <c r="K21" i="1"/>
  <c r="K31" i="1"/>
  <c r="S21" i="1"/>
  <c r="S24" i="1" s="1"/>
  <c r="P21" i="1"/>
  <c r="O66" i="1"/>
  <c r="N66" i="1"/>
  <c r="L66" i="1"/>
  <c r="K66" i="1"/>
  <c r="J66" i="1"/>
  <c r="I66" i="1"/>
  <c r="H66" i="1"/>
  <c r="S66" i="1"/>
  <c r="G66" i="1"/>
  <c r="R66" i="1"/>
  <c r="F66" i="1"/>
  <c r="M66" i="1"/>
  <c r="Q66" i="1"/>
  <c r="E66" i="1"/>
  <c r="P66" i="1"/>
  <c r="D66" i="1"/>
  <c r="J17" i="1"/>
  <c r="H17" i="1"/>
  <c r="S17" i="1"/>
  <c r="G17" i="1"/>
  <c r="R17" i="1"/>
  <c r="F17" i="1"/>
  <c r="Q17" i="1"/>
  <c r="E17" i="1"/>
  <c r="I17" i="1"/>
  <c r="P17" i="1"/>
  <c r="D17" i="1"/>
  <c r="O17" i="1"/>
  <c r="N17" i="1"/>
  <c r="M17" i="1"/>
  <c r="L17" i="1"/>
  <c r="K17" i="1"/>
  <c r="J30" i="1"/>
  <c r="H30" i="1"/>
  <c r="I30" i="1"/>
  <c r="W33" i="1"/>
  <c r="S30" i="1"/>
  <c r="G30" i="1"/>
  <c r="R30" i="1"/>
  <c r="F30" i="1"/>
  <c r="Q30" i="1"/>
  <c r="E30" i="1"/>
  <c r="P30" i="1"/>
  <c r="D30" i="1"/>
  <c r="O30" i="1"/>
  <c r="N30" i="1"/>
  <c r="M30" i="1"/>
  <c r="L30" i="1"/>
  <c r="K30" i="1"/>
  <c r="K12" i="1"/>
  <c r="I12" i="1"/>
  <c r="H12" i="1"/>
  <c r="J12" i="1"/>
  <c r="S12" i="1"/>
  <c r="G12" i="1"/>
  <c r="R12" i="1"/>
  <c r="F12" i="1"/>
  <c r="P12" i="1"/>
  <c r="Q12" i="1"/>
  <c r="E12" i="1"/>
  <c r="D12" i="1"/>
  <c r="W40" i="1"/>
  <c r="O12" i="1"/>
  <c r="N12" i="1"/>
  <c r="L12" i="1"/>
  <c r="W48" i="1"/>
  <c r="M12" i="1"/>
  <c r="H15" i="1"/>
  <c r="S15" i="1"/>
  <c r="R15" i="1"/>
  <c r="F15" i="1"/>
  <c r="Q15" i="1"/>
  <c r="E15" i="1"/>
  <c r="P15" i="1"/>
  <c r="D15" i="1"/>
  <c r="O15" i="1"/>
  <c r="N15" i="1"/>
  <c r="K15" i="1"/>
  <c r="M15" i="1"/>
  <c r="L15" i="1"/>
  <c r="I15" i="1"/>
  <c r="J15" i="1"/>
  <c r="G15" i="1"/>
  <c r="E13" i="1"/>
  <c r="R13" i="1"/>
  <c r="F13" i="1"/>
  <c r="P13" i="1"/>
  <c r="D13" i="1"/>
  <c r="O13" i="1"/>
  <c r="N13" i="1"/>
  <c r="W49" i="1"/>
  <c r="M13" i="1"/>
  <c r="S13" i="1"/>
  <c r="W67" i="1"/>
  <c r="W69" i="1" s="1"/>
  <c r="L13" i="1"/>
  <c r="K13" i="1"/>
  <c r="G13" i="1"/>
  <c r="W57" i="1"/>
  <c r="J13" i="1"/>
  <c r="I13" i="1"/>
  <c r="Q13" i="1"/>
  <c r="H13" i="1"/>
  <c r="M75" i="1"/>
  <c r="L75" i="1"/>
  <c r="K75" i="1"/>
  <c r="J75" i="1"/>
  <c r="I75" i="1"/>
  <c r="H75" i="1"/>
  <c r="W78" i="1"/>
  <c r="S75" i="1"/>
  <c r="G75" i="1"/>
  <c r="R75" i="1"/>
  <c r="F75" i="1"/>
  <c r="Q75" i="1"/>
  <c r="E75" i="1"/>
  <c r="P75" i="1"/>
  <c r="D75" i="1"/>
  <c r="O75" i="1"/>
  <c r="N75" i="1"/>
  <c r="S20" i="1" l="1"/>
  <c r="R20" i="1" s="1"/>
  <c r="Q24" i="1" s="1"/>
  <c r="K58" i="1"/>
  <c r="J58" i="1"/>
  <c r="R58" i="1"/>
  <c r="E58" i="1"/>
  <c r="Q58" i="1"/>
  <c r="D58" i="1"/>
  <c r="M58" i="1"/>
  <c r="P58" i="1"/>
  <c r="H58" i="1"/>
  <c r="F58" i="1"/>
  <c r="O58" i="1"/>
  <c r="G58" i="1"/>
  <c r="S58" i="1"/>
  <c r="L58" i="1"/>
  <c r="I58" i="1"/>
  <c r="N58" i="1"/>
  <c r="Q57" i="1"/>
  <c r="E57" i="1"/>
  <c r="P57" i="1"/>
  <c r="D57" i="1"/>
  <c r="N57" i="1"/>
  <c r="M57" i="1"/>
  <c r="L57" i="1"/>
  <c r="K57" i="1"/>
  <c r="J57" i="1"/>
  <c r="O57" i="1"/>
  <c r="I57" i="1"/>
  <c r="H57" i="1"/>
  <c r="W60" i="1"/>
  <c r="S57" i="1"/>
  <c r="G57" i="1"/>
  <c r="R57" i="1"/>
  <c r="F57" i="1"/>
  <c r="J67" i="1"/>
  <c r="I67" i="1"/>
  <c r="S67" i="1"/>
  <c r="S69" i="1" s="1"/>
  <c r="G67" i="1"/>
  <c r="H67" i="1"/>
  <c r="R67" i="1"/>
  <c r="F67" i="1"/>
  <c r="Q67" i="1"/>
  <c r="E67" i="1"/>
  <c r="P67" i="1"/>
  <c r="D67" i="1"/>
  <c r="N72" i="1" s="1"/>
  <c r="O67" i="1"/>
  <c r="N67" i="1"/>
  <c r="M67" i="1"/>
  <c r="L67" i="1"/>
  <c r="K67" i="1"/>
  <c r="P40" i="1"/>
  <c r="D40" i="1"/>
  <c r="N45" i="1" s="1"/>
  <c r="O40" i="1"/>
  <c r="M40" i="1"/>
  <c r="L40" i="1"/>
  <c r="K40" i="1"/>
  <c r="J40" i="1"/>
  <c r="I40" i="1"/>
  <c r="H40" i="1"/>
  <c r="S40" i="1"/>
  <c r="G40" i="1"/>
  <c r="N40" i="1"/>
  <c r="R40" i="1"/>
  <c r="F40" i="1"/>
  <c r="Q40" i="1"/>
  <c r="E40" i="1"/>
  <c r="W42" i="1"/>
  <c r="N49" i="1"/>
  <c r="M49" i="1"/>
  <c r="K49" i="1"/>
  <c r="J49" i="1"/>
  <c r="I49" i="1"/>
  <c r="H49" i="1"/>
  <c r="S49" i="1"/>
  <c r="G49" i="1"/>
  <c r="R49" i="1"/>
  <c r="F49" i="1"/>
  <c r="Q49" i="1"/>
  <c r="E49" i="1"/>
  <c r="P49" i="1"/>
  <c r="D49" i="1"/>
  <c r="L49" i="1"/>
  <c r="O49" i="1"/>
  <c r="W51" i="1"/>
  <c r="S48" i="1"/>
  <c r="G48" i="1"/>
  <c r="R48" i="1"/>
  <c r="F48" i="1"/>
  <c r="P48" i="1"/>
  <c r="D48" i="1"/>
  <c r="O48" i="1"/>
  <c r="N48" i="1"/>
  <c r="M48" i="1"/>
  <c r="L48" i="1"/>
  <c r="K48" i="1"/>
  <c r="E48" i="1"/>
  <c r="J48" i="1"/>
  <c r="I48" i="1"/>
  <c r="H48" i="1"/>
  <c r="Q48" i="1"/>
  <c r="S33" i="1"/>
  <c r="S29" i="1"/>
  <c r="R29" i="1" s="1"/>
  <c r="S78" i="1"/>
  <c r="S74" i="1"/>
  <c r="R78" i="1" s="1"/>
  <c r="S65" i="1" l="1"/>
  <c r="R65" i="1" s="1"/>
  <c r="Q69" i="1" s="1"/>
  <c r="R24" i="1"/>
  <c r="Q20" i="1"/>
  <c r="P20" i="1" s="1"/>
  <c r="Q33" i="1"/>
  <c r="Q29" i="1"/>
  <c r="S42" i="1"/>
  <c r="S38" i="1"/>
  <c r="R42" i="1" s="1"/>
  <c r="R33" i="1"/>
  <c r="R74" i="1"/>
  <c r="S60" i="1"/>
  <c r="S56" i="1"/>
  <c r="R60" i="1" s="1"/>
  <c r="S51" i="1"/>
  <c r="S47" i="1"/>
  <c r="R51" i="1" s="1"/>
  <c r="R69" i="1" l="1"/>
  <c r="P24" i="1"/>
  <c r="Q65" i="1"/>
  <c r="N26" i="1"/>
  <c r="O20" i="1"/>
  <c r="O24" i="1"/>
  <c r="R56" i="1"/>
  <c r="P65" i="1"/>
  <c r="P69" i="1"/>
  <c r="R38" i="1"/>
  <c r="R47" i="1"/>
  <c r="Q74" i="1"/>
  <c r="Q78" i="1"/>
  <c r="P29" i="1"/>
  <c r="P33" i="1"/>
  <c r="N35" i="1" l="1"/>
  <c r="O33" i="1"/>
  <c r="O29" i="1"/>
  <c r="Q38" i="1"/>
  <c r="Q42" i="1"/>
  <c r="Q47" i="1"/>
  <c r="Q51" i="1"/>
  <c r="Q56" i="1"/>
  <c r="Q60" i="1"/>
  <c r="P74" i="1"/>
  <c r="P78" i="1"/>
  <c r="N24" i="1"/>
  <c r="N20" i="1"/>
  <c r="N71" i="1"/>
  <c r="O65" i="1"/>
  <c r="O69" i="1"/>
  <c r="N80" i="1" l="1"/>
  <c r="O78" i="1"/>
  <c r="O74" i="1"/>
  <c r="P42" i="1"/>
  <c r="P38" i="1"/>
  <c r="P51" i="1"/>
  <c r="P47" i="1"/>
  <c r="N33" i="1"/>
  <c r="N29" i="1"/>
  <c r="P60" i="1"/>
  <c r="P56" i="1"/>
  <c r="N65" i="1"/>
  <c r="N69" i="1"/>
  <c r="M20" i="1"/>
  <c r="M24" i="1"/>
  <c r="M33" i="1" l="1"/>
  <c r="M29" i="1"/>
  <c r="N62" i="1"/>
  <c r="O60" i="1"/>
  <c r="O56" i="1"/>
  <c r="N53" i="1"/>
  <c r="O47" i="1"/>
  <c r="O51" i="1"/>
  <c r="L24" i="1"/>
  <c r="J26" i="1" s="1"/>
  <c r="L20" i="1"/>
  <c r="M65" i="1"/>
  <c r="M69" i="1"/>
  <c r="N44" i="1"/>
  <c r="O42" i="1"/>
  <c r="O38" i="1"/>
  <c r="N78" i="1"/>
  <c r="N74" i="1"/>
  <c r="L69" i="1" l="1"/>
  <c r="J71" i="1" s="1"/>
  <c r="L65" i="1"/>
  <c r="N47" i="1"/>
  <c r="N51" i="1"/>
  <c r="N38" i="1"/>
  <c r="N42" i="1"/>
  <c r="K24" i="1"/>
  <c r="K20" i="1"/>
  <c r="N60" i="1"/>
  <c r="N56" i="1"/>
  <c r="L33" i="1"/>
  <c r="J35" i="1" s="1"/>
  <c r="L29" i="1"/>
  <c r="M78" i="1"/>
  <c r="M74" i="1"/>
  <c r="M60" i="1" l="1"/>
  <c r="M56" i="1"/>
  <c r="K29" i="1"/>
  <c r="K33" i="1"/>
  <c r="M47" i="1"/>
  <c r="M51" i="1"/>
  <c r="J20" i="1"/>
  <c r="J24" i="1"/>
  <c r="L78" i="1"/>
  <c r="J80" i="1" s="1"/>
  <c r="L74" i="1"/>
  <c r="K65" i="1"/>
  <c r="K69" i="1"/>
  <c r="M42" i="1"/>
  <c r="M38" i="1"/>
  <c r="I24" i="1" l="1"/>
  <c r="I20" i="1"/>
  <c r="K74" i="1"/>
  <c r="K78" i="1"/>
  <c r="J29" i="1"/>
  <c r="J33" i="1"/>
  <c r="L60" i="1"/>
  <c r="J62" i="1" s="1"/>
  <c r="L56" i="1"/>
  <c r="J69" i="1"/>
  <c r="J65" i="1"/>
  <c r="L51" i="1"/>
  <c r="J53" i="1" s="1"/>
  <c r="L47" i="1"/>
  <c r="L38" i="1"/>
  <c r="L42" i="1"/>
  <c r="J44" i="1" s="1"/>
  <c r="I69" i="1" l="1"/>
  <c r="I65" i="1"/>
  <c r="K51" i="1"/>
  <c r="K47" i="1"/>
  <c r="I29" i="1"/>
  <c r="I33" i="1"/>
  <c r="J74" i="1"/>
  <c r="J78" i="1"/>
  <c r="K56" i="1"/>
  <c r="K60" i="1"/>
  <c r="H20" i="1"/>
  <c r="H24" i="1"/>
  <c r="K42" i="1"/>
  <c r="K38" i="1"/>
  <c r="G24" i="1" l="1"/>
  <c r="G20" i="1"/>
  <c r="J47" i="1"/>
  <c r="J51" i="1"/>
  <c r="I78" i="1"/>
  <c r="I74" i="1"/>
  <c r="H65" i="1"/>
  <c r="H69" i="1"/>
  <c r="J60" i="1"/>
  <c r="J56" i="1"/>
  <c r="H29" i="1"/>
  <c r="H33" i="1"/>
  <c r="J42" i="1"/>
  <c r="J38" i="1"/>
  <c r="G33" i="1" l="1"/>
  <c r="G29" i="1"/>
  <c r="G65" i="1"/>
  <c r="G69" i="1"/>
  <c r="H78" i="1"/>
  <c r="H74" i="1"/>
  <c r="I51" i="1"/>
  <c r="I47" i="1"/>
  <c r="I56" i="1"/>
  <c r="I60" i="1"/>
  <c r="F24" i="1"/>
  <c r="F20" i="1"/>
  <c r="I42" i="1"/>
  <c r="I38" i="1"/>
  <c r="E24" i="1" l="1"/>
  <c r="E20" i="1"/>
  <c r="H51" i="1"/>
  <c r="H47" i="1"/>
  <c r="F65" i="1"/>
  <c r="F69" i="1"/>
  <c r="H38" i="1"/>
  <c r="H42" i="1"/>
  <c r="F33" i="1"/>
  <c r="F29" i="1"/>
  <c r="H56" i="1"/>
  <c r="H60" i="1"/>
  <c r="G78" i="1"/>
  <c r="G74" i="1"/>
  <c r="E33" i="1" l="1"/>
  <c r="E29" i="1"/>
  <c r="G38" i="1"/>
  <c r="G42" i="1"/>
  <c r="D20" i="1"/>
  <c r="F26" i="1" s="1"/>
  <c r="D24" i="1"/>
  <c r="N27" i="1" s="1"/>
  <c r="G60" i="1"/>
  <c r="G56" i="1"/>
  <c r="E65" i="1"/>
  <c r="E69" i="1"/>
  <c r="G47" i="1"/>
  <c r="G51" i="1"/>
  <c r="F74" i="1"/>
  <c r="F78" i="1"/>
  <c r="F51" i="1" l="1"/>
  <c r="F47" i="1"/>
  <c r="J27" i="1"/>
  <c r="T24" i="1"/>
  <c r="F27" i="1" s="1"/>
  <c r="D69" i="1"/>
  <c r="T69" i="1" s="1"/>
  <c r="F72" i="1" s="1"/>
  <c r="D65" i="1"/>
  <c r="F71" i="1" s="1"/>
  <c r="F60" i="1"/>
  <c r="F56" i="1"/>
  <c r="F38" i="1"/>
  <c r="F42" i="1"/>
  <c r="D29" i="1"/>
  <c r="F35" i="1" s="1"/>
  <c r="D33" i="1"/>
  <c r="N36" i="1" s="1"/>
  <c r="E74" i="1"/>
  <c r="E78" i="1"/>
  <c r="T33" i="1" l="1"/>
  <c r="F36" i="1" s="1"/>
  <c r="J36" i="1"/>
  <c r="E56" i="1"/>
  <c r="E60" i="1"/>
  <c r="J72" i="1"/>
  <c r="E51" i="1"/>
  <c r="E47" i="1"/>
  <c r="E42" i="1"/>
  <c r="E38" i="1"/>
  <c r="D74" i="1"/>
  <c r="F80" i="1" s="1"/>
  <c r="D78" i="1"/>
  <c r="N81" i="1" s="1"/>
  <c r="D47" i="1" l="1"/>
  <c r="F53" i="1" s="1"/>
  <c r="D51" i="1"/>
  <c r="N54" i="1" s="1"/>
  <c r="D38" i="1"/>
  <c r="F44" i="1" s="1"/>
  <c r="D42" i="1"/>
  <c r="J81" i="1"/>
  <c r="T78" i="1"/>
  <c r="F81" i="1" s="1"/>
  <c r="D56" i="1"/>
  <c r="F62" i="1" s="1"/>
  <c r="D60" i="1"/>
  <c r="N63" i="1" s="1"/>
  <c r="T51" i="1" l="1"/>
  <c r="F54" i="1" s="1"/>
  <c r="J54" i="1"/>
  <c r="J63" i="1"/>
  <c r="T60" i="1"/>
  <c r="F63" i="1" s="1"/>
  <c r="T42" i="1"/>
  <c r="F45" i="1" s="1"/>
  <c r="J45" i="1"/>
</calcChain>
</file>

<file path=xl/sharedStrings.xml><?xml version="1.0" encoding="utf-8"?>
<sst xmlns="http://schemas.openxmlformats.org/spreadsheetml/2006/main" count="275" uniqueCount="50">
  <si>
    <t>A</t>
  </si>
  <si>
    <t>C</t>
  </si>
  <si>
    <t>x1</t>
  </si>
  <si>
    <t>b1</t>
  </si>
  <si>
    <t>x2</t>
  </si>
  <si>
    <t>b2</t>
  </si>
  <si>
    <t>x3</t>
  </si>
  <si>
    <t>b3</t>
  </si>
  <si>
    <t>x4</t>
  </si>
  <si>
    <t>b4</t>
  </si>
  <si>
    <t>x5</t>
  </si>
  <si>
    <t>b5</t>
  </si>
  <si>
    <t>x6</t>
  </si>
  <si>
    <t>b6</t>
  </si>
  <si>
    <t>x7</t>
  </si>
  <si>
    <t>b7</t>
  </si>
  <si>
    <t>x8</t>
  </si>
  <si>
    <t>b8</t>
  </si>
  <si>
    <t>x9</t>
  </si>
  <si>
    <t>b9</t>
  </si>
  <si>
    <t>x10</t>
  </si>
  <si>
    <t>b10</t>
  </si>
  <si>
    <t>x11</t>
  </si>
  <si>
    <t>b11</t>
  </si>
  <si>
    <t>x12</t>
  </si>
  <si>
    <t>b12</t>
  </si>
  <si>
    <t>Все корректно</t>
  </si>
  <si>
    <t>B1</t>
  </si>
  <si>
    <t>B2</t>
  </si>
  <si>
    <t>--</t>
  </si>
  <si>
    <t>-----</t>
  </si>
  <si>
    <t>--------</t>
  </si>
  <si>
    <t>cf</t>
  </si>
  <si>
    <t>=</t>
  </si>
  <si>
    <t>pf</t>
  </si>
  <si>
    <t>af</t>
  </si>
  <si>
    <t>zf</t>
  </si>
  <si>
    <t>sf</t>
  </si>
  <si>
    <t>of</t>
  </si>
  <si>
    <t>Переполнение</t>
  </si>
  <si>
    <t>B3</t>
  </si>
  <si>
    <t>B7</t>
  </si>
  <si>
    <t>B8</t>
  </si>
  <si>
    <t>B9</t>
  </si>
  <si>
    <t>B11</t>
  </si>
  <si>
    <t>Злобин Николай</t>
  </si>
  <si>
    <t>Вариант: 11</t>
  </si>
  <si>
    <t>Число не влезает в сетку где 1+15</t>
  </si>
  <si>
    <t>Одз:</t>
  </si>
  <si>
    <t>-2^16&lt;x&lt;2^15 -1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</si>
</sst>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0" xfId="0" quotePrefix="1" applyFont="1"/>
    <xf numFmtId="0" fontId="1" fillId="0" borderId="6" xfId="0" applyFont="1" applyBorder="1"/>
    <xf numFmtId="0" fontId="1" fillId="0" borderId="7" xfId="0" applyFont="1" applyBorder="1"/>
    <xf numFmtId="0" fontId="1" fillId="0" borderId="7" xfId="0" quotePrefix="1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/>
    <xf numFmtId="0" fontId="2" fillId="0" borderId="0" xfId="0" quotePrefix="1" applyFont="1"/>
  </cellXfs>
  <cellStyles count="1">
    <cellStyle name="Обычный" xfId="0" builtinId="0"/>
  </cellStyles>
  <dxfs count="2">
    <dxf>
      <font>
        <i/>
      </font>
      <fill>
        <patternFill patternType="none"/>
      </fill>
    </dxf>
    <dxf>
      <font>
        <b val="0"/>
        <i/>
      </font>
      <fill>
        <patternFill patternType="solid">
          <fgColor rgb="FFCC0000"/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82"/>
  <sheetViews>
    <sheetView tabSelected="1" topLeftCell="A45" workbookViewId="0">
      <selection activeCell="N62" sqref="N62"/>
    </sheetView>
  </sheetViews>
  <sheetFormatPr defaultColWidth="12.5546875" defaultRowHeight="15.75" customHeight="1" x14ac:dyDescent="0.25"/>
  <cols>
    <col min="1" max="1" width="4.44140625" customWidth="1"/>
    <col min="2" max="2" width="7.44140625" customWidth="1"/>
    <col min="3" max="3" width="4" customWidth="1"/>
    <col min="4" max="5" width="6.109375" customWidth="1"/>
    <col min="6" max="6" width="6.44140625" customWidth="1"/>
    <col min="7" max="7" width="5.33203125" customWidth="1"/>
    <col min="8" max="8" width="6.33203125" customWidth="1"/>
    <col min="9" max="9" width="4.88671875" customWidth="1"/>
    <col min="10" max="10" width="5.109375" customWidth="1"/>
    <col min="11" max="11" width="4.88671875" customWidth="1"/>
    <col min="12" max="12" width="4.33203125" customWidth="1"/>
    <col min="13" max="13" width="3.88671875" customWidth="1"/>
    <col min="14" max="14" width="3.44140625" customWidth="1"/>
    <col min="15" max="15" width="2.88671875" customWidth="1"/>
    <col min="16" max="19" width="2.109375" customWidth="1"/>
    <col min="20" max="20" width="8.6640625" customWidth="1"/>
    <col min="21" max="22" width="4.33203125" customWidth="1"/>
    <col min="23" max="23" width="14.21875" customWidth="1"/>
    <col min="24" max="27" width="4.33203125" customWidth="1"/>
    <col min="28" max="28" width="30.44140625" customWidth="1"/>
  </cols>
  <sheetData>
    <row r="1" spans="1:28" ht="15.75" customHeight="1" x14ac:dyDescent="0.25">
      <c r="A1" s="1" t="s">
        <v>45</v>
      </c>
      <c r="B1" s="1"/>
      <c r="D1" s="1"/>
      <c r="E1" s="1"/>
      <c r="F1" s="1"/>
      <c r="G1" s="1"/>
      <c r="H1" s="1"/>
      <c r="I1" s="1"/>
      <c r="J1" s="15" t="s">
        <v>46</v>
      </c>
      <c r="K1" s="1"/>
      <c r="L1" s="1"/>
      <c r="M1" s="1"/>
      <c r="N1" s="1"/>
      <c r="O1" s="1"/>
      <c r="P1" s="1"/>
      <c r="Q1" s="1"/>
      <c r="R1" s="1"/>
      <c r="S1" s="1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5">
      <c r="A2" s="1"/>
      <c r="B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2"/>
      <c r="V2" s="2"/>
      <c r="W2" s="2" t="s">
        <v>48</v>
      </c>
      <c r="X2" s="2"/>
      <c r="Y2" s="2"/>
      <c r="Z2" s="2"/>
      <c r="AA2" s="2"/>
      <c r="AB2" s="2"/>
    </row>
    <row r="3" spans="1:28" ht="15.75" customHeight="1" x14ac:dyDescent="0.25">
      <c r="A3" s="1" t="s">
        <v>0</v>
      </c>
      <c r="B3" s="1">
        <v>5811</v>
      </c>
      <c r="D3" s="1">
        <v>15</v>
      </c>
      <c r="E3" s="1">
        <v>14</v>
      </c>
      <c r="F3" s="1">
        <v>13</v>
      </c>
      <c r="G3" s="1">
        <v>12</v>
      </c>
      <c r="H3" s="1">
        <v>11</v>
      </c>
      <c r="I3" s="1">
        <v>10</v>
      </c>
      <c r="J3" s="1">
        <v>9</v>
      </c>
      <c r="K3" s="1">
        <v>8</v>
      </c>
      <c r="L3" s="1">
        <v>7</v>
      </c>
      <c r="M3" s="1">
        <v>6</v>
      </c>
      <c r="N3" s="1">
        <v>5</v>
      </c>
      <c r="O3" s="1">
        <v>4</v>
      </c>
      <c r="P3" s="1">
        <v>3</v>
      </c>
      <c r="Q3" s="1">
        <v>2</v>
      </c>
      <c r="R3" s="1">
        <v>1</v>
      </c>
      <c r="S3" s="1">
        <v>0</v>
      </c>
      <c r="T3" s="2"/>
      <c r="U3" s="2"/>
      <c r="V3" s="2"/>
      <c r="W3" s="16" t="s">
        <v>49</v>
      </c>
      <c r="X3" s="2"/>
      <c r="Y3" s="2"/>
      <c r="Z3" s="2"/>
      <c r="AA3" s="2"/>
      <c r="AB3" s="2"/>
    </row>
    <row r="4" spans="1:28" ht="15.75" customHeight="1" x14ac:dyDescent="0.25">
      <c r="A4" s="1" t="s">
        <v>1</v>
      </c>
      <c r="B4" s="1">
        <v>15553</v>
      </c>
      <c r="D4" s="1">
        <f t="shared" ref="D4:S4" si="0">2^D3</f>
        <v>32768</v>
      </c>
      <c r="E4" s="1">
        <f t="shared" si="0"/>
        <v>16384</v>
      </c>
      <c r="F4" s="1">
        <f t="shared" si="0"/>
        <v>8192</v>
      </c>
      <c r="G4" s="1">
        <f t="shared" si="0"/>
        <v>4096</v>
      </c>
      <c r="H4" s="1">
        <f t="shared" si="0"/>
        <v>2048</v>
      </c>
      <c r="I4" s="1">
        <f t="shared" si="0"/>
        <v>1024</v>
      </c>
      <c r="J4" s="1">
        <f t="shared" si="0"/>
        <v>512</v>
      </c>
      <c r="K4" s="1">
        <f t="shared" si="0"/>
        <v>256</v>
      </c>
      <c r="L4" s="1">
        <f t="shared" si="0"/>
        <v>128</v>
      </c>
      <c r="M4" s="1">
        <f t="shared" si="0"/>
        <v>64</v>
      </c>
      <c r="N4" s="1">
        <f t="shared" si="0"/>
        <v>32</v>
      </c>
      <c r="O4" s="1">
        <f t="shared" si="0"/>
        <v>16</v>
      </c>
      <c r="P4" s="1">
        <f t="shared" si="0"/>
        <v>8</v>
      </c>
      <c r="Q4" s="1">
        <f t="shared" si="0"/>
        <v>4</v>
      </c>
      <c r="R4" s="1">
        <f t="shared" si="0"/>
        <v>2</v>
      </c>
      <c r="S4" s="1">
        <f t="shared" si="0"/>
        <v>1</v>
      </c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 x14ac:dyDescent="0.25">
      <c r="A5" s="1"/>
      <c r="B5" s="1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 x14ac:dyDescent="0.25">
      <c r="A6" s="1" t="s">
        <v>2</v>
      </c>
      <c r="B6" s="1">
        <f t="shared" ref="B6:B7" si="1">B3</f>
        <v>5811</v>
      </c>
      <c r="C6" s="1" t="s">
        <v>3</v>
      </c>
      <c r="D6" s="1">
        <f t="shared" ref="D6:S6" si="2">MOD(QUOTIENT($B6 + 32768*2,D$4), 2)</f>
        <v>0</v>
      </c>
      <c r="E6" s="1">
        <f t="shared" si="2"/>
        <v>0</v>
      </c>
      <c r="F6" s="1">
        <f t="shared" si="2"/>
        <v>0</v>
      </c>
      <c r="G6" s="1">
        <f t="shared" si="2"/>
        <v>1</v>
      </c>
      <c r="H6" s="1">
        <f t="shared" si="2"/>
        <v>0</v>
      </c>
      <c r="I6" s="1">
        <f t="shared" si="2"/>
        <v>1</v>
      </c>
      <c r="J6" s="1">
        <f t="shared" si="2"/>
        <v>1</v>
      </c>
      <c r="K6" s="1">
        <f t="shared" si="2"/>
        <v>0</v>
      </c>
      <c r="L6" s="1">
        <f t="shared" si="2"/>
        <v>1</v>
      </c>
      <c r="M6" s="1">
        <f t="shared" si="2"/>
        <v>0</v>
      </c>
      <c r="N6" s="1">
        <f t="shared" si="2"/>
        <v>1</v>
      </c>
      <c r="O6" s="1">
        <f t="shared" si="2"/>
        <v>1</v>
      </c>
      <c r="P6" s="1">
        <f t="shared" si="2"/>
        <v>0</v>
      </c>
      <c r="Q6" s="1">
        <f t="shared" si="2"/>
        <v>0</v>
      </c>
      <c r="R6" s="1">
        <f t="shared" si="2"/>
        <v>1</v>
      </c>
      <c r="S6" s="1">
        <f t="shared" si="2"/>
        <v>1</v>
      </c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 x14ac:dyDescent="0.25">
      <c r="A7" s="1" t="s">
        <v>4</v>
      </c>
      <c r="B7" s="1">
        <f t="shared" si="1"/>
        <v>15553</v>
      </c>
      <c r="C7" s="1" t="s">
        <v>5</v>
      </c>
      <c r="D7" s="1">
        <f t="shared" ref="D7:S7" si="3">MOD(QUOTIENT($B7 + 32768*2,D$4), 2)</f>
        <v>0</v>
      </c>
      <c r="E7" s="1">
        <f t="shared" si="3"/>
        <v>0</v>
      </c>
      <c r="F7" s="1">
        <f t="shared" si="3"/>
        <v>1</v>
      </c>
      <c r="G7" s="1">
        <f t="shared" si="3"/>
        <v>1</v>
      </c>
      <c r="H7" s="1">
        <f t="shared" si="3"/>
        <v>1</v>
      </c>
      <c r="I7" s="1">
        <f t="shared" si="3"/>
        <v>1</v>
      </c>
      <c r="J7" s="1">
        <f t="shared" si="3"/>
        <v>0</v>
      </c>
      <c r="K7" s="1">
        <f t="shared" si="3"/>
        <v>0</v>
      </c>
      <c r="L7" s="1">
        <f t="shared" si="3"/>
        <v>1</v>
      </c>
      <c r="M7" s="1">
        <f t="shared" si="3"/>
        <v>1</v>
      </c>
      <c r="N7" s="1">
        <f t="shared" si="3"/>
        <v>0</v>
      </c>
      <c r="O7" s="1">
        <f t="shared" si="3"/>
        <v>0</v>
      </c>
      <c r="P7" s="1">
        <f t="shared" si="3"/>
        <v>0</v>
      </c>
      <c r="Q7" s="1">
        <f t="shared" si="3"/>
        <v>0</v>
      </c>
      <c r="R7" s="1">
        <f t="shared" si="3"/>
        <v>0</v>
      </c>
      <c r="S7" s="1">
        <f t="shared" si="3"/>
        <v>1</v>
      </c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 x14ac:dyDescent="0.25">
      <c r="A8" s="1" t="s">
        <v>6</v>
      </c>
      <c r="B8" s="1">
        <f>B3+B4</f>
        <v>21364</v>
      </c>
      <c r="C8" s="1" t="s">
        <v>7</v>
      </c>
      <c r="D8" s="1">
        <f t="shared" ref="D8:S8" si="4">MOD(QUOTIENT($B8 + 32768*2,D$4), 2)</f>
        <v>0</v>
      </c>
      <c r="E8" s="1">
        <f t="shared" si="4"/>
        <v>1</v>
      </c>
      <c r="F8" s="1">
        <f t="shared" si="4"/>
        <v>0</v>
      </c>
      <c r="G8" s="1">
        <f t="shared" si="4"/>
        <v>1</v>
      </c>
      <c r="H8" s="1">
        <f t="shared" si="4"/>
        <v>0</v>
      </c>
      <c r="I8" s="1">
        <f t="shared" si="4"/>
        <v>0</v>
      </c>
      <c r="J8" s="1">
        <f t="shared" si="4"/>
        <v>1</v>
      </c>
      <c r="K8" s="1">
        <f t="shared" si="4"/>
        <v>1</v>
      </c>
      <c r="L8" s="1">
        <f t="shared" si="4"/>
        <v>0</v>
      </c>
      <c r="M8" s="1">
        <f t="shared" si="4"/>
        <v>1</v>
      </c>
      <c r="N8" s="1">
        <f t="shared" si="4"/>
        <v>1</v>
      </c>
      <c r="O8" s="1">
        <f t="shared" si="4"/>
        <v>1</v>
      </c>
      <c r="P8" s="1">
        <f t="shared" si="4"/>
        <v>0</v>
      </c>
      <c r="Q8" s="1">
        <f t="shared" si="4"/>
        <v>1</v>
      </c>
      <c r="R8" s="1">
        <f t="shared" si="4"/>
        <v>0</v>
      </c>
      <c r="S8" s="1">
        <f t="shared" si="4"/>
        <v>0</v>
      </c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 x14ac:dyDescent="0.25">
      <c r="A9" s="1" t="s">
        <v>8</v>
      </c>
      <c r="B9" s="1">
        <f>B3+B4+B4</f>
        <v>36917</v>
      </c>
      <c r="C9" s="1" t="s">
        <v>9</v>
      </c>
      <c r="D9" s="1">
        <f t="shared" ref="D9:S9" si="5">MOD(QUOTIENT($B9 + 32768*2,D$4), 2)</f>
        <v>1</v>
      </c>
      <c r="E9" s="1">
        <f t="shared" si="5"/>
        <v>0</v>
      </c>
      <c r="F9" s="1">
        <f t="shared" si="5"/>
        <v>0</v>
      </c>
      <c r="G9" s="1">
        <f t="shared" si="5"/>
        <v>1</v>
      </c>
      <c r="H9" s="1">
        <f t="shared" si="5"/>
        <v>0</v>
      </c>
      <c r="I9" s="1">
        <f t="shared" si="5"/>
        <v>0</v>
      </c>
      <c r="J9" s="1">
        <f t="shared" si="5"/>
        <v>0</v>
      </c>
      <c r="K9" s="1">
        <f t="shared" si="5"/>
        <v>0</v>
      </c>
      <c r="L9" s="1">
        <f t="shared" si="5"/>
        <v>0</v>
      </c>
      <c r="M9" s="1">
        <f t="shared" si="5"/>
        <v>0</v>
      </c>
      <c r="N9" s="1">
        <f t="shared" si="5"/>
        <v>1</v>
      </c>
      <c r="O9" s="1">
        <f t="shared" si="5"/>
        <v>1</v>
      </c>
      <c r="P9" s="1">
        <f t="shared" si="5"/>
        <v>0</v>
      </c>
      <c r="Q9" s="1">
        <f t="shared" si="5"/>
        <v>1</v>
      </c>
      <c r="R9" s="1">
        <f t="shared" si="5"/>
        <v>0</v>
      </c>
      <c r="S9" s="1">
        <f t="shared" si="5"/>
        <v>1</v>
      </c>
      <c r="T9" s="2" t="s">
        <v>47</v>
      </c>
      <c r="U9" s="2"/>
      <c r="V9" s="2"/>
      <c r="W9" s="2"/>
      <c r="X9" s="2"/>
      <c r="Y9" s="2"/>
      <c r="Z9" s="2"/>
      <c r="AA9" s="2"/>
      <c r="AB9" s="2"/>
    </row>
    <row r="10" spans="1:28" ht="15.75" customHeight="1" x14ac:dyDescent="0.25">
      <c r="A10" s="1" t="s">
        <v>10</v>
      </c>
      <c r="B10" s="1">
        <f>B4-B3</f>
        <v>9742</v>
      </c>
      <c r="C10" s="1" t="s">
        <v>11</v>
      </c>
      <c r="D10" s="1">
        <f t="shared" ref="D10:S10" si="6">MOD(QUOTIENT($B10 + 32768*2,D$4), 2)</f>
        <v>0</v>
      </c>
      <c r="E10" s="1">
        <f t="shared" si="6"/>
        <v>0</v>
      </c>
      <c r="F10" s="1">
        <f t="shared" si="6"/>
        <v>1</v>
      </c>
      <c r="G10" s="1">
        <f t="shared" si="6"/>
        <v>0</v>
      </c>
      <c r="H10" s="1">
        <f t="shared" si="6"/>
        <v>0</v>
      </c>
      <c r="I10" s="1">
        <f t="shared" si="6"/>
        <v>1</v>
      </c>
      <c r="J10" s="1">
        <f t="shared" si="6"/>
        <v>1</v>
      </c>
      <c r="K10" s="1">
        <f t="shared" si="6"/>
        <v>0</v>
      </c>
      <c r="L10" s="1">
        <f t="shared" si="6"/>
        <v>0</v>
      </c>
      <c r="M10" s="1">
        <f t="shared" si="6"/>
        <v>0</v>
      </c>
      <c r="N10" s="1">
        <f t="shared" si="6"/>
        <v>0</v>
      </c>
      <c r="O10" s="1">
        <f t="shared" si="6"/>
        <v>0</v>
      </c>
      <c r="P10" s="1">
        <f t="shared" si="6"/>
        <v>1</v>
      </c>
      <c r="Q10" s="1">
        <f t="shared" si="6"/>
        <v>1</v>
      </c>
      <c r="R10" s="1">
        <f t="shared" si="6"/>
        <v>1</v>
      </c>
      <c r="S10" s="1">
        <f t="shared" si="6"/>
        <v>0</v>
      </c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 x14ac:dyDescent="0.25">
      <c r="A11" s="1" t="s">
        <v>12</v>
      </c>
      <c r="B11" s="1">
        <f>65536-B9</f>
        <v>28619</v>
      </c>
      <c r="C11" s="1" t="s">
        <v>13</v>
      </c>
      <c r="D11" s="1">
        <f t="shared" ref="D11:S11" si="7">MOD(QUOTIENT($B11 + 32768*2,D$4), 2)</f>
        <v>0</v>
      </c>
      <c r="E11" s="1">
        <f t="shared" si="7"/>
        <v>1</v>
      </c>
      <c r="F11" s="1">
        <f t="shared" si="7"/>
        <v>1</v>
      </c>
      <c r="G11" s="1">
        <f t="shared" si="7"/>
        <v>0</v>
      </c>
      <c r="H11" s="1">
        <f t="shared" si="7"/>
        <v>1</v>
      </c>
      <c r="I11" s="1">
        <f t="shared" si="7"/>
        <v>1</v>
      </c>
      <c r="J11" s="1">
        <f t="shared" si="7"/>
        <v>1</v>
      </c>
      <c r="K11" s="1">
        <f t="shared" si="7"/>
        <v>1</v>
      </c>
      <c r="L11" s="1">
        <f t="shared" si="7"/>
        <v>1</v>
      </c>
      <c r="M11" s="1">
        <f t="shared" si="7"/>
        <v>1</v>
      </c>
      <c r="N11" s="1">
        <f t="shared" si="7"/>
        <v>0</v>
      </c>
      <c r="O11" s="1">
        <f t="shared" si="7"/>
        <v>0</v>
      </c>
      <c r="P11" s="1">
        <f t="shared" si="7"/>
        <v>1</v>
      </c>
      <c r="Q11" s="1">
        <f t="shared" si="7"/>
        <v>0</v>
      </c>
      <c r="R11" s="1">
        <f t="shared" si="7"/>
        <v>1</v>
      </c>
      <c r="S11" s="1">
        <f t="shared" si="7"/>
        <v>1</v>
      </c>
      <c r="T11" s="2"/>
      <c r="U11" s="2"/>
      <c r="V11" s="2"/>
      <c r="W11" s="2"/>
      <c r="X11" s="2"/>
      <c r="Y11" s="2"/>
      <c r="Z11" s="2"/>
      <c r="AA11" s="2"/>
      <c r="AB11" s="2"/>
    </row>
    <row r="12" spans="1:28" ht="15.75" customHeight="1" x14ac:dyDescent="0.25">
      <c r="A12" s="1" t="s">
        <v>14</v>
      </c>
      <c r="B12" s="1">
        <f t="shared" ref="B12:B17" si="8">-B6</f>
        <v>-5811</v>
      </c>
      <c r="C12" s="1" t="s">
        <v>15</v>
      </c>
      <c r="D12" s="1">
        <f t="shared" ref="D12:S12" si="9">MOD(QUOTIENT($B12 + 32768*2,D$4), 2)</f>
        <v>1</v>
      </c>
      <c r="E12" s="1">
        <f t="shared" si="9"/>
        <v>1</v>
      </c>
      <c r="F12" s="1">
        <f t="shared" si="9"/>
        <v>1</v>
      </c>
      <c r="G12" s="1">
        <f t="shared" si="9"/>
        <v>0</v>
      </c>
      <c r="H12" s="1">
        <f t="shared" si="9"/>
        <v>1</v>
      </c>
      <c r="I12" s="1">
        <f t="shared" si="9"/>
        <v>0</v>
      </c>
      <c r="J12" s="1">
        <f t="shared" si="9"/>
        <v>0</v>
      </c>
      <c r="K12" s="1">
        <f t="shared" si="9"/>
        <v>1</v>
      </c>
      <c r="L12" s="1">
        <f t="shared" si="9"/>
        <v>0</v>
      </c>
      <c r="M12" s="1">
        <f t="shared" si="9"/>
        <v>1</v>
      </c>
      <c r="N12" s="1">
        <f t="shared" si="9"/>
        <v>0</v>
      </c>
      <c r="O12" s="1">
        <f t="shared" si="9"/>
        <v>0</v>
      </c>
      <c r="P12" s="1">
        <f t="shared" si="9"/>
        <v>1</v>
      </c>
      <c r="Q12" s="1">
        <f t="shared" si="9"/>
        <v>1</v>
      </c>
      <c r="R12" s="1">
        <f t="shared" si="9"/>
        <v>0</v>
      </c>
      <c r="S12" s="1">
        <f t="shared" si="9"/>
        <v>1</v>
      </c>
      <c r="T12" s="2"/>
      <c r="U12" s="2"/>
      <c r="V12" s="2"/>
      <c r="W12" s="2"/>
      <c r="X12" s="2"/>
      <c r="Y12" s="2"/>
      <c r="Z12" s="2"/>
      <c r="AA12" s="2"/>
      <c r="AB12" s="2"/>
    </row>
    <row r="13" spans="1:28" ht="15.75" customHeight="1" x14ac:dyDescent="0.25">
      <c r="A13" s="1" t="s">
        <v>16</v>
      </c>
      <c r="B13" s="1">
        <f t="shared" si="8"/>
        <v>-15553</v>
      </c>
      <c r="C13" s="1" t="s">
        <v>17</v>
      </c>
      <c r="D13" s="1">
        <f t="shared" ref="D13:S13" si="10">MOD(QUOTIENT($B13 + 32768*2,D$4), 2)</f>
        <v>1</v>
      </c>
      <c r="E13" s="1">
        <f t="shared" si="10"/>
        <v>1</v>
      </c>
      <c r="F13" s="1">
        <f t="shared" si="10"/>
        <v>0</v>
      </c>
      <c r="G13" s="1">
        <f t="shared" si="10"/>
        <v>0</v>
      </c>
      <c r="H13" s="1">
        <f t="shared" si="10"/>
        <v>0</v>
      </c>
      <c r="I13" s="1">
        <f t="shared" si="10"/>
        <v>0</v>
      </c>
      <c r="J13" s="1">
        <f t="shared" si="10"/>
        <v>1</v>
      </c>
      <c r="K13" s="1">
        <f t="shared" si="10"/>
        <v>1</v>
      </c>
      <c r="L13" s="1">
        <f t="shared" si="10"/>
        <v>0</v>
      </c>
      <c r="M13" s="1">
        <f t="shared" si="10"/>
        <v>0</v>
      </c>
      <c r="N13" s="1">
        <f t="shared" si="10"/>
        <v>1</v>
      </c>
      <c r="O13" s="1">
        <f t="shared" si="10"/>
        <v>1</v>
      </c>
      <c r="P13" s="1">
        <f t="shared" si="10"/>
        <v>1</v>
      </c>
      <c r="Q13" s="1">
        <f t="shared" si="10"/>
        <v>1</v>
      </c>
      <c r="R13" s="1">
        <f t="shared" si="10"/>
        <v>1</v>
      </c>
      <c r="S13" s="1">
        <f t="shared" si="10"/>
        <v>1</v>
      </c>
      <c r="T13" s="2"/>
      <c r="U13" s="2"/>
      <c r="V13" s="2"/>
      <c r="W13" s="2"/>
      <c r="X13" s="2"/>
      <c r="Y13" s="2"/>
      <c r="Z13" s="2"/>
      <c r="AA13" s="2"/>
      <c r="AB13" s="2"/>
    </row>
    <row r="14" spans="1:28" ht="15.75" customHeight="1" x14ac:dyDescent="0.25">
      <c r="A14" s="1" t="s">
        <v>18</v>
      </c>
      <c r="B14" s="1">
        <f t="shared" si="8"/>
        <v>-21364</v>
      </c>
      <c r="C14" s="1" t="s">
        <v>19</v>
      </c>
      <c r="D14" s="1">
        <f t="shared" ref="D14:S14" si="11">MOD(QUOTIENT($B14 + 32768*2,D$4), 2)</f>
        <v>1</v>
      </c>
      <c r="E14" s="1">
        <f t="shared" si="11"/>
        <v>0</v>
      </c>
      <c r="F14" s="1">
        <f t="shared" si="11"/>
        <v>1</v>
      </c>
      <c r="G14" s="1">
        <f t="shared" si="11"/>
        <v>0</v>
      </c>
      <c r="H14" s="1">
        <f t="shared" si="11"/>
        <v>1</v>
      </c>
      <c r="I14" s="1">
        <f t="shared" si="11"/>
        <v>1</v>
      </c>
      <c r="J14" s="1">
        <f t="shared" si="11"/>
        <v>0</v>
      </c>
      <c r="K14" s="1">
        <f t="shared" si="11"/>
        <v>0</v>
      </c>
      <c r="L14" s="1">
        <f t="shared" si="11"/>
        <v>1</v>
      </c>
      <c r="M14" s="1">
        <f t="shared" si="11"/>
        <v>0</v>
      </c>
      <c r="N14" s="1">
        <f t="shared" si="11"/>
        <v>0</v>
      </c>
      <c r="O14" s="1">
        <f t="shared" si="11"/>
        <v>0</v>
      </c>
      <c r="P14" s="1">
        <f t="shared" si="11"/>
        <v>1</v>
      </c>
      <c r="Q14" s="1">
        <f t="shared" si="11"/>
        <v>1</v>
      </c>
      <c r="R14" s="1">
        <f t="shared" si="11"/>
        <v>0</v>
      </c>
      <c r="S14" s="1">
        <f t="shared" si="11"/>
        <v>0</v>
      </c>
      <c r="T14" s="2"/>
      <c r="U14" s="2"/>
      <c r="V14" s="2"/>
      <c r="W14" s="2"/>
      <c r="X14" s="2"/>
      <c r="Y14" s="2"/>
      <c r="Z14" s="2"/>
      <c r="AA14" s="2"/>
      <c r="AB14" s="2"/>
    </row>
    <row r="15" spans="1:28" ht="15.75" customHeight="1" x14ac:dyDescent="0.25">
      <c r="A15" s="1" t="s">
        <v>20</v>
      </c>
      <c r="B15" s="1">
        <f t="shared" si="8"/>
        <v>-36917</v>
      </c>
      <c r="C15" s="1" t="s">
        <v>21</v>
      </c>
      <c r="D15" s="1">
        <f t="shared" ref="D15:S15" si="12">MOD(QUOTIENT($B15 + 32768*2,D$4), 2)</f>
        <v>0</v>
      </c>
      <c r="E15" s="1">
        <f t="shared" si="12"/>
        <v>1</v>
      </c>
      <c r="F15" s="1">
        <f t="shared" si="12"/>
        <v>1</v>
      </c>
      <c r="G15" s="1">
        <f t="shared" si="12"/>
        <v>0</v>
      </c>
      <c r="H15" s="1">
        <f t="shared" si="12"/>
        <v>1</v>
      </c>
      <c r="I15" s="1">
        <f t="shared" si="12"/>
        <v>1</v>
      </c>
      <c r="J15" s="1">
        <f t="shared" si="12"/>
        <v>1</v>
      </c>
      <c r="K15" s="1">
        <f t="shared" si="12"/>
        <v>1</v>
      </c>
      <c r="L15" s="1">
        <f t="shared" si="12"/>
        <v>1</v>
      </c>
      <c r="M15" s="1">
        <f t="shared" si="12"/>
        <v>1</v>
      </c>
      <c r="N15" s="1">
        <f t="shared" si="12"/>
        <v>0</v>
      </c>
      <c r="O15" s="1">
        <f t="shared" si="12"/>
        <v>0</v>
      </c>
      <c r="P15" s="1">
        <f t="shared" si="12"/>
        <v>1</v>
      </c>
      <c r="Q15" s="1">
        <f t="shared" si="12"/>
        <v>0</v>
      </c>
      <c r="R15" s="1">
        <f t="shared" si="12"/>
        <v>1</v>
      </c>
      <c r="S15" s="1">
        <f t="shared" si="12"/>
        <v>1</v>
      </c>
      <c r="T15" s="2" t="s">
        <v>47</v>
      </c>
      <c r="U15" s="2"/>
      <c r="V15" s="2"/>
      <c r="W15" s="2"/>
      <c r="X15" s="2"/>
      <c r="Y15" s="2"/>
      <c r="Z15" s="2"/>
      <c r="AA15" s="2"/>
      <c r="AB15" s="2"/>
    </row>
    <row r="16" spans="1:28" ht="15.75" customHeight="1" x14ac:dyDescent="0.25">
      <c r="A16" s="1" t="s">
        <v>22</v>
      </c>
      <c r="B16" s="1">
        <f t="shared" si="8"/>
        <v>-9742</v>
      </c>
      <c r="C16" s="1" t="s">
        <v>23</v>
      </c>
      <c r="D16" s="1">
        <f t="shared" ref="D16:S16" si="13">MOD(QUOTIENT($B16 + 32768*2,D$4), 2)</f>
        <v>1</v>
      </c>
      <c r="E16" s="1">
        <f t="shared" si="13"/>
        <v>1</v>
      </c>
      <c r="F16" s="1">
        <f t="shared" si="13"/>
        <v>0</v>
      </c>
      <c r="G16" s="1">
        <f t="shared" si="13"/>
        <v>1</v>
      </c>
      <c r="H16" s="1">
        <f t="shared" si="13"/>
        <v>1</v>
      </c>
      <c r="I16" s="1">
        <f t="shared" si="13"/>
        <v>0</v>
      </c>
      <c r="J16" s="1">
        <f t="shared" si="13"/>
        <v>0</v>
      </c>
      <c r="K16" s="1">
        <f t="shared" si="13"/>
        <v>1</v>
      </c>
      <c r="L16" s="1">
        <f t="shared" si="13"/>
        <v>1</v>
      </c>
      <c r="M16" s="1">
        <f t="shared" si="13"/>
        <v>1</v>
      </c>
      <c r="N16" s="1">
        <f t="shared" si="13"/>
        <v>1</v>
      </c>
      <c r="O16" s="1">
        <f t="shared" si="13"/>
        <v>1</v>
      </c>
      <c r="P16" s="1">
        <f t="shared" si="13"/>
        <v>0</v>
      </c>
      <c r="Q16" s="1">
        <f t="shared" si="13"/>
        <v>0</v>
      </c>
      <c r="R16" s="1">
        <f t="shared" si="13"/>
        <v>1</v>
      </c>
      <c r="S16" s="1">
        <f t="shared" si="13"/>
        <v>0</v>
      </c>
      <c r="T16" s="2"/>
      <c r="U16" s="2"/>
      <c r="V16" s="2"/>
      <c r="W16" s="2"/>
      <c r="X16" s="2"/>
      <c r="Y16" s="2"/>
      <c r="Z16" s="2"/>
      <c r="AA16" s="2"/>
      <c r="AB16" s="2"/>
    </row>
    <row r="17" spans="1:28" ht="15.75" customHeight="1" x14ac:dyDescent="0.25">
      <c r="A17" s="1" t="s">
        <v>24</v>
      </c>
      <c r="B17" s="1">
        <f t="shared" si="8"/>
        <v>-28619</v>
      </c>
      <c r="C17" s="1" t="s">
        <v>25</v>
      </c>
      <c r="D17" s="1">
        <f t="shared" ref="D17:S17" si="14">MOD(QUOTIENT($B17 + 32768*2,D$4), 2)</f>
        <v>1</v>
      </c>
      <c r="E17" s="1">
        <f t="shared" si="14"/>
        <v>0</v>
      </c>
      <c r="F17" s="1">
        <f t="shared" si="14"/>
        <v>0</v>
      </c>
      <c r="G17" s="1">
        <f t="shared" si="14"/>
        <v>1</v>
      </c>
      <c r="H17" s="1">
        <f t="shared" si="14"/>
        <v>0</v>
      </c>
      <c r="I17" s="1">
        <f t="shared" si="14"/>
        <v>0</v>
      </c>
      <c r="J17" s="1">
        <f t="shared" si="14"/>
        <v>0</v>
      </c>
      <c r="K17" s="1">
        <f t="shared" si="14"/>
        <v>0</v>
      </c>
      <c r="L17" s="1">
        <f t="shared" si="14"/>
        <v>0</v>
      </c>
      <c r="M17" s="1">
        <f t="shared" si="14"/>
        <v>0</v>
      </c>
      <c r="N17" s="1">
        <f t="shared" si="14"/>
        <v>1</v>
      </c>
      <c r="O17" s="1">
        <f t="shared" si="14"/>
        <v>1</v>
      </c>
      <c r="P17" s="1">
        <f t="shared" si="14"/>
        <v>0</v>
      </c>
      <c r="Q17" s="1">
        <f t="shared" si="14"/>
        <v>1</v>
      </c>
      <c r="R17" s="1">
        <f t="shared" si="14"/>
        <v>0</v>
      </c>
      <c r="S17" s="1">
        <f t="shared" si="14"/>
        <v>1</v>
      </c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customHeight="1" x14ac:dyDescent="0.25">
      <c r="T18" s="2"/>
      <c r="U18" s="2"/>
      <c r="V18" s="2"/>
      <c r="W18" s="2"/>
      <c r="X18" s="2"/>
      <c r="Y18" s="2"/>
      <c r="Z18" s="2"/>
      <c r="AA18" s="2"/>
      <c r="AB18" s="2"/>
    </row>
    <row r="19" spans="1:28" ht="15.75" customHeight="1" x14ac:dyDescent="0.25">
      <c r="T19" s="2"/>
      <c r="U19" s="2"/>
      <c r="V19" s="2"/>
      <c r="W19" s="2"/>
      <c r="X19" s="2"/>
      <c r="Y19" s="2"/>
      <c r="Z19" s="2"/>
      <c r="AA19" s="2"/>
      <c r="AB19" s="2"/>
    </row>
    <row r="20" spans="1:28" ht="15.75" customHeight="1" x14ac:dyDescent="0.25">
      <c r="B20" s="3"/>
      <c r="C20" s="4"/>
      <c r="D20" s="4">
        <f t="shared" ref="D20:S20" si="15">QUOTIENT(D21+D22+E20, 2)</f>
        <v>0</v>
      </c>
      <c r="E20" s="4">
        <f t="shared" si="15"/>
        <v>0</v>
      </c>
      <c r="F20" s="4">
        <f t="shared" si="15"/>
        <v>1</v>
      </c>
      <c r="G20" s="4">
        <f t="shared" si="15"/>
        <v>1</v>
      </c>
      <c r="H20" s="4">
        <f t="shared" si="15"/>
        <v>1</v>
      </c>
      <c r="I20" s="4">
        <f t="shared" si="15"/>
        <v>1</v>
      </c>
      <c r="J20" s="4">
        <f t="shared" si="15"/>
        <v>0</v>
      </c>
      <c r="K20" s="4">
        <f t="shared" si="15"/>
        <v>0</v>
      </c>
      <c r="L20" s="4">
        <f t="shared" si="15"/>
        <v>1</v>
      </c>
      <c r="M20" s="4">
        <f t="shared" si="15"/>
        <v>0</v>
      </c>
      <c r="N20" s="4">
        <f t="shared" si="15"/>
        <v>0</v>
      </c>
      <c r="O20" s="4">
        <f t="shared" si="15"/>
        <v>0</v>
      </c>
      <c r="P20" s="4">
        <f t="shared" si="15"/>
        <v>0</v>
      </c>
      <c r="Q20" s="4">
        <f t="shared" si="15"/>
        <v>0</v>
      </c>
      <c r="R20" s="4">
        <f t="shared" si="15"/>
        <v>1</v>
      </c>
      <c r="S20" s="4">
        <f t="shared" si="15"/>
        <v>1</v>
      </c>
      <c r="T20" s="5">
        <v>0</v>
      </c>
      <c r="U20" s="5"/>
      <c r="V20" s="5"/>
      <c r="W20" s="6"/>
      <c r="X20" s="2"/>
      <c r="Y20" s="2" t="s">
        <v>26</v>
      </c>
      <c r="Z20" s="2"/>
      <c r="AA20" s="2"/>
      <c r="AB20" s="2"/>
    </row>
    <row r="21" spans="1:28" ht="15.75" customHeight="1" x14ac:dyDescent="0.25">
      <c r="B21" s="7" t="s">
        <v>27</v>
      </c>
      <c r="D21" s="1">
        <f t="shared" ref="D21:S21" si="16">MOD(QUOTIENT($W21 + 32768*2,D$4), 2)</f>
        <v>0</v>
      </c>
      <c r="E21" s="1">
        <f t="shared" si="16"/>
        <v>0</v>
      </c>
      <c r="F21" s="1">
        <f t="shared" si="16"/>
        <v>0</v>
      </c>
      <c r="G21" s="1">
        <f t="shared" si="16"/>
        <v>1</v>
      </c>
      <c r="H21" s="1">
        <f t="shared" si="16"/>
        <v>0</v>
      </c>
      <c r="I21" s="1">
        <f t="shared" si="16"/>
        <v>1</v>
      </c>
      <c r="J21" s="1">
        <f t="shared" si="16"/>
        <v>1</v>
      </c>
      <c r="K21" s="1">
        <f t="shared" si="16"/>
        <v>0</v>
      </c>
      <c r="L21" s="1">
        <f>MOD(QUOTIENT($W21 + 32768*2,L$4), 2)</f>
        <v>1</v>
      </c>
      <c r="M21" s="1">
        <f t="shared" si="16"/>
        <v>0</v>
      </c>
      <c r="N21" s="1">
        <f t="shared" si="16"/>
        <v>1</v>
      </c>
      <c r="O21" s="1">
        <f t="shared" si="16"/>
        <v>1</v>
      </c>
      <c r="P21" s="1">
        <f t="shared" si="16"/>
        <v>0</v>
      </c>
      <c r="Q21" s="1">
        <f t="shared" si="16"/>
        <v>0</v>
      </c>
      <c r="R21" s="1">
        <f t="shared" si="16"/>
        <v>1</v>
      </c>
      <c r="S21" s="1">
        <f t="shared" si="16"/>
        <v>1</v>
      </c>
      <c r="T21" s="2"/>
      <c r="U21" s="2"/>
      <c r="V21" s="2" t="str">
        <f t="shared" ref="V21:W21" si="17">A6</f>
        <v>x1</v>
      </c>
      <c r="W21" s="8">
        <f t="shared" si="17"/>
        <v>5811</v>
      </c>
      <c r="X21" s="2"/>
      <c r="Y21" s="2"/>
      <c r="Z21" s="2"/>
      <c r="AA21" s="2"/>
      <c r="AB21" s="2"/>
    </row>
    <row r="22" spans="1:28" ht="15.75" customHeight="1" x14ac:dyDescent="0.25">
      <c r="B22" s="7" t="s">
        <v>28</v>
      </c>
      <c r="D22" s="1">
        <f t="shared" ref="D22:S22" si="18">MOD(QUOTIENT($W22 + 32768*2,D$4), 2)</f>
        <v>0</v>
      </c>
      <c r="E22" s="1">
        <f t="shared" si="18"/>
        <v>0</v>
      </c>
      <c r="F22" s="1">
        <f t="shared" si="18"/>
        <v>1</v>
      </c>
      <c r="G22" s="1">
        <f t="shared" si="18"/>
        <v>1</v>
      </c>
      <c r="H22" s="1">
        <f t="shared" si="18"/>
        <v>1</v>
      </c>
      <c r="I22" s="1">
        <f t="shared" si="18"/>
        <v>1</v>
      </c>
      <c r="J22" s="1">
        <f t="shared" si="18"/>
        <v>0</v>
      </c>
      <c r="K22" s="1">
        <f t="shared" si="18"/>
        <v>0</v>
      </c>
      <c r="L22" s="1">
        <f t="shared" si="18"/>
        <v>1</v>
      </c>
      <c r="M22" s="1">
        <f t="shared" si="18"/>
        <v>1</v>
      </c>
      <c r="N22" s="1">
        <f t="shared" si="18"/>
        <v>0</v>
      </c>
      <c r="O22" s="1">
        <f t="shared" si="18"/>
        <v>0</v>
      </c>
      <c r="P22" s="1">
        <f t="shared" si="18"/>
        <v>0</v>
      </c>
      <c r="Q22" s="1">
        <f t="shared" si="18"/>
        <v>0</v>
      </c>
      <c r="R22" s="1">
        <f t="shared" si="18"/>
        <v>0</v>
      </c>
      <c r="S22" s="1">
        <f t="shared" si="18"/>
        <v>1</v>
      </c>
      <c r="T22" s="2"/>
      <c r="U22" s="2"/>
      <c r="V22" s="2" t="str">
        <f t="shared" ref="V22:W22" si="19">A7</f>
        <v>x2</v>
      </c>
      <c r="W22" s="8">
        <f t="shared" si="19"/>
        <v>15553</v>
      </c>
      <c r="X22" s="2"/>
      <c r="Y22" s="2"/>
      <c r="Z22" s="2"/>
      <c r="AA22" s="2"/>
      <c r="AB22" s="2"/>
    </row>
    <row r="23" spans="1:28" ht="15.75" customHeight="1" x14ac:dyDescent="0.25">
      <c r="B23" s="7"/>
      <c r="D23" s="1" t="s">
        <v>29</v>
      </c>
      <c r="E23" s="1" t="s">
        <v>29</v>
      </c>
      <c r="F23" s="1" t="s">
        <v>29</v>
      </c>
      <c r="G23" s="1" t="s">
        <v>29</v>
      </c>
      <c r="H23" s="1" t="s">
        <v>29</v>
      </c>
      <c r="I23" s="1" t="s">
        <v>29</v>
      </c>
      <c r="J23" s="1" t="s">
        <v>29</v>
      </c>
      <c r="K23" s="1" t="s">
        <v>29</v>
      </c>
      <c r="L23" s="1" t="s">
        <v>29</v>
      </c>
      <c r="M23" s="1" t="s">
        <v>29</v>
      </c>
      <c r="N23" s="1" t="s">
        <v>29</v>
      </c>
      <c r="O23" s="1" t="s">
        <v>29</v>
      </c>
      <c r="P23" s="1" t="s">
        <v>29</v>
      </c>
      <c r="Q23" s="1" t="s">
        <v>29</v>
      </c>
      <c r="R23" s="1" t="s">
        <v>29</v>
      </c>
      <c r="S23" s="1" t="s">
        <v>29</v>
      </c>
      <c r="T23" s="2"/>
      <c r="U23" s="2"/>
      <c r="V23" s="2" t="s">
        <v>30</v>
      </c>
      <c r="W23" s="8" t="s">
        <v>31</v>
      </c>
      <c r="X23" s="2"/>
      <c r="Y23" s="2"/>
      <c r="Z23" s="2"/>
      <c r="AA23" s="2"/>
      <c r="AB23" s="2"/>
    </row>
    <row r="24" spans="1:28" ht="15.75" customHeight="1" x14ac:dyDescent="0.25">
      <c r="B24" s="7"/>
      <c r="D24" s="1">
        <f t="shared" ref="D24:S24" si="20">MOD(D21+D22+E20, 2)</f>
        <v>0</v>
      </c>
      <c r="E24" s="1">
        <f t="shared" si="20"/>
        <v>1</v>
      </c>
      <c r="F24" s="1">
        <f t="shared" si="20"/>
        <v>0</v>
      </c>
      <c r="G24" s="1">
        <f t="shared" si="20"/>
        <v>1</v>
      </c>
      <c r="H24" s="1">
        <f t="shared" si="20"/>
        <v>0</v>
      </c>
      <c r="I24" s="1">
        <f t="shared" si="20"/>
        <v>0</v>
      </c>
      <c r="J24" s="1">
        <f t="shared" si="20"/>
        <v>1</v>
      </c>
      <c r="K24" s="1">
        <f t="shared" si="20"/>
        <v>1</v>
      </c>
      <c r="L24" s="1">
        <f t="shared" si="20"/>
        <v>0</v>
      </c>
      <c r="M24" s="1">
        <f t="shared" si="20"/>
        <v>1</v>
      </c>
      <c r="N24" s="1">
        <f t="shared" si="20"/>
        <v>1</v>
      </c>
      <c r="O24" s="1">
        <f t="shared" si="20"/>
        <v>1</v>
      </c>
      <c r="P24" s="1">
        <f t="shared" si="20"/>
        <v>0</v>
      </c>
      <c r="Q24" s="1">
        <f t="shared" si="20"/>
        <v>1</v>
      </c>
      <c r="R24" s="1">
        <f t="shared" si="20"/>
        <v>0</v>
      </c>
      <c r="S24" s="1">
        <f t="shared" si="20"/>
        <v>0</v>
      </c>
      <c r="T24" s="2">
        <f>(SUMPRODUCT(D24:S24,D$4:S$4)-32768*2*D24)</f>
        <v>21364</v>
      </c>
      <c r="U24" s="2"/>
      <c r="V24" s="2"/>
      <c r="W24" s="8">
        <f>W21+W22</f>
        <v>21364</v>
      </c>
      <c r="X24" s="2"/>
      <c r="Y24" s="2"/>
      <c r="Z24" s="2"/>
      <c r="AA24" s="2"/>
      <c r="AB24" s="2"/>
    </row>
    <row r="25" spans="1:28" ht="15.75" customHeight="1" x14ac:dyDescent="0.25">
      <c r="B25" s="7"/>
      <c r="T25" s="2"/>
      <c r="U25" s="2"/>
      <c r="V25" s="2"/>
      <c r="W25" s="8"/>
      <c r="X25" s="2"/>
      <c r="Y25" s="2"/>
      <c r="Z25" s="2"/>
      <c r="AA25" s="2"/>
      <c r="AB25" s="2"/>
    </row>
    <row r="26" spans="1:28" ht="15.75" customHeight="1" x14ac:dyDescent="0.25">
      <c r="B26" s="7"/>
      <c r="D26" s="1" t="s">
        <v>32</v>
      </c>
      <c r="E26" s="9" t="s">
        <v>33</v>
      </c>
      <c r="F26" s="1">
        <f>D20</f>
        <v>0</v>
      </c>
      <c r="H26" s="1" t="s">
        <v>34</v>
      </c>
      <c r="I26" s="9" t="s">
        <v>33</v>
      </c>
      <c r="J26" s="1">
        <f>MOD(SUM(L24:S24), 2)</f>
        <v>0</v>
      </c>
      <c r="L26" s="1" t="s">
        <v>35</v>
      </c>
      <c r="M26" s="9" t="s">
        <v>33</v>
      </c>
      <c r="N26" s="1">
        <f>P20</f>
        <v>0</v>
      </c>
      <c r="T26" s="2"/>
      <c r="U26" s="2"/>
      <c r="V26" s="2"/>
      <c r="W26" s="8"/>
      <c r="X26" s="2"/>
      <c r="Y26" s="2"/>
      <c r="Z26" s="2"/>
      <c r="AA26" s="2"/>
      <c r="AB26" s="2"/>
    </row>
    <row r="27" spans="1:28" ht="15.75" customHeight="1" x14ac:dyDescent="0.25">
      <c r="B27" s="10"/>
      <c r="C27" s="11"/>
      <c r="D27" s="11" t="s">
        <v>36</v>
      </c>
      <c r="E27" s="12" t="s">
        <v>33</v>
      </c>
      <c r="F27" s="11">
        <f>(T24= 0)*1</f>
        <v>0</v>
      </c>
      <c r="G27" s="11"/>
      <c r="H27" s="11" t="s">
        <v>37</v>
      </c>
      <c r="I27" s="12" t="s">
        <v>33</v>
      </c>
      <c r="J27" s="11">
        <f>D24</f>
        <v>0</v>
      </c>
      <c r="K27" s="11"/>
      <c r="L27" s="11" t="s">
        <v>38</v>
      </c>
      <c r="M27" s="12" t="s">
        <v>33</v>
      </c>
      <c r="N27" s="11">
        <f>IF(D22=D21, NOT(D22= D24), 0) * 1</f>
        <v>0</v>
      </c>
      <c r="O27" s="11"/>
      <c r="P27" s="11"/>
      <c r="Q27" s="11"/>
      <c r="R27" s="11"/>
      <c r="S27" s="11"/>
      <c r="T27" s="13"/>
      <c r="U27" s="13"/>
      <c r="V27" s="13"/>
      <c r="W27" s="14"/>
      <c r="X27" s="2"/>
      <c r="Y27" s="2"/>
      <c r="Z27" s="2"/>
      <c r="AA27" s="2"/>
      <c r="AB27" s="2"/>
    </row>
    <row r="28" spans="1:28" ht="15.75" customHeight="1" x14ac:dyDescent="0.25"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customHeight="1" x14ac:dyDescent="0.25">
      <c r="B29" s="3"/>
      <c r="C29" s="4"/>
      <c r="D29" s="4">
        <f t="shared" ref="D29:S29" si="21">QUOTIENT(D30+D31+E29, 2)</f>
        <v>0</v>
      </c>
      <c r="E29" s="4">
        <f t="shared" si="21"/>
        <v>1</v>
      </c>
      <c r="F29" s="4">
        <f t="shared" si="21"/>
        <v>1</v>
      </c>
      <c r="G29" s="4">
        <f t="shared" si="21"/>
        <v>1</v>
      </c>
      <c r="H29" s="4">
        <f t="shared" si="21"/>
        <v>1</v>
      </c>
      <c r="I29" s="4">
        <f t="shared" si="21"/>
        <v>1</v>
      </c>
      <c r="J29" s="4">
        <f t="shared" si="21"/>
        <v>1</v>
      </c>
      <c r="K29" s="4">
        <f t="shared" si="21"/>
        <v>1</v>
      </c>
      <c r="L29" s="4">
        <f t="shared" si="21"/>
        <v>1</v>
      </c>
      <c r="M29" s="4">
        <f t="shared" si="21"/>
        <v>1</v>
      </c>
      <c r="N29" s="4">
        <f t="shared" si="21"/>
        <v>0</v>
      </c>
      <c r="O29" s="4">
        <f t="shared" si="21"/>
        <v>0</v>
      </c>
      <c r="P29" s="4">
        <f t="shared" si="21"/>
        <v>0</v>
      </c>
      <c r="Q29" s="4">
        <f t="shared" si="21"/>
        <v>0</v>
      </c>
      <c r="R29" s="4">
        <f t="shared" si="21"/>
        <v>0</v>
      </c>
      <c r="S29" s="4">
        <f t="shared" si="21"/>
        <v>0</v>
      </c>
      <c r="T29" s="5">
        <v>0</v>
      </c>
      <c r="U29" s="5"/>
      <c r="V29" s="5"/>
      <c r="W29" s="6"/>
      <c r="X29" s="2"/>
      <c r="Y29" s="2" t="s">
        <v>39</v>
      </c>
      <c r="Z29" s="2"/>
      <c r="AA29" s="2"/>
      <c r="AB29" s="2"/>
    </row>
    <row r="30" spans="1:28" ht="15.75" customHeight="1" x14ac:dyDescent="0.25">
      <c r="B30" s="7" t="s">
        <v>28</v>
      </c>
      <c r="D30" s="1">
        <f t="shared" ref="D30:S30" si="22">MOD(QUOTIENT($W30 + 32768*2,D$4), 2)</f>
        <v>0</v>
      </c>
      <c r="E30" s="1">
        <f t="shared" si="22"/>
        <v>0</v>
      </c>
      <c r="F30" s="1">
        <f t="shared" si="22"/>
        <v>1</v>
      </c>
      <c r="G30" s="1">
        <f t="shared" si="22"/>
        <v>1</v>
      </c>
      <c r="H30" s="1">
        <f t="shared" si="22"/>
        <v>1</v>
      </c>
      <c r="I30" s="1">
        <f t="shared" si="22"/>
        <v>1</v>
      </c>
      <c r="J30" s="1">
        <f t="shared" si="22"/>
        <v>0</v>
      </c>
      <c r="K30" s="1">
        <f t="shared" si="22"/>
        <v>0</v>
      </c>
      <c r="L30" s="1">
        <f t="shared" si="22"/>
        <v>1</v>
      </c>
      <c r="M30" s="1">
        <f t="shared" si="22"/>
        <v>1</v>
      </c>
      <c r="N30" s="1">
        <f t="shared" si="22"/>
        <v>0</v>
      </c>
      <c r="O30" s="1">
        <f t="shared" si="22"/>
        <v>0</v>
      </c>
      <c r="P30" s="1">
        <f t="shared" si="22"/>
        <v>0</v>
      </c>
      <c r="Q30" s="1">
        <f t="shared" si="22"/>
        <v>0</v>
      </c>
      <c r="R30" s="1">
        <f t="shared" si="22"/>
        <v>0</v>
      </c>
      <c r="S30" s="1">
        <f t="shared" si="22"/>
        <v>1</v>
      </c>
      <c r="T30" s="2"/>
      <c r="U30" s="2"/>
      <c r="V30" s="2" t="s">
        <v>4</v>
      </c>
      <c r="W30" s="8">
        <f t="shared" ref="W30:W31" si="23">B7</f>
        <v>15553</v>
      </c>
      <c r="X30" s="2"/>
      <c r="Y30" s="2"/>
      <c r="Z30" s="2"/>
      <c r="AA30" s="2"/>
      <c r="AB30" s="2"/>
    </row>
    <row r="31" spans="1:28" ht="15.75" customHeight="1" x14ac:dyDescent="0.25">
      <c r="B31" s="7" t="s">
        <v>40</v>
      </c>
      <c r="D31" s="1">
        <f t="shared" ref="D31:S31" si="24">MOD(QUOTIENT($W31 + 32768*2,D$4), 2)</f>
        <v>0</v>
      </c>
      <c r="E31" s="1">
        <f t="shared" si="24"/>
        <v>1</v>
      </c>
      <c r="F31" s="1">
        <f t="shared" si="24"/>
        <v>0</v>
      </c>
      <c r="G31" s="1">
        <f t="shared" si="24"/>
        <v>1</v>
      </c>
      <c r="H31" s="1">
        <f t="shared" si="24"/>
        <v>0</v>
      </c>
      <c r="I31" s="1">
        <f t="shared" si="24"/>
        <v>0</v>
      </c>
      <c r="J31" s="1">
        <f t="shared" si="24"/>
        <v>1</v>
      </c>
      <c r="K31" s="1">
        <f t="shared" si="24"/>
        <v>1</v>
      </c>
      <c r="L31" s="1">
        <f t="shared" si="24"/>
        <v>0</v>
      </c>
      <c r="M31" s="1">
        <f t="shared" si="24"/>
        <v>1</v>
      </c>
      <c r="N31" s="1">
        <f t="shared" si="24"/>
        <v>1</v>
      </c>
      <c r="O31" s="1">
        <f t="shared" si="24"/>
        <v>1</v>
      </c>
      <c r="P31" s="1">
        <f t="shared" si="24"/>
        <v>0</v>
      </c>
      <c r="Q31" s="1">
        <f t="shared" si="24"/>
        <v>1</v>
      </c>
      <c r="R31" s="1">
        <f t="shared" si="24"/>
        <v>0</v>
      </c>
      <c r="S31" s="1">
        <f t="shared" si="24"/>
        <v>0</v>
      </c>
      <c r="T31" s="2"/>
      <c r="U31" s="2"/>
      <c r="V31" s="2" t="s">
        <v>6</v>
      </c>
      <c r="W31" s="8">
        <f t="shared" si="23"/>
        <v>21364</v>
      </c>
      <c r="X31" s="2"/>
      <c r="Y31" s="2"/>
      <c r="Z31" s="2"/>
      <c r="AA31" s="2"/>
      <c r="AB31" s="2"/>
    </row>
    <row r="32" spans="1:28" ht="15.75" customHeight="1" x14ac:dyDescent="0.25">
      <c r="B32" s="7"/>
      <c r="D32" s="1" t="s">
        <v>29</v>
      </c>
      <c r="E32" s="1" t="s">
        <v>29</v>
      </c>
      <c r="F32" s="1" t="s">
        <v>29</v>
      </c>
      <c r="G32" s="1" t="s">
        <v>29</v>
      </c>
      <c r="H32" s="1" t="s">
        <v>29</v>
      </c>
      <c r="I32" s="1" t="s">
        <v>29</v>
      </c>
      <c r="J32" s="1" t="s">
        <v>29</v>
      </c>
      <c r="K32" s="1" t="s">
        <v>29</v>
      </c>
      <c r="L32" s="1" t="s">
        <v>29</v>
      </c>
      <c r="M32" s="1" t="s">
        <v>29</v>
      </c>
      <c r="N32" s="1" t="s">
        <v>29</v>
      </c>
      <c r="O32" s="1" t="s">
        <v>29</v>
      </c>
      <c r="P32" s="1" t="s">
        <v>29</v>
      </c>
      <c r="Q32" s="1" t="s">
        <v>29</v>
      </c>
      <c r="R32" s="1" t="s">
        <v>29</v>
      </c>
      <c r="S32" s="1" t="s">
        <v>29</v>
      </c>
      <c r="T32" s="2"/>
      <c r="U32" s="2"/>
      <c r="V32" s="2" t="s">
        <v>30</v>
      </c>
      <c r="W32" s="8" t="s">
        <v>31</v>
      </c>
      <c r="X32" s="2"/>
      <c r="Y32" s="2"/>
      <c r="Z32" s="2"/>
      <c r="AA32" s="2"/>
      <c r="AB32" s="2"/>
    </row>
    <row r="33" spans="2:28" ht="15.75" customHeight="1" x14ac:dyDescent="0.25">
      <c r="B33" s="7"/>
      <c r="D33" s="1">
        <f t="shared" ref="D33:S33" si="25">MOD(D30+D31+E29, 2)</f>
        <v>1</v>
      </c>
      <c r="E33" s="1">
        <f t="shared" si="25"/>
        <v>0</v>
      </c>
      <c r="F33" s="1">
        <f t="shared" si="25"/>
        <v>0</v>
      </c>
      <c r="G33" s="1">
        <f t="shared" si="25"/>
        <v>1</v>
      </c>
      <c r="H33" s="1">
        <f t="shared" si="25"/>
        <v>0</v>
      </c>
      <c r="I33" s="1">
        <f t="shared" si="25"/>
        <v>0</v>
      </c>
      <c r="J33" s="1">
        <f t="shared" si="25"/>
        <v>0</v>
      </c>
      <c r="K33" s="1">
        <f t="shared" si="25"/>
        <v>0</v>
      </c>
      <c r="L33" s="1">
        <f t="shared" si="25"/>
        <v>0</v>
      </c>
      <c r="M33" s="1">
        <f t="shared" si="25"/>
        <v>0</v>
      </c>
      <c r="N33" s="1">
        <f t="shared" si="25"/>
        <v>1</v>
      </c>
      <c r="O33" s="1">
        <f t="shared" si="25"/>
        <v>1</v>
      </c>
      <c r="P33" s="1">
        <f t="shared" si="25"/>
        <v>0</v>
      </c>
      <c r="Q33" s="1">
        <f t="shared" si="25"/>
        <v>1</v>
      </c>
      <c r="R33" s="1">
        <f t="shared" si="25"/>
        <v>0</v>
      </c>
      <c r="S33" s="1">
        <f t="shared" si="25"/>
        <v>1</v>
      </c>
      <c r="T33" s="2">
        <f>(SUMPRODUCT(D33:S33,D$4:S$4)-32768*2*D33)</f>
        <v>-28619</v>
      </c>
      <c r="U33" s="2"/>
      <c r="V33" s="2"/>
      <c r="W33" s="8">
        <f>W30+W31</f>
        <v>36917</v>
      </c>
      <c r="X33" s="2"/>
      <c r="Y33" s="2"/>
      <c r="Z33" s="2"/>
      <c r="AA33" s="2"/>
      <c r="AB33" s="2"/>
    </row>
    <row r="34" spans="2:28" ht="15.75" customHeight="1" x14ac:dyDescent="0.25">
      <c r="B34" s="7"/>
      <c r="T34" s="2"/>
      <c r="U34" s="2"/>
      <c r="V34" s="2"/>
      <c r="W34" s="8"/>
      <c r="X34" s="2"/>
      <c r="Y34" s="2"/>
      <c r="Z34" s="2"/>
      <c r="AA34" s="2"/>
      <c r="AB34" s="2"/>
    </row>
    <row r="35" spans="2:28" ht="15.75" customHeight="1" x14ac:dyDescent="0.25">
      <c r="B35" s="7"/>
      <c r="D35" s="1" t="s">
        <v>32</v>
      </c>
      <c r="E35" s="9" t="s">
        <v>33</v>
      </c>
      <c r="F35" s="1">
        <f>D29</f>
        <v>0</v>
      </c>
      <c r="H35" s="1" t="s">
        <v>34</v>
      </c>
      <c r="I35" s="9" t="s">
        <v>33</v>
      </c>
      <c r="J35" s="1">
        <f>MOD(SUM(L33:S33), 2)</f>
        <v>0</v>
      </c>
      <c r="L35" s="1" t="s">
        <v>35</v>
      </c>
      <c r="M35" s="9" t="s">
        <v>33</v>
      </c>
      <c r="N35" s="1">
        <f>P29</f>
        <v>0</v>
      </c>
      <c r="T35" s="2"/>
      <c r="U35" s="2"/>
      <c r="V35" s="2"/>
      <c r="W35" s="8"/>
      <c r="X35" s="2"/>
      <c r="Y35" s="2"/>
      <c r="Z35" s="2"/>
      <c r="AA35" s="2"/>
      <c r="AB35" s="2"/>
    </row>
    <row r="36" spans="2:28" ht="15.75" customHeight="1" x14ac:dyDescent="0.25">
      <c r="B36" s="10"/>
      <c r="C36" s="11"/>
      <c r="D36" s="11" t="s">
        <v>36</v>
      </c>
      <c r="E36" s="12" t="s">
        <v>33</v>
      </c>
      <c r="F36" s="11">
        <f>(T33= 0)*1</f>
        <v>0</v>
      </c>
      <c r="G36" s="11"/>
      <c r="H36" s="11" t="s">
        <v>37</v>
      </c>
      <c r="I36" s="12" t="s">
        <v>33</v>
      </c>
      <c r="J36" s="11">
        <f>D33</f>
        <v>1</v>
      </c>
      <c r="K36" s="11"/>
      <c r="L36" s="11" t="s">
        <v>38</v>
      </c>
      <c r="M36" s="12" t="s">
        <v>33</v>
      </c>
      <c r="N36" s="11">
        <f>IF(D31=D30, NOT(D31= D33), 0) * 1</f>
        <v>1</v>
      </c>
      <c r="O36" s="11"/>
      <c r="P36" s="11"/>
      <c r="Q36" s="11"/>
      <c r="R36" s="11"/>
      <c r="S36" s="11"/>
      <c r="T36" s="13"/>
      <c r="U36" s="13"/>
      <c r="V36" s="13"/>
      <c r="W36" s="14"/>
      <c r="X36" s="2"/>
      <c r="Y36" s="2"/>
      <c r="Z36" s="2"/>
      <c r="AA36" s="2"/>
      <c r="AB36" s="2"/>
    </row>
    <row r="37" spans="2:28" ht="15.75" customHeight="1" x14ac:dyDescent="0.25">
      <c r="T37" s="2"/>
      <c r="U37" s="2"/>
      <c r="V37" s="2"/>
      <c r="W37" s="2"/>
      <c r="X37" s="2"/>
      <c r="Y37" s="2"/>
      <c r="Z37" s="2"/>
      <c r="AA37" s="2"/>
      <c r="AB37" s="2"/>
    </row>
    <row r="38" spans="2:28" ht="15.75" customHeight="1" x14ac:dyDescent="0.25">
      <c r="B38" s="3"/>
      <c r="C38" s="4"/>
      <c r="D38" s="4">
        <f t="shared" ref="D38:S38" si="26">QUOTIENT(D39+D40+E38, 2)</f>
        <v>1</v>
      </c>
      <c r="E38" s="4">
        <f t="shared" si="26"/>
        <v>1</v>
      </c>
      <c r="F38" s="4">
        <f t="shared" si="26"/>
        <v>1</v>
      </c>
      <c r="G38" s="4">
        <f t="shared" si="26"/>
        <v>1</v>
      </c>
      <c r="H38" s="4">
        <f t="shared" si="26"/>
        <v>1</v>
      </c>
      <c r="I38" s="4">
        <f t="shared" si="26"/>
        <v>0</v>
      </c>
      <c r="J38" s="4">
        <f t="shared" si="26"/>
        <v>0</v>
      </c>
      <c r="K38" s="4">
        <f t="shared" si="26"/>
        <v>1</v>
      </c>
      <c r="L38" s="4">
        <f t="shared" si="26"/>
        <v>1</v>
      </c>
      <c r="M38" s="4">
        <f t="shared" si="26"/>
        <v>1</v>
      </c>
      <c r="N38" s="4">
        <f t="shared" si="26"/>
        <v>0</v>
      </c>
      <c r="O38" s="4">
        <f t="shared" si="26"/>
        <v>0</v>
      </c>
      <c r="P38" s="4">
        <f t="shared" si="26"/>
        <v>0</v>
      </c>
      <c r="Q38" s="4">
        <f t="shared" si="26"/>
        <v>0</v>
      </c>
      <c r="R38" s="4">
        <f t="shared" si="26"/>
        <v>0</v>
      </c>
      <c r="S38" s="4">
        <f t="shared" si="26"/>
        <v>1</v>
      </c>
      <c r="T38" s="5">
        <v>0</v>
      </c>
      <c r="U38" s="5"/>
      <c r="V38" s="5"/>
      <c r="W38" s="6"/>
      <c r="X38" s="2"/>
      <c r="Y38" s="2" t="s">
        <v>26</v>
      </c>
      <c r="Z38" s="2"/>
      <c r="AA38" s="2"/>
      <c r="AB38" s="2"/>
    </row>
    <row r="39" spans="2:28" ht="15.75" customHeight="1" x14ac:dyDescent="0.25">
      <c r="B39" s="7" t="s">
        <v>28</v>
      </c>
      <c r="D39" s="1">
        <f t="shared" ref="D39:S39" si="27">MOD(QUOTIENT($W39 + 32768*2,D$4), 2)</f>
        <v>0</v>
      </c>
      <c r="E39" s="1">
        <f t="shared" si="27"/>
        <v>0</v>
      </c>
      <c r="F39" s="1">
        <f t="shared" si="27"/>
        <v>1</v>
      </c>
      <c r="G39" s="1">
        <f t="shared" si="27"/>
        <v>1</v>
      </c>
      <c r="H39" s="1">
        <f t="shared" si="27"/>
        <v>1</v>
      </c>
      <c r="I39" s="1">
        <f t="shared" si="27"/>
        <v>1</v>
      </c>
      <c r="J39" s="1">
        <f t="shared" si="27"/>
        <v>0</v>
      </c>
      <c r="K39" s="1">
        <f t="shared" si="27"/>
        <v>0</v>
      </c>
      <c r="L39" s="1">
        <f t="shared" si="27"/>
        <v>1</v>
      </c>
      <c r="M39" s="1">
        <f t="shared" si="27"/>
        <v>1</v>
      </c>
      <c r="N39" s="1">
        <f t="shared" si="27"/>
        <v>0</v>
      </c>
      <c r="O39" s="1">
        <f t="shared" si="27"/>
        <v>0</v>
      </c>
      <c r="P39" s="1">
        <f t="shared" si="27"/>
        <v>0</v>
      </c>
      <c r="Q39" s="1">
        <f t="shared" si="27"/>
        <v>0</v>
      </c>
      <c r="R39" s="1">
        <f t="shared" si="27"/>
        <v>0</v>
      </c>
      <c r="S39" s="1">
        <f t="shared" si="27"/>
        <v>1</v>
      </c>
      <c r="T39" s="2"/>
      <c r="U39" s="2"/>
      <c r="V39" s="2" t="s">
        <v>4</v>
      </c>
      <c r="W39" s="8">
        <f>B7</f>
        <v>15553</v>
      </c>
      <c r="X39" s="2"/>
      <c r="Y39" s="2"/>
      <c r="Z39" s="2"/>
      <c r="AA39" s="2"/>
      <c r="AB39" s="2"/>
    </row>
    <row r="40" spans="2:28" ht="13.2" x14ac:dyDescent="0.25">
      <c r="B40" s="7" t="s">
        <v>41</v>
      </c>
      <c r="D40" s="1">
        <f t="shared" ref="D40:S40" si="28">MOD(QUOTIENT($W40 + 32768*2,D$4), 2)</f>
        <v>1</v>
      </c>
      <c r="E40" s="1">
        <f t="shared" si="28"/>
        <v>1</v>
      </c>
      <c r="F40" s="1">
        <f t="shared" si="28"/>
        <v>1</v>
      </c>
      <c r="G40" s="1">
        <f t="shared" si="28"/>
        <v>0</v>
      </c>
      <c r="H40" s="1">
        <f t="shared" si="28"/>
        <v>1</v>
      </c>
      <c r="I40" s="1">
        <f t="shared" si="28"/>
        <v>0</v>
      </c>
      <c r="J40" s="1">
        <f t="shared" si="28"/>
        <v>0</v>
      </c>
      <c r="K40" s="1">
        <f t="shared" si="28"/>
        <v>1</v>
      </c>
      <c r="L40" s="1">
        <f t="shared" si="28"/>
        <v>0</v>
      </c>
      <c r="M40" s="1">
        <f t="shared" si="28"/>
        <v>1</v>
      </c>
      <c r="N40" s="1">
        <f t="shared" si="28"/>
        <v>0</v>
      </c>
      <c r="O40" s="1">
        <f t="shared" si="28"/>
        <v>0</v>
      </c>
      <c r="P40" s="1">
        <f t="shared" si="28"/>
        <v>1</v>
      </c>
      <c r="Q40" s="1">
        <f t="shared" si="28"/>
        <v>1</v>
      </c>
      <c r="R40" s="1">
        <f t="shared" si="28"/>
        <v>0</v>
      </c>
      <c r="S40" s="1">
        <f t="shared" si="28"/>
        <v>1</v>
      </c>
      <c r="T40" s="2"/>
      <c r="U40" s="2"/>
      <c r="V40" s="2" t="s">
        <v>14</v>
      </c>
      <c r="W40" s="8">
        <f>B12</f>
        <v>-5811</v>
      </c>
      <c r="X40" s="2"/>
      <c r="Y40" s="2"/>
      <c r="Z40" s="2"/>
      <c r="AA40" s="2"/>
      <c r="AB40" s="2"/>
    </row>
    <row r="41" spans="2:28" ht="13.2" x14ac:dyDescent="0.25">
      <c r="B41" s="7"/>
      <c r="D41" s="1" t="s">
        <v>29</v>
      </c>
      <c r="E41" s="1" t="s">
        <v>29</v>
      </c>
      <c r="F41" s="1" t="s">
        <v>29</v>
      </c>
      <c r="G41" s="1" t="s">
        <v>29</v>
      </c>
      <c r="H41" s="1" t="s">
        <v>29</v>
      </c>
      <c r="I41" s="1" t="s">
        <v>29</v>
      </c>
      <c r="J41" s="1" t="s">
        <v>29</v>
      </c>
      <c r="K41" s="1" t="s">
        <v>29</v>
      </c>
      <c r="L41" s="1" t="s">
        <v>29</v>
      </c>
      <c r="M41" s="1" t="s">
        <v>29</v>
      </c>
      <c r="N41" s="1" t="s">
        <v>29</v>
      </c>
      <c r="O41" s="1" t="s">
        <v>29</v>
      </c>
      <c r="P41" s="1" t="s">
        <v>29</v>
      </c>
      <c r="Q41" s="1" t="s">
        <v>29</v>
      </c>
      <c r="R41" s="1" t="s">
        <v>29</v>
      </c>
      <c r="S41" s="1" t="s">
        <v>29</v>
      </c>
      <c r="T41" s="2"/>
      <c r="U41" s="2"/>
      <c r="V41" s="2" t="s">
        <v>30</v>
      </c>
      <c r="W41" s="8" t="s">
        <v>31</v>
      </c>
      <c r="X41" s="2"/>
      <c r="Y41" s="2"/>
      <c r="Z41" s="2"/>
      <c r="AA41" s="2"/>
      <c r="AB41" s="2"/>
    </row>
    <row r="42" spans="2:28" ht="13.2" x14ac:dyDescent="0.25">
      <c r="B42" s="7"/>
      <c r="D42" s="1">
        <f t="shared" ref="D42:S42" si="29">MOD(D39+D40+E38, 2)</f>
        <v>0</v>
      </c>
      <c r="E42" s="1">
        <f t="shared" si="29"/>
        <v>0</v>
      </c>
      <c r="F42" s="1">
        <f t="shared" si="29"/>
        <v>1</v>
      </c>
      <c r="G42" s="1">
        <f t="shared" si="29"/>
        <v>0</v>
      </c>
      <c r="H42" s="1">
        <f t="shared" si="29"/>
        <v>0</v>
      </c>
      <c r="I42" s="1">
        <f t="shared" si="29"/>
        <v>1</v>
      </c>
      <c r="J42" s="1">
        <f t="shared" si="29"/>
        <v>1</v>
      </c>
      <c r="K42" s="1">
        <f t="shared" si="29"/>
        <v>0</v>
      </c>
      <c r="L42" s="1">
        <f t="shared" si="29"/>
        <v>0</v>
      </c>
      <c r="M42" s="1">
        <f t="shared" si="29"/>
        <v>0</v>
      </c>
      <c r="N42" s="1">
        <f t="shared" si="29"/>
        <v>0</v>
      </c>
      <c r="O42" s="1">
        <f t="shared" si="29"/>
        <v>0</v>
      </c>
      <c r="P42" s="1">
        <f t="shared" si="29"/>
        <v>1</v>
      </c>
      <c r="Q42" s="1">
        <f t="shared" si="29"/>
        <v>1</v>
      </c>
      <c r="R42" s="1">
        <f t="shared" si="29"/>
        <v>1</v>
      </c>
      <c r="S42" s="1">
        <f t="shared" si="29"/>
        <v>0</v>
      </c>
      <c r="T42" s="2">
        <f>(SUMPRODUCT(D42:S42,D$4:S$4)-32768*2*D42)</f>
        <v>9742</v>
      </c>
      <c r="U42" s="2"/>
      <c r="V42" s="2"/>
      <c r="W42" s="8">
        <f>W39+W40</f>
        <v>9742</v>
      </c>
      <c r="X42" s="2"/>
      <c r="Y42" s="2"/>
      <c r="Z42" s="2"/>
      <c r="AA42" s="2"/>
      <c r="AB42" s="2"/>
    </row>
    <row r="43" spans="2:28" ht="13.2" x14ac:dyDescent="0.25">
      <c r="B43" s="7"/>
      <c r="T43" s="2"/>
      <c r="U43" s="2"/>
      <c r="V43" s="2"/>
      <c r="W43" s="8"/>
      <c r="X43" s="2"/>
      <c r="Y43" s="2"/>
      <c r="Z43" s="2"/>
      <c r="AA43" s="2"/>
      <c r="AB43" s="2"/>
    </row>
    <row r="44" spans="2:28" ht="13.2" x14ac:dyDescent="0.25">
      <c r="B44" s="7"/>
      <c r="D44" s="1" t="s">
        <v>32</v>
      </c>
      <c r="E44" s="9" t="s">
        <v>33</v>
      </c>
      <c r="F44" s="1">
        <f>D38</f>
        <v>1</v>
      </c>
      <c r="H44" s="1" t="s">
        <v>34</v>
      </c>
      <c r="I44" s="9" t="s">
        <v>33</v>
      </c>
      <c r="J44" s="1">
        <f>MOD(SUM(L42:S42), 2)</f>
        <v>1</v>
      </c>
      <c r="L44" s="1" t="s">
        <v>35</v>
      </c>
      <c r="M44" s="9" t="s">
        <v>33</v>
      </c>
      <c r="N44" s="1">
        <f>P38</f>
        <v>0</v>
      </c>
      <c r="T44" s="2"/>
      <c r="U44" s="2"/>
      <c r="V44" s="2"/>
      <c r="W44" s="8"/>
      <c r="X44" s="2"/>
      <c r="Y44" s="2"/>
      <c r="Z44" s="2"/>
      <c r="AA44" s="2"/>
      <c r="AB44" s="2"/>
    </row>
    <row r="45" spans="2:28" ht="13.2" x14ac:dyDescent="0.25">
      <c r="B45" s="10"/>
      <c r="C45" s="11"/>
      <c r="D45" s="11" t="s">
        <v>36</v>
      </c>
      <c r="E45" s="12" t="s">
        <v>33</v>
      </c>
      <c r="F45" s="11">
        <f>(T42=0)*1</f>
        <v>0</v>
      </c>
      <c r="G45" s="11"/>
      <c r="H45" s="11" t="s">
        <v>37</v>
      </c>
      <c r="I45" s="12" t="s">
        <v>33</v>
      </c>
      <c r="J45" s="11">
        <f>D42</f>
        <v>0</v>
      </c>
      <c r="K45" s="11"/>
      <c r="L45" s="11" t="s">
        <v>38</v>
      </c>
      <c r="M45" s="12" t="s">
        <v>33</v>
      </c>
      <c r="N45" s="11">
        <f>IF(D40= D39, NOT(D40= D42), 0) * 1</f>
        <v>0</v>
      </c>
      <c r="O45" s="11"/>
      <c r="P45" s="11"/>
      <c r="Q45" s="11"/>
      <c r="R45" s="11"/>
      <c r="S45" s="11"/>
      <c r="T45" s="13"/>
      <c r="U45" s="13"/>
      <c r="V45" s="13"/>
      <c r="W45" s="14"/>
      <c r="X45" s="2"/>
      <c r="Y45" s="2"/>
      <c r="Z45" s="2"/>
      <c r="AA45" s="2"/>
      <c r="AB45" s="2"/>
    </row>
    <row r="46" spans="2:28" ht="13.2" x14ac:dyDescent="0.25">
      <c r="T46" s="2"/>
      <c r="U46" s="2"/>
      <c r="V46" s="2"/>
      <c r="W46" s="2"/>
      <c r="X46" s="2"/>
      <c r="Y46" s="2"/>
      <c r="Z46" s="2"/>
      <c r="AA46" s="2"/>
      <c r="AB46" s="2"/>
    </row>
    <row r="47" spans="2:28" ht="13.2" x14ac:dyDescent="0.25">
      <c r="B47" s="3"/>
      <c r="C47" s="4"/>
      <c r="D47" s="4">
        <f t="shared" ref="D47:S47" si="30">QUOTIENT(D48+D49+E47, 2)</f>
        <v>1</v>
      </c>
      <c r="E47" s="4">
        <f t="shared" si="30"/>
        <v>1</v>
      </c>
      <c r="F47" s="4">
        <f t="shared" si="30"/>
        <v>0</v>
      </c>
      <c r="G47" s="4">
        <f t="shared" si="30"/>
        <v>0</v>
      </c>
      <c r="H47" s="4">
        <f t="shared" si="30"/>
        <v>0</v>
      </c>
      <c r="I47" s="4">
        <f t="shared" si="30"/>
        <v>0</v>
      </c>
      <c r="J47" s="4">
        <f t="shared" si="30"/>
        <v>1</v>
      </c>
      <c r="K47" s="4">
        <f t="shared" si="30"/>
        <v>1</v>
      </c>
      <c r="L47" s="4">
        <f t="shared" si="30"/>
        <v>0</v>
      </c>
      <c r="M47" s="4">
        <f t="shared" si="30"/>
        <v>1</v>
      </c>
      <c r="N47" s="4">
        <f t="shared" si="30"/>
        <v>1</v>
      </c>
      <c r="O47" s="4">
        <f t="shared" si="30"/>
        <v>1</v>
      </c>
      <c r="P47" s="4">
        <f t="shared" si="30"/>
        <v>1</v>
      </c>
      <c r="Q47" s="4">
        <f t="shared" si="30"/>
        <v>1</v>
      </c>
      <c r="R47" s="4">
        <f t="shared" si="30"/>
        <v>1</v>
      </c>
      <c r="S47" s="4">
        <f t="shared" si="30"/>
        <v>1</v>
      </c>
      <c r="T47" s="5">
        <v>0</v>
      </c>
      <c r="U47" s="5"/>
      <c r="V47" s="5"/>
      <c r="W47" s="6"/>
      <c r="X47" s="2"/>
      <c r="Y47" s="2" t="s">
        <v>26</v>
      </c>
      <c r="Z47" s="2"/>
      <c r="AA47" s="2"/>
      <c r="AB47" s="2"/>
    </row>
    <row r="48" spans="2:28" ht="13.2" x14ac:dyDescent="0.25">
      <c r="B48" s="7" t="s">
        <v>41</v>
      </c>
      <c r="D48" s="1">
        <f t="shared" ref="D48:S48" si="31">MOD(QUOTIENT($W48 + 32768*2,D$4), 2)</f>
        <v>1</v>
      </c>
      <c r="E48" s="1">
        <f t="shared" si="31"/>
        <v>1</v>
      </c>
      <c r="F48" s="1">
        <f t="shared" si="31"/>
        <v>1</v>
      </c>
      <c r="G48" s="1">
        <f t="shared" si="31"/>
        <v>0</v>
      </c>
      <c r="H48" s="1">
        <f t="shared" si="31"/>
        <v>1</v>
      </c>
      <c r="I48" s="1">
        <f t="shared" si="31"/>
        <v>0</v>
      </c>
      <c r="J48" s="1">
        <f t="shared" si="31"/>
        <v>0</v>
      </c>
      <c r="K48" s="1">
        <f t="shared" si="31"/>
        <v>1</v>
      </c>
      <c r="L48" s="1">
        <f t="shared" si="31"/>
        <v>0</v>
      </c>
      <c r="M48" s="1">
        <f t="shared" si="31"/>
        <v>1</v>
      </c>
      <c r="N48" s="1">
        <f t="shared" si="31"/>
        <v>0</v>
      </c>
      <c r="O48" s="1">
        <f t="shared" si="31"/>
        <v>0</v>
      </c>
      <c r="P48" s="1">
        <f t="shared" si="31"/>
        <v>1</v>
      </c>
      <c r="Q48" s="1">
        <f t="shared" si="31"/>
        <v>1</v>
      </c>
      <c r="R48" s="1">
        <f t="shared" si="31"/>
        <v>0</v>
      </c>
      <c r="S48" s="1">
        <f t="shared" si="31"/>
        <v>1</v>
      </c>
      <c r="T48" s="2"/>
      <c r="U48" s="2"/>
      <c r="V48" s="2" t="s">
        <v>14</v>
      </c>
      <c r="W48" s="8">
        <f t="shared" ref="W48:W49" si="32">B12</f>
        <v>-5811</v>
      </c>
      <c r="X48" s="2"/>
      <c r="Y48" s="2"/>
      <c r="Z48" s="2"/>
      <c r="AA48" s="2"/>
      <c r="AB48" s="2"/>
    </row>
    <row r="49" spans="2:28" ht="13.2" x14ac:dyDescent="0.25">
      <c r="B49" s="7" t="s">
        <v>42</v>
      </c>
      <c r="D49" s="1">
        <f t="shared" ref="D49:S49" si="33">MOD(QUOTIENT($W49 + 32768*2,D$4), 2)</f>
        <v>1</v>
      </c>
      <c r="E49" s="1">
        <f t="shared" si="33"/>
        <v>1</v>
      </c>
      <c r="F49" s="1">
        <f t="shared" si="33"/>
        <v>0</v>
      </c>
      <c r="G49" s="1">
        <f t="shared" si="33"/>
        <v>0</v>
      </c>
      <c r="H49" s="1">
        <f t="shared" si="33"/>
        <v>0</v>
      </c>
      <c r="I49" s="1">
        <f t="shared" si="33"/>
        <v>0</v>
      </c>
      <c r="J49" s="1">
        <f t="shared" si="33"/>
        <v>1</v>
      </c>
      <c r="K49" s="1">
        <f t="shared" si="33"/>
        <v>1</v>
      </c>
      <c r="L49" s="1">
        <f t="shared" si="33"/>
        <v>0</v>
      </c>
      <c r="M49" s="1">
        <f t="shared" si="33"/>
        <v>0</v>
      </c>
      <c r="N49" s="1">
        <f t="shared" si="33"/>
        <v>1</v>
      </c>
      <c r="O49" s="1">
        <f t="shared" si="33"/>
        <v>1</v>
      </c>
      <c r="P49" s="1">
        <f t="shared" si="33"/>
        <v>1</v>
      </c>
      <c r="Q49" s="1">
        <f t="shared" si="33"/>
        <v>1</v>
      </c>
      <c r="R49" s="1">
        <f t="shared" si="33"/>
        <v>1</v>
      </c>
      <c r="S49" s="1">
        <f t="shared" si="33"/>
        <v>1</v>
      </c>
      <c r="T49" s="2"/>
      <c r="U49" s="2"/>
      <c r="V49" s="2" t="s">
        <v>16</v>
      </c>
      <c r="W49" s="8">
        <f t="shared" si="32"/>
        <v>-15553</v>
      </c>
      <c r="X49" s="2"/>
      <c r="Y49" s="2"/>
      <c r="Z49" s="2"/>
      <c r="AA49" s="2"/>
      <c r="AB49" s="2"/>
    </row>
    <row r="50" spans="2:28" ht="13.2" x14ac:dyDescent="0.25">
      <c r="B50" s="7"/>
      <c r="D50" s="1" t="s">
        <v>29</v>
      </c>
      <c r="E50" s="1" t="s">
        <v>29</v>
      </c>
      <c r="F50" s="1" t="s">
        <v>29</v>
      </c>
      <c r="G50" s="1" t="s">
        <v>29</v>
      </c>
      <c r="H50" s="1" t="s">
        <v>29</v>
      </c>
      <c r="I50" s="1" t="s">
        <v>29</v>
      </c>
      <c r="J50" s="1" t="s">
        <v>29</v>
      </c>
      <c r="K50" s="1" t="s">
        <v>29</v>
      </c>
      <c r="L50" s="1" t="s">
        <v>29</v>
      </c>
      <c r="M50" s="1" t="s">
        <v>29</v>
      </c>
      <c r="N50" s="1" t="s">
        <v>29</v>
      </c>
      <c r="O50" s="1" t="s">
        <v>29</v>
      </c>
      <c r="P50" s="1" t="s">
        <v>29</v>
      </c>
      <c r="Q50" s="1" t="s">
        <v>29</v>
      </c>
      <c r="R50" s="1" t="s">
        <v>29</v>
      </c>
      <c r="S50" s="1" t="s">
        <v>29</v>
      </c>
      <c r="T50" s="2"/>
      <c r="U50" s="2"/>
      <c r="V50" s="2" t="s">
        <v>30</v>
      </c>
      <c r="W50" s="8" t="s">
        <v>31</v>
      </c>
      <c r="X50" s="2"/>
      <c r="Y50" s="2"/>
      <c r="Z50" s="2"/>
      <c r="AA50" s="2"/>
      <c r="AB50" s="2"/>
    </row>
    <row r="51" spans="2:28" ht="13.2" x14ac:dyDescent="0.25">
      <c r="B51" s="7"/>
      <c r="D51" s="1">
        <f t="shared" ref="D51:S51" si="34">MOD(D48+D49+E47, 2)</f>
        <v>1</v>
      </c>
      <c r="E51" s="1">
        <f t="shared" si="34"/>
        <v>0</v>
      </c>
      <c r="F51" s="1">
        <f t="shared" si="34"/>
        <v>1</v>
      </c>
      <c r="G51" s="1">
        <f t="shared" si="34"/>
        <v>0</v>
      </c>
      <c r="H51" s="1">
        <f t="shared" si="34"/>
        <v>1</v>
      </c>
      <c r="I51" s="1">
        <f t="shared" si="34"/>
        <v>1</v>
      </c>
      <c r="J51" s="1">
        <f t="shared" si="34"/>
        <v>0</v>
      </c>
      <c r="K51" s="1">
        <f t="shared" si="34"/>
        <v>0</v>
      </c>
      <c r="L51" s="1">
        <f t="shared" si="34"/>
        <v>1</v>
      </c>
      <c r="M51" s="1">
        <f t="shared" si="34"/>
        <v>0</v>
      </c>
      <c r="N51" s="1">
        <f t="shared" si="34"/>
        <v>0</v>
      </c>
      <c r="O51" s="1">
        <f t="shared" si="34"/>
        <v>0</v>
      </c>
      <c r="P51" s="1">
        <f t="shared" si="34"/>
        <v>1</v>
      </c>
      <c r="Q51" s="1">
        <f t="shared" si="34"/>
        <v>1</v>
      </c>
      <c r="R51" s="1">
        <f t="shared" si="34"/>
        <v>0</v>
      </c>
      <c r="S51" s="1">
        <f t="shared" si="34"/>
        <v>0</v>
      </c>
      <c r="T51" s="2">
        <f>(SUMPRODUCT(D51:S51,D$4:S$4)-32768*2*D51)</f>
        <v>-21364</v>
      </c>
      <c r="U51" s="2"/>
      <c r="V51" s="2"/>
      <c r="W51" s="8">
        <f>W48+W49</f>
        <v>-21364</v>
      </c>
      <c r="X51" s="2"/>
      <c r="Y51" s="2"/>
      <c r="Z51" s="2"/>
      <c r="AA51" s="2"/>
      <c r="AB51" s="2"/>
    </row>
    <row r="52" spans="2:28" ht="13.2" x14ac:dyDescent="0.25">
      <c r="B52" s="7"/>
      <c r="T52" s="2"/>
      <c r="U52" s="2"/>
      <c r="V52" s="2"/>
      <c r="W52" s="8"/>
      <c r="X52" s="2"/>
      <c r="Y52" s="2"/>
      <c r="Z52" s="2"/>
      <c r="AA52" s="2"/>
      <c r="AB52" s="2"/>
    </row>
    <row r="53" spans="2:28" ht="13.2" x14ac:dyDescent="0.25">
      <c r="B53" s="7"/>
      <c r="D53" s="1" t="s">
        <v>32</v>
      </c>
      <c r="E53" s="9" t="s">
        <v>33</v>
      </c>
      <c r="F53" s="1">
        <f>D47</f>
        <v>1</v>
      </c>
      <c r="H53" s="1" t="s">
        <v>34</v>
      </c>
      <c r="I53" s="9" t="s">
        <v>33</v>
      </c>
      <c r="J53" s="1">
        <f>MOD(SUM(L51:S51), 2)</f>
        <v>1</v>
      </c>
      <c r="L53" s="1" t="s">
        <v>35</v>
      </c>
      <c r="M53" s="9" t="s">
        <v>33</v>
      </c>
      <c r="N53" s="1">
        <f>P47</f>
        <v>1</v>
      </c>
      <c r="T53" s="2"/>
      <c r="U53" s="2"/>
      <c r="V53" s="2"/>
      <c r="W53" s="8"/>
      <c r="X53" s="2"/>
      <c r="Y53" s="2"/>
      <c r="Z53" s="2"/>
      <c r="AA53" s="2"/>
      <c r="AB53" s="2"/>
    </row>
    <row r="54" spans="2:28" ht="13.2" x14ac:dyDescent="0.25">
      <c r="B54" s="10"/>
      <c r="C54" s="11"/>
      <c r="D54" s="11" t="s">
        <v>36</v>
      </c>
      <c r="E54" s="12" t="s">
        <v>33</v>
      </c>
      <c r="F54" s="11">
        <f>(T51= 0)*1</f>
        <v>0</v>
      </c>
      <c r="G54" s="11"/>
      <c r="H54" s="11" t="s">
        <v>37</v>
      </c>
      <c r="I54" s="12" t="s">
        <v>33</v>
      </c>
      <c r="J54" s="11">
        <f>D51</f>
        <v>1</v>
      </c>
      <c r="K54" s="11"/>
      <c r="L54" s="11" t="s">
        <v>38</v>
      </c>
      <c r="M54" s="12" t="s">
        <v>33</v>
      </c>
      <c r="N54" s="11">
        <f>IF(D49= D48, NOT(D49= D51), 0) * 1</f>
        <v>0</v>
      </c>
      <c r="O54" s="11"/>
      <c r="P54" s="11"/>
      <c r="Q54" s="11"/>
      <c r="R54" s="11"/>
      <c r="S54" s="11"/>
      <c r="T54" s="13"/>
      <c r="U54" s="13"/>
      <c r="V54" s="13"/>
      <c r="W54" s="14"/>
      <c r="X54" s="2"/>
      <c r="Y54" s="2"/>
      <c r="Z54" s="2"/>
      <c r="AA54" s="2"/>
      <c r="AB54" s="2"/>
    </row>
    <row r="55" spans="2:28" ht="13.2" x14ac:dyDescent="0.25">
      <c r="T55" s="2"/>
      <c r="U55" s="2"/>
      <c r="V55" s="2"/>
      <c r="W55" s="2"/>
      <c r="X55" s="2"/>
      <c r="Y55" s="2"/>
      <c r="Z55" s="2"/>
      <c r="AA55" s="2"/>
      <c r="AB55" s="2"/>
    </row>
    <row r="56" spans="2:28" ht="13.2" x14ac:dyDescent="0.25">
      <c r="B56" s="3"/>
      <c r="C56" s="4"/>
      <c r="D56" s="4">
        <f t="shared" ref="D56:S56" si="35">QUOTIENT(D57+D58+E56, 2)</f>
        <v>1</v>
      </c>
      <c r="E56" s="4">
        <f t="shared" si="35"/>
        <v>0</v>
      </c>
      <c r="F56" s="4">
        <f t="shared" si="35"/>
        <v>0</v>
      </c>
      <c r="G56" s="4">
        <f t="shared" si="35"/>
        <v>0</v>
      </c>
      <c r="H56" s="4">
        <f t="shared" si="35"/>
        <v>0</v>
      </c>
      <c r="I56" s="4">
        <f t="shared" si="35"/>
        <v>0</v>
      </c>
      <c r="J56" s="4">
        <f t="shared" si="35"/>
        <v>0</v>
      </c>
      <c r="K56" s="4">
        <f t="shared" si="35"/>
        <v>0</v>
      </c>
      <c r="L56" s="4">
        <f t="shared" si="35"/>
        <v>0</v>
      </c>
      <c r="M56" s="4">
        <f t="shared" si="35"/>
        <v>0</v>
      </c>
      <c r="N56" s="4">
        <f t="shared" si="35"/>
        <v>1</v>
      </c>
      <c r="O56" s="4">
        <f t="shared" si="35"/>
        <v>1</v>
      </c>
      <c r="P56" s="4">
        <f t="shared" si="35"/>
        <v>1</v>
      </c>
      <c r="Q56" s="4">
        <f t="shared" si="35"/>
        <v>1</v>
      </c>
      <c r="R56" s="4">
        <f t="shared" si="35"/>
        <v>0</v>
      </c>
      <c r="S56" s="4">
        <f t="shared" si="35"/>
        <v>0</v>
      </c>
      <c r="T56" s="5">
        <v>0</v>
      </c>
      <c r="U56" s="5"/>
      <c r="V56" s="5"/>
      <c r="W56" s="6"/>
      <c r="X56" s="2"/>
      <c r="Y56" s="2" t="s">
        <v>39</v>
      </c>
      <c r="Z56" s="2"/>
      <c r="AA56" s="2"/>
      <c r="AB56" s="2"/>
    </row>
    <row r="57" spans="2:28" ht="13.2" x14ac:dyDescent="0.25">
      <c r="B57" s="7" t="s">
        <v>42</v>
      </c>
      <c r="D57" s="1">
        <f t="shared" ref="D57:S57" si="36">MOD(QUOTIENT($W57 + 32768*2,D$4), 2)</f>
        <v>1</v>
      </c>
      <c r="E57" s="1">
        <f t="shared" si="36"/>
        <v>1</v>
      </c>
      <c r="F57" s="1">
        <f t="shared" si="36"/>
        <v>0</v>
      </c>
      <c r="G57" s="1">
        <f t="shared" si="36"/>
        <v>0</v>
      </c>
      <c r="H57" s="1">
        <f t="shared" si="36"/>
        <v>0</v>
      </c>
      <c r="I57" s="1">
        <f t="shared" si="36"/>
        <v>0</v>
      </c>
      <c r="J57" s="1">
        <f t="shared" si="36"/>
        <v>1</v>
      </c>
      <c r="K57" s="1">
        <f t="shared" si="36"/>
        <v>1</v>
      </c>
      <c r="L57" s="1">
        <f t="shared" si="36"/>
        <v>0</v>
      </c>
      <c r="M57" s="1">
        <f t="shared" si="36"/>
        <v>0</v>
      </c>
      <c r="N57" s="1">
        <f t="shared" si="36"/>
        <v>1</v>
      </c>
      <c r="O57" s="1">
        <f t="shared" si="36"/>
        <v>1</v>
      </c>
      <c r="P57" s="1">
        <f t="shared" si="36"/>
        <v>1</v>
      </c>
      <c r="Q57" s="1">
        <f t="shared" si="36"/>
        <v>1</v>
      </c>
      <c r="R57" s="1">
        <f t="shared" si="36"/>
        <v>1</v>
      </c>
      <c r="S57" s="1">
        <f t="shared" si="36"/>
        <v>1</v>
      </c>
      <c r="T57" s="2"/>
      <c r="U57" s="2"/>
      <c r="V57" s="2" t="s">
        <v>16</v>
      </c>
      <c r="W57" s="8">
        <f t="shared" ref="W57:W58" si="37">B13</f>
        <v>-15553</v>
      </c>
      <c r="X57" s="2"/>
      <c r="Y57" s="2"/>
      <c r="Z57" s="2"/>
      <c r="AA57" s="2"/>
      <c r="AB57" s="2"/>
    </row>
    <row r="58" spans="2:28" ht="13.2" x14ac:dyDescent="0.25">
      <c r="B58" s="7" t="s">
        <v>43</v>
      </c>
      <c r="D58" s="1">
        <f t="shared" ref="D58:S58" si="38">MOD(QUOTIENT($W58 + 32768*2,D$4), 2)</f>
        <v>1</v>
      </c>
      <c r="E58" s="1">
        <f t="shared" si="38"/>
        <v>0</v>
      </c>
      <c r="F58" s="1">
        <f t="shared" si="38"/>
        <v>1</v>
      </c>
      <c r="G58" s="1">
        <f t="shared" si="38"/>
        <v>0</v>
      </c>
      <c r="H58" s="1">
        <f t="shared" si="38"/>
        <v>1</v>
      </c>
      <c r="I58" s="1">
        <f t="shared" si="38"/>
        <v>1</v>
      </c>
      <c r="J58" s="1">
        <f t="shared" si="38"/>
        <v>0</v>
      </c>
      <c r="K58" s="1">
        <f t="shared" si="38"/>
        <v>0</v>
      </c>
      <c r="L58" s="1">
        <f t="shared" si="38"/>
        <v>1</v>
      </c>
      <c r="M58" s="1">
        <f t="shared" si="38"/>
        <v>0</v>
      </c>
      <c r="N58" s="1">
        <f t="shared" si="38"/>
        <v>0</v>
      </c>
      <c r="O58" s="1">
        <f t="shared" si="38"/>
        <v>0</v>
      </c>
      <c r="P58" s="1">
        <f t="shared" si="38"/>
        <v>1</v>
      </c>
      <c r="Q58" s="1">
        <f t="shared" si="38"/>
        <v>1</v>
      </c>
      <c r="R58" s="1">
        <f t="shared" si="38"/>
        <v>0</v>
      </c>
      <c r="S58" s="1">
        <f t="shared" si="38"/>
        <v>0</v>
      </c>
      <c r="T58" s="2"/>
      <c r="U58" s="2"/>
      <c r="V58" s="2" t="s">
        <v>18</v>
      </c>
      <c r="W58" s="8">
        <f t="shared" si="37"/>
        <v>-21364</v>
      </c>
      <c r="X58" s="2"/>
      <c r="Y58" s="2"/>
      <c r="Z58" s="2"/>
      <c r="AA58" s="2"/>
      <c r="AB58" s="2"/>
    </row>
    <row r="59" spans="2:28" ht="13.2" x14ac:dyDescent="0.25">
      <c r="B59" s="7"/>
      <c r="D59" s="1" t="s">
        <v>29</v>
      </c>
      <c r="E59" s="1" t="s">
        <v>29</v>
      </c>
      <c r="F59" s="1" t="s">
        <v>29</v>
      </c>
      <c r="G59" s="1" t="s">
        <v>29</v>
      </c>
      <c r="H59" s="1" t="s">
        <v>29</v>
      </c>
      <c r="I59" s="1" t="s">
        <v>29</v>
      </c>
      <c r="J59" s="1" t="s">
        <v>29</v>
      </c>
      <c r="K59" s="1" t="s">
        <v>29</v>
      </c>
      <c r="L59" s="1" t="s">
        <v>29</v>
      </c>
      <c r="M59" s="1" t="s">
        <v>29</v>
      </c>
      <c r="N59" s="1" t="s">
        <v>29</v>
      </c>
      <c r="O59" s="1" t="s">
        <v>29</v>
      </c>
      <c r="P59" s="1" t="s">
        <v>29</v>
      </c>
      <c r="Q59" s="1" t="s">
        <v>29</v>
      </c>
      <c r="R59" s="1" t="s">
        <v>29</v>
      </c>
      <c r="S59" s="1" t="s">
        <v>29</v>
      </c>
      <c r="T59" s="2"/>
      <c r="U59" s="2"/>
      <c r="V59" s="2" t="s">
        <v>30</v>
      </c>
      <c r="W59" s="8" t="s">
        <v>31</v>
      </c>
      <c r="X59" s="2"/>
      <c r="Y59" s="2"/>
      <c r="Z59" s="2"/>
      <c r="AA59" s="2"/>
      <c r="AB59" s="2"/>
    </row>
    <row r="60" spans="2:28" ht="13.2" x14ac:dyDescent="0.25">
      <c r="B60" s="7"/>
      <c r="D60" s="1">
        <f t="shared" ref="D60:S60" si="39">MOD(D57+D58+E56, 2)</f>
        <v>0</v>
      </c>
      <c r="E60" s="1">
        <f t="shared" si="39"/>
        <v>1</v>
      </c>
      <c r="F60" s="1">
        <f t="shared" si="39"/>
        <v>1</v>
      </c>
      <c r="G60" s="1">
        <f t="shared" si="39"/>
        <v>0</v>
      </c>
      <c r="H60" s="1">
        <f t="shared" si="39"/>
        <v>1</v>
      </c>
      <c r="I60" s="1">
        <f t="shared" si="39"/>
        <v>1</v>
      </c>
      <c r="J60" s="1">
        <f t="shared" si="39"/>
        <v>1</v>
      </c>
      <c r="K60" s="1">
        <f t="shared" si="39"/>
        <v>1</v>
      </c>
      <c r="L60" s="1">
        <f t="shared" si="39"/>
        <v>1</v>
      </c>
      <c r="M60" s="1">
        <f t="shared" si="39"/>
        <v>1</v>
      </c>
      <c r="N60" s="1">
        <f t="shared" si="39"/>
        <v>0</v>
      </c>
      <c r="O60" s="1">
        <f t="shared" si="39"/>
        <v>0</v>
      </c>
      <c r="P60" s="1">
        <f t="shared" si="39"/>
        <v>1</v>
      </c>
      <c r="Q60" s="1">
        <f t="shared" si="39"/>
        <v>0</v>
      </c>
      <c r="R60" s="1">
        <f t="shared" si="39"/>
        <v>1</v>
      </c>
      <c r="S60" s="1">
        <f t="shared" si="39"/>
        <v>1</v>
      </c>
      <c r="T60" s="2">
        <f>(SUMPRODUCT(D60:S60,D$4:S$4)-32768*2*D60)</f>
        <v>28619</v>
      </c>
      <c r="U60" s="2"/>
      <c r="V60" s="2"/>
      <c r="W60" s="8">
        <f>W57+W58</f>
        <v>-36917</v>
      </c>
      <c r="X60" s="2"/>
      <c r="Y60" s="2"/>
      <c r="Z60" s="2"/>
      <c r="AA60" s="2"/>
      <c r="AB60" s="2"/>
    </row>
    <row r="61" spans="2:28" ht="13.2" x14ac:dyDescent="0.25">
      <c r="B61" s="7"/>
      <c r="T61" s="2"/>
      <c r="U61" s="2"/>
      <c r="V61" s="2"/>
      <c r="W61" s="8"/>
      <c r="X61" s="2"/>
      <c r="Y61" s="2"/>
      <c r="Z61" s="2"/>
      <c r="AA61" s="2"/>
      <c r="AB61" s="2"/>
    </row>
    <row r="62" spans="2:28" ht="13.2" x14ac:dyDescent="0.25">
      <c r="B62" s="7"/>
      <c r="D62" s="1" t="s">
        <v>32</v>
      </c>
      <c r="E62" s="9" t="s">
        <v>33</v>
      </c>
      <c r="F62" s="1">
        <f>D56</f>
        <v>1</v>
      </c>
      <c r="H62" s="1" t="s">
        <v>34</v>
      </c>
      <c r="I62" s="9" t="s">
        <v>33</v>
      </c>
      <c r="J62" s="1">
        <f>MOD(SUM(L60:S60), 2)</f>
        <v>1</v>
      </c>
      <c r="L62" s="1" t="s">
        <v>35</v>
      </c>
      <c r="M62" s="9" t="s">
        <v>33</v>
      </c>
      <c r="N62" s="1">
        <f>P56</f>
        <v>1</v>
      </c>
      <c r="T62" s="2"/>
      <c r="U62" s="2"/>
      <c r="V62" s="2"/>
      <c r="W62" s="8"/>
      <c r="X62" s="2"/>
      <c r="Y62" s="2"/>
      <c r="Z62" s="2"/>
      <c r="AA62" s="2"/>
      <c r="AB62" s="2"/>
    </row>
    <row r="63" spans="2:28" ht="13.2" x14ac:dyDescent="0.25">
      <c r="B63" s="10"/>
      <c r="C63" s="11"/>
      <c r="D63" s="11" t="s">
        <v>36</v>
      </c>
      <c r="E63" s="12" t="s">
        <v>33</v>
      </c>
      <c r="F63" s="11">
        <f>(T60= 0)*1</f>
        <v>0</v>
      </c>
      <c r="G63" s="11"/>
      <c r="H63" s="11" t="s">
        <v>37</v>
      </c>
      <c r="I63" s="12" t="s">
        <v>33</v>
      </c>
      <c r="J63" s="11">
        <f>D60</f>
        <v>0</v>
      </c>
      <c r="K63" s="11"/>
      <c r="L63" s="11" t="s">
        <v>38</v>
      </c>
      <c r="M63" s="12" t="s">
        <v>33</v>
      </c>
      <c r="N63" s="11">
        <f>IF(D58=D57, NOT(D58= D60), 0) * 1</f>
        <v>1</v>
      </c>
      <c r="O63" s="11"/>
      <c r="P63" s="11"/>
      <c r="Q63" s="11"/>
      <c r="R63" s="11"/>
      <c r="S63" s="11"/>
      <c r="T63" s="13"/>
      <c r="U63" s="13"/>
      <c r="V63" s="13"/>
      <c r="W63" s="14"/>
      <c r="X63" s="2"/>
      <c r="Y63" s="2"/>
      <c r="Z63" s="2"/>
      <c r="AA63" s="2"/>
      <c r="AB63" s="2"/>
    </row>
    <row r="64" spans="2:28" ht="13.2" x14ac:dyDescent="0.25">
      <c r="T64" s="2"/>
      <c r="U64" s="2"/>
      <c r="V64" s="2"/>
      <c r="W64" s="2"/>
      <c r="X64" s="2"/>
      <c r="Y64" s="2"/>
      <c r="Z64" s="2"/>
      <c r="AA64" s="2"/>
      <c r="AB64" s="2"/>
    </row>
    <row r="65" spans="2:28" ht="13.2" x14ac:dyDescent="0.25">
      <c r="B65" s="3"/>
      <c r="C65" s="4"/>
      <c r="D65" s="4">
        <f t="shared" ref="D65:S65" si="40">QUOTIENT(D66+D67+E65, 2)</f>
        <v>0</v>
      </c>
      <c r="E65" s="4">
        <f t="shared" si="40"/>
        <v>0</v>
      </c>
      <c r="F65" s="4">
        <f t="shared" si="40"/>
        <v>0</v>
      </c>
      <c r="G65" s="4">
        <f t="shared" si="40"/>
        <v>0</v>
      </c>
      <c r="H65" s="4">
        <f t="shared" si="40"/>
        <v>0</v>
      </c>
      <c r="I65" s="4">
        <f t="shared" si="40"/>
        <v>1</v>
      </c>
      <c r="J65" s="4">
        <f t="shared" si="40"/>
        <v>1</v>
      </c>
      <c r="K65" s="4">
        <f t="shared" si="40"/>
        <v>0</v>
      </c>
      <c r="L65" s="4">
        <f t="shared" si="40"/>
        <v>0</v>
      </c>
      <c r="M65" s="4">
        <f t="shared" si="40"/>
        <v>0</v>
      </c>
      <c r="N65" s="4">
        <f t="shared" si="40"/>
        <v>1</v>
      </c>
      <c r="O65" s="4">
        <f t="shared" si="40"/>
        <v>1</v>
      </c>
      <c r="P65" s="4">
        <f t="shared" si="40"/>
        <v>1</v>
      </c>
      <c r="Q65" s="4">
        <f t="shared" si="40"/>
        <v>1</v>
      </c>
      <c r="R65" s="4">
        <f t="shared" si="40"/>
        <v>1</v>
      </c>
      <c r="S65" s="4">
        <f t="shared" si="40"/>
        <v>1</v>
      </c>
      <c r="T65" s="5">
        <v>0</v>
      </c>
      <c r="U65" s="5"/>
      <c r="V65" s="5"/>
      <c r="W65" s="6"/>
      <c r="X65" s="2"/>
      <c r="Y65" s="2" t="s">
        <v>26</v>
      </c>
      <c r="Z65" s="2"/>
      <c r="AA65" s="2"/>
      <c r="AB65" s="2"/>
    </row>
    <row r="66" spans="2:28" ht="13.2" x14ac:dyDescent="0.25">
      <c r="B66" s="7" t="s">
        <v>27</v>
      </c>
      <c r="D66" s="1">
        <f t="shared" ref="D66:S66" si="41">MOD(QUOTIENT($W66 + 32768*2,D$4), 2)</f>
        <v>0</v>
      </c>
      <c r="E66" s="1">
        <f t="shared" si="41"/>
        <v>0</v>
      </c>
      <c r="F66" s="1">
        <f t="shared" si="41"/>
        <v>0</v>
      </c>
      <c r="G66" s="1">
        <f t="shared" si="41"/>
        <v>1</v>
      </c>
      <c r="H66" s="1">
        <f t="shared" si="41"/>
        <v>0</v>
      </c>
      <c r="I66" s="1">
        <f t="shared" si="41"/>
        <v>1</v>
      </c>
      <c r="J66" s="1">
        <f t="shared" si="41"/>
        <v>1</v>
      </c>
      <c r="K66" s="1">
        <f t="shared" si="41"/>
        <v>0</v>
      </c>
      <c r="L66" s="1">
        <f t="shared" si="41"/>
        <v>1</v>
      </c>
      <c r="M66" s="1">
        <f t="shared" si="41"/>
        <v>0</v>
      </c>
      <c r="N66" s="1">
        <f t="shared" si="41"/>
        <v>1</v>
      </c>
      <c r="O66" s="1">
        <f t="shared" si="41"/>
        <v>1</v>
      </c>
      <c r="P66" s="1">
        <f t="shared" si="41"/>
        <v>0</v>
      </c>
      <c r="Q66" s="1">
        <f t="shared" si="41"/>
        <v>0</v>
      </c>
      <c r="R66" s="1">
        <f t="shared" si="41"/>
        <v>1</v>
      </c>
      <c r="S66" s="1">
        <f t="shared" si="41"/>
        <v>1</v>
      </c>
      <c r="T66" s="2"/>
      <c r="U66" s="2"/>
      <c r="V66" s="2" t="s">
        <v>2</v>
      </c>
      <c r="W66" s="8">
        <f>B6</f>
        <v>5811</v>
      </c>
      <c r="X66" s="2"/>
      <c r="Y66" s="2"/>
      <c r="Z66" s="2"/>
      <c r="AA66" s="2"/>
      <c r="AB66" s="2"/>
    </row>
    <row r="67" spans="2:28" ht="13.2" x14ac:dyDescent="0.25">
      <c r="B67" s="7" t="s">
        <v>42</v>
      </c>
      <c r="D67" s="1">
        <f t="shared" ref="D67:S67" si="42">MOD(QUOTIENT($W67 + 32768*2,D$4), 2)</f>
        <v>1</v>
      </c>
      <c r="E67" s="1">
        <f t="shared" si="42"/>
        <v>1</v>
      </c>
      <c r="F67" s="1">
        <f t="shared" si="42"/>
        <v>0</v>
      </c>
      <c r="G67" s="1">
        <f t="shared" si="42"/>
        <v>0</v>
      </c>
      <c r="H67" s="1">
        <f t="shared" si="42"/>
        <v>0</v>
      </c>
      <c r="I67" s="1">
        <f t="shared" si="42"/>
        <v>0</v>
      </c>
      <c r="J67" s="1">
        <f t="shared" si="42"/>
        <v>1</v>
      </c>
      <c r="K67" s="1">
        <f t="shared" si="42"/>
        <v>1</v>
      </c>
      <c r="L67" s="1">
        <f t="shared" si="42"/>
        <v>0</v>
      </c>
      <c r="M67" s="1">
        <f t="shared" si="42"/>
        <v>0</v>
      </c>
      <c r="N67" s="1">
        <f t="shared" si="42"/>
        <v>1</v>
      </c>
      <c r="O67" s="1">
        <f t="shared" si="42"/>
        <v>1</v>
      </c>
      <c r="P67" s="1">
        <f t="shared" si="42"/>
        <v>1</v>
      </c>
      <c r="Q67" s="1">
        <f t="shared" si="42"/>
        <v>1</v>
      </c>
      <c r="R67" s="1">
        <f t="shared" si="42"/>
        <v>1</v>
      </c>
      <c r="S67" s="1">
        <f t="shared" si="42"/>
        <v>1</v>
      </c>
      <c r="T67" s="2"/>
      <c r="U67" s="2"/>
      <c r="V67" s="2" t="s">
        <v>16</v>
      </c>
      <c r="W67" s="8">
        <f>B13</f>
        <v>-15553</v>
      </c>
      <c r="X67" s="2"/>
      <c r="Y67" s="2"/>
      <c r="Z67" s="2"/>
      <c r="AA67" s="2"/>
      <c r="AB67" s="2"/>
    </row>
    <row r="68" spans="2:28" ht="13.2" x14ac:dyDescent="0.25">
      <c r="B68" s="7"/>
      <c r="D68" s="1" t="s">
        <v>29</v>
      </c>
      <c r="E68" s="1" t="s">
        <v>29</v>
      </c>
      <c r="F68" s="1" t="s">
        <v>29</v>
      </c>
      <c r="G68" s="1" t="s">
        <v>29</v>
      </c>
      <c r="H68" s="1" t="s">
        <v>29</v>
      </c>
      <c r="I68" s="1" t="s">
        <v>29</v>
      </c>
      <c r="J68" s="1" t="s">
        <v>29</v>
      </c>
      <c r="K68" s="1" t="s">
        <v>29</v>
      </c>
      <c r="L68" s="1" t="s">
        <v>29</v>
      </c>
      <c r="M68" s="1" t="s">
        <v>29</v>
      </c>
      <c r="N68" s="1" t="s">
        <v>29</v>
      </c>
      <c r="O68" s="1" t="s">
        <v>29</v>
      </c>
      <c r="P68" s="1" t="s">
        <v>29</v>
      </c>
      <c r="Q68" s="1" t="s">
        <v>29</v>
      </c>
      <c r="R68" s="1" t="s">
        <v>29</v>
      </c>
      <c r="S68" s="1" t="s">
        <v>29</v>
      </c>
      <c r="T68" s="2"/>
      <c r="U68" s="2"/>
      <c r="V68" s="2" t="s">
        <v>30</v>
      </c>
      <c r="W68" s="8" t="s">
        <v>31</v>
      </c>
      <c r="X68" s="2"/>
      <c r="Y68" s="2"/>
      <c r="Z68" s="2"/>
      <c r="AA68" s="2"/>
      <c r="AB68" s="2"/>
    </row>
    <row r="69" spans="2:28" ht="13.2" x14ac:dyDescent="0.25">
      <c r="B69" s="7"/>
      <c r="D69" s="1">
        <f t="shared" ref="D69:S69" si="43">MOD(D66+D67+E65, 2)</f>
        <v>1</v>
      </c>
      <c r="E69" s="1">
        <f t="shared" si="43"/>
        <v>1</v>
      </c>
      <c r="F69" s="1">
        <f t="shared" si="43"/>
        <v>0</v>
      </c>
      <c r="G69" s="1">
        <f t="shared" si="43"/>
        <v>1</v>
      </c>
      <c r="H69" s="1">
        <f t="shared" si="43"/>
        <v>1</v>
      </c>
      <c r="I69" s="1">
        <f t="shared" si="43"/>
        <v>0</v>
      </c>
      <c r="J69" s="1">
        <f t="shared" si="43"/>
        <v>0</v>
      </c>
      <c r="K69" s="1">
        <f t="shared" si="43"/>
        <v>1</v>
      </c>
      <c r="L69" s="1">
        <f t="shared" si="43"/>
        <v>1</v>
      </c>
      <c r="M69" s="1">
        <f t="shared" si="43"/>
        <v>1</v>
      </c>
      <c r="N69" s="1">
        <f t="shared" si="43"/>
        <v>1</v>
      </c>
      <c r="O69" s="1">
        <f t="shared" si="43"/>
        <v>1</v>
      </c>
      <c r="P69" s="1">
        <f t="shared" si="43"/>
        <v>0</v>
      </c>
      <c r="Q69" s="1">
        <f t="shared" si="43"/>
        <v>0</v>
      </c>
      <c r="R69" s="1">
        <f t="shared" si="43"/>
        <v>1</v>
      </c>
      <c r="S69" s="1">
        <f t="shared" si="43"/>
        <v>0</v>
      </c>
      <c r="T69" s="2">
        <f>(SUMPRODUCT(D69:S69,D$4:S$4)-32768*2*D69)</f>
        <v>-9742</v>
      </c>
      <c r="U69" s="2"/>
      <c r="V69" s="2"/>
      <c r="W69" s="8">
        <f>W66+W67</f>
        <v>-9742</v>
      </c>
      <c r="X69" s="2"/>
      <c r="Y69" s="2"/>
      <c r="Z69" s="2"/>
      <c r="AA69" s="2"/>
      <c r="AB69" s="2"/>
    </row>
    <row r="70" spans="2:28" ht="13.2" x14ac:dyDescent="0.25">
      <c r="B70" s="7"/>
      <c r="T70" s="2"/>
      <c r="U70" s="2"/>
      <c r="V70" s="2"/>
      <c r="W70" s="8"/>
      <c r="X70" s="2"/>
      <c r="Y70" s="2"/>
      <c r="Z70" s="2"/>
      <c r="AA70" s="2"/>
      <c r="AB70" s="2"/>
    </row>
    <row r="71" spans="2:28" ht="13.2" x14ac:dyDescent="0.25">
      <c r="B71" s="7"/>
      <c r="D71" s="1" t="s">
        <v>32</v>
      </c>
      <c r="E71" s="9" t="s">
        <v>33</v>
      </c>
      <c r="F71" s="1">
        <f>D65</f>
        <v>0</v>
      </c>
      <c r="H71" s="1" t="s">
        <v>34</v>
      </c>
      <c r="I71" s="9" t="s">
        <v>33</v>
      </c>
      <c r="J71" s="1">
        <f>MOD(SUM(L69:S69), 2)</f>
        <v>1</v>
      </c>
      <c r="L71" s="1" t="s">
        <v>35</v>
      </c>
      <c r="M71" s="9" t="s">
        <v>33</v>
      </c>
      <c r="N71" s="1">
        <f>P65</f>
        <v>1</v>
      </c>
      <c r="T71" s="2"/>
      <c r="U71" s="2"/>
      <c r="V71" s="2"/>
      <c r="W71" s="8"/>
      <c r="X71" s="2"/>
      <c r="Y71" s="2"/>
      <c r="Z71" s="2"/>
      <c r="AA71" s="2"/>
      <c r="AB71" s="2"/>
    </row>
    <row r="72" spans="2:28" ht="13.2" x14ac:dyDescent="0.25">
      <c r="B72" s="10"/>
      <c r="C72" s="11"/>
      <c r="D72" s="11" t="s">
        <v>36</v>
      </c>
      <c r="E72" s="12" t="s">
        <v>33</v>
      </c>
      <c r="F72" s="11">
        <f>(T69= 0)*1</f>
        <v>0</v>
      </c>
      <c r="G72" s="11"/>
      <c r="H72" s="11" t="s">
        <v>37</v>
      </c>
      <c r="I72" s="12" t="s">
        <v>33</v>
      </c>
      <c r="J72" s="11">
        <f>D69</f>
        <v>1</v>
      </c>
      <c r="K72" s="11"/>
      <c r="L72" s="11" t="s">
        <v>38</v>
      </c>
      <c r="M72" s="12" t="s">
        <v>33</v>
      </c>
      <c r="N72" s="11">
        <f>IF(D67= D66, NOT(D67= D69), 0) * 1</f>
        <v>0</v>
      </c>
      <c r="O72" s="11"/>
      <c r="P72" s="11"/>
      <c r="Q72" s="11"/>
      <c r="R72" s="11"/>
      <c r="S72" s="11"/>
      <c r="T72" s="13"/>
      <c r="U72" s="13"/>
      <c r="V72" s="13"/>
      <c r="W72" s="14"/>
      <c r="X72" s="2"/>
      <c r="Y72" s="2"/>
      <c r="Z72" s="2"/>
      <c r="AA72" s="2"/>
      <c r="AB72" s="2"/>
    </row>
    <row r="73" spans="2:28" ht="13.2" x14ac:dyDescent="0.25">
      <c r="T73" s="2"/>
      <c r="U73" s="2"/>
      <c r="V73" s="2"/>
      <c r="W73" s="2"/>
      <c r="X73" s="2"/>
      <c r="Y73" s="2"/>
      <c r="Z73" s="2"/>
      <c r="AA73" s="2"/>
      <c r="AB73" s="2"/>
    </row>
    <row r="74" spans="2:28" ht="13.2" x14ac:dyDescent="0.25">
      <c r="B74" s="3"/>
      <c r="C74" s="4"/>
      <c r="D74" s="4">
        <f t="shared" ref="D74:S74" si="44">QUOTIENT(D75+D76+E74, 2)</f>
        <v>1</v>
      </c>
      <c r="E74" s="4">
        <f t="shared" si="44"/>
        <v>1</v>
      </c>
      <c r="F74" s="4">
        <f t="shared" si="44"/>
        <v>0</v>
      </c>
      <c r="G74" s="4">
        <f t="shared" si="44"/>
        <v>1</v>
      </c>
      <c r="H74" s="4">
        <f t="shared" si="44"/>
        <v>0</v>
      </c>
      <c r="I74" s="4">
        <f t="shared" si="44"/>
        <v>0</v>
      </c>
      <c r="J74" s="4">
        <f t="shared" si="44"/>
        <v>1</v>
      </c>
      <c r="K74" s="4">
        <f t="shared" si="44"/>
        <v>1</v>
      </c>
      <c r="L74" s="4">
        <f t="shared" si="44"/>
        <v>1</v>
      </c>
      <c r="M74" s="4">
        <f t="shared" si="44"/>
        <v>1</v>
      </c>
      <c r="N74" s="4">
        <f t="shared" si="44"/>
        <v>1</v>
      </c>
      <c r="O74" s="4">
        <f t="shared" si="44"/>
        <v>1</v>
      </c>
      <c r="P74" s="4">
        <f t="shared" si="44"/>
        <v>0</v>
      </c>
      <c r="Q74" s="4">
        <f t="shared" si="44"/>
        <v>0</v>
      </c>
      <c r="R74" s="4">
        <f t="shared" si="44"/>
        <v>0</v>
      </c>
      <c r="S74" s="4">
        <f t="shared" si="44"/>
        <v>0</v>
      </c>
      <c r="T74" s="5">
        <v>0</v>
      </c>
      <c r="U74" s="5"/>
      <c r="V74" s="5"/>
      <c r="W74" s="6"/>
      <c r="X74" s="2"/>
      <c r="Y74" s="2" t="s">
        <v>26</v>
      </c>
      <c r="Z74" s="2"/>
      <c r="AA74" s="2"/>
      <c r="AB74" s="2"/>
    </row>
    <row r="75" spans="2:28" ht="13.2" x14ac:dyDescent="0.25">
      <c r="B75" s="7" t="s">
        <v>44</v>
      </c>
      <c r="D75" s="1">
        <f t="shared" ref="D75:S75" si="45">MOD(QUOTIENT($W75 + 32768*2,D$4), 2)</f>
        <v>1</v>
      </c>
      <c r="E75" s="1">
        <f t="shared" si="45"/>
        <v>1</v>
      </c>
      <c r="F75" s="1">
        <f t="shared" si="45"/>
        <v>0</v>
      </c>
      <c r="G75" s="1">
        <f t="shared" si="45"/>
        <v>1</v>
      </c>
      <c r="H75" s="1">
        <f t="shared" si="45"/>
        <v>1</v>
      </c>
      <c r="I75" s="1">
        <f t="shared" si="45"/>
        <v>0</v>
      </c>
      <c r="J75" s="1">
        <f t="shared" si="45"/>
        <v>0</v>
      </c>
      <c r="K75" s="1">
        <f t="shared" si="45"/>
        <v>1</v>
      </c>
      <c r="L75" s="1">
        <f t="shared" si="45"/>
        <v>1</v>
      </c>
      <c r="M75" s="1">
        <f t="shared" si="45"/>
        <v>1</v>
      </c>
      <c r="N75" s="1">
        <f t="shared" si="45"/>
        <v>1</v>
      </c>
      <c r="O75" s="1">
        <f t="shared" si="45"/>
        <v>1</v>
      </c>
      <c r="P75" s="1">
        <f t="shared" si="45"/>
        <v>0</v>
      </c>
      <c r="Q75" s="1">
        <f t="shared" si="45"/>
        <v>0</v>
      </c>
      <c r="R75" s="1">
        <f t="shared" si="45"/>
        <v>1</v>
      </c>
      <c r="S75" s="1">
        <f t="shared" si="45"/>
        <v>0</v>
      </c>
      <c r="T75" s="2"/>
      <c r="U75" s="2"/>
      <c r="V75" s="2" t="s">
        <v>22</v>
      </c>
      <c r="W75" s="8">
        <f>B16</f>
        <v>-9742</v>
      </c>
      <c r="X75" s="2"/>
      <c r="Y75" s="2"/>
      <c r="Z75" s="2"/>
      <c r="AA75" s="2"/>
      <c r="AB75" s="2"/>
    </row>
    <row r="76" spans="2:28" ht="13.2" x14ac:dyDescent="0.25">
      <c r="B76" s="7" t="s">
        <v>40</v>
      </c>
      <c r="D76" s="1">
        <f t="shared" ref="D76:S76" si="46">MOD(QUOTIENT($W76 + 32768*2,D$4), 2)</f>
        <v>0</v>
      </c>
      <c r="E76" s="1">
        <f t="shared" si="46"/>
        <v>1</v>
      </c>
      <c r="F76" s="1">
        <f t="shared" si="46"/>
        <v>0</v>
      </c>
      <c r="G76" s="1">
        <f t="shared" si="46"/>
        <v>1</v>
      </c>
      <c r="H76" s="1">
        <f t="shared" si="46"/>
        <v>0</v>
      </c>
      <c r="I76" s="1">
        <f t="shared" si="46"/>
        <v>0</v>
      </c>
      <c r="J76" s="1">
        <f t="shared" si="46"/>
        <v>1</v>
      </c>
      <c r="K76" s="1">
        <f t="shared" si="46"/>
        <v>1</v>
      </c>
      <c r="L76" s="1">
        <f t="shared" si="46"/>
        <v>0</v>
      </c>
      <c r="M76" s="1">
        <f t="shared" si="46"/>
        <v>1</v>
      </c>
      <c r="N76" s="1">
        <f t="shared" si="46"/>
        <v>1</v>
      </c>
      <c r="O76" s="1">
        <f t="shared" si="46"/>
        <v>1</v>
      </c>
      <c r="P76" s="1">
        <f t="shared" si="46"/>
        <v>0</v>
      </c>
      <c r="Q76" s="1">
        <f t="shared" si="46"/>
        <v>1</v>
      </c>
      <c r="R76" s="1">
        <f t="shared" si="46"/>
        <v>0</v>
      </c>
      <c r="S76" s="1">
        <f t="shared" si="46"/>
        <v>0</v>
      </c>
      <c r="T76" s="2"/>
      <c r="U76" s="2"/>
      <c r="V76" s="2" t="s">
        <v>6</v>
      </c>
      <c r="W76" s="8">
        <f>B8</f>
        <v>21364</v>
      </c>
      <c r="X76" s="2"/>
      <c r="Y76" s="2"/>
      <c r="Z76" s="2"/>
      <c r="AA76" s="2"/>
      <c r="AB76" s="2"/>
    </row>
    <row r="77" spans="2:28" ht="13.2" x14ac:dyDescent="0.25">
      <c r="B77" s="7"/>
      <c r="D77" s="1" t="s">
        <v>29</v>
      </c>
      <c r="E77" s="1" t="s">
        <v>29</v>
      </c>
      <c r="F77" s="1" t="s">
        <v>29</v>
      </c>
      <c r="G77" s="1" t="s">
        <v>29</v>
      </c>
      <c r="H77" s="1" t="s">
        <v>29</v>
      </c>
      <c r="I77" s="1" t="s">
        <v>29</v>
      </c>
      <c r="J77" s="1" t="s">
        <v>29</v>
      </c>
      <c r="K77" s="1" t="s">
        <v>29</v>
      </c>
      <c r="L77" s="1" t="s">
        <v>29</v>
      </c>
      <c r="M77" s="1" t="s">
        <v>29</v>
      </c>
      <c r="N77" s="1" t="s">
        <v>29</v>
      </c>
      <c r="O77" s="1" t="s">
        <v>29</v>
      </c>
      <c r="P77" s="1" t="s">
        <v>29</v>
      </c>
      <c r="Q77" s="1" t="s">
        <v>29</v>
      </c>
      <c r="R77" s="1" t="s">
        <v>29</v>
      </c>
      <c r="S77" s="1" t="s">
        <v>29</v>
      </c>
      <c r="T77" s="2"/>
      <c r="U77" s="2"/>
      <c r="V77" s="2" t="s">
        <v>30</v>
      </c>
      <c r="W77" s="8" t="s">
        <v>31</v>
      </c>
      <c r="X77" s="2"/>
      <c r="Y77" s="2"/>
      <c r="Z77" s="2"/>
      <c r="AA77" s="2"/>
      <c r="AB77" s="2"/>
    </row>
    <row r="78" spans="2:28" ht="13.2" x14ac:dyDescent="0.25">
      <c r="B78" s="7"/>
      <c r="D78" s="1">
        <f t="shared" ref="D78:S78" si="47">MOD(D75+D76+E74, 2)</f>
        <v>0</v>
      </c>
      <c r="E78" s="1">
        <f t="shared" si="47"/>
        <v>0</v>
      </c>
      <c r="F78" s="1">
        <f t="shared" si="47"/>
        <v>1</v>
      </c>
      <c r="G78" s="1">
        <f t="shared" si="47"/>
        <v>0</v>
      </c>
      <c r="H78" s="1">
        <f t="shared" si="47"/>
        <v>1</v>
      </c>
      <c r="I78" s="1">
        <f t="shared" si="47"/>
        <v>1</v>
      </c>
      <c r="J78" s="1">
        <f t="shared" si="47"/>
        <v>0</v>
      </c>
      <c r="K78" s="1">
        <f t="shared" si="47"/>
        <v>1</v>
      </c>
      <c r="L78" s="1">
        <f t="shared" si="47"/>
        <v>0</v>
      </c>
      <c r="M78" s="1">
        <f t="shared" si="47"/>
        <v>1</v>
      </c>
      <c r="N78" s="1">
        <f t="shared" si="47"/>
        <v>1</v>
      </c>
      <c r="O78" s="1">
        <f t="shared" si="47"/>
        <v>0</v>
      </c>
      <c r="P78" s="1">
        <f t="shared" si="47"/>
        <v>0</v>
      </c>
      <c r="Q78" s="1">
        <f t="shared" si="47"/>
        <v>1</v>
      </c>
      <c r="R78" s="1">
        <f t="shared" si="47"/>
        <v>1</v>
      </c>
      <c r="S78" s="1">
        <f t="shared" si="47"/>
        <v>0</v>
      </c>
      <c r="T78" s="2">
        <f>(SUMPRODUCT(D78:S78,D$4:S$4)-32768*2*D78)</f>
        <v>11622</v>
      </c>
      <c r="U78" s="2"/>
      <c r="V78" s="2"/>
      <c r="W78" s="8">
        <f>W75+W76</f>
        <v>11622</v>
      </c>
      <c r="X78" s="2"/>
      <c r="Y78" s="2"/>
      <c r="Z78" s="2"/>
      <c r="AA78" s="2"/>
      <c r="AB78" s="2"/>
    </row>
    <row r="79" spans="2:28" ht="13.2" x14ac:dyDescent="0.25">
      <c r="B79" s="7"/>
      <c r="T79" s="2"/>
      <c r="U79" s="2"/>
      <c r="V79" s="2"/>
      <c r="W79" s="8"/>
      <c r="X79" s="2"/>
      <c r="Y79" s="2"/>
      <c r="Z79" s="2"/>
      <c r="AA79" s="2"/>
      <c r="AB79" s="2"/>
    </row>
    <row r="80" spans="2:28" ht="13.2" x14ac:dyDescent="0.25">
      <c r="B80" s="7"/>
      <c r="D80" s="1" t="s">
        <v>32</v>
      </c>
      <c r="E80" s="9" t="s">
        <v>33</v>
      </c>
      <c r="F80" s="1">
        <f>D74</f>
        <v>1</v>
      </c>
      <c r="H80" s="1" t="s">
        <v>34</v>
      </c>
      <c r="I80" s="9" t="s">
        <v>33</v>
      </c>
      <c r="J80" s="1">
        <f>MOD(SUM(L78:S78), 2)</f>
        <v>0</v>
      </c>
      <c r="L80" s="1" t="s">
        <v>35</v>
      </c>
      <c r="M80" s="9" t="s">
        <v>33</v>
      </c>
      <c r="N80" s="1">
        <f>P74</f>
        <v>0</v>
      </c>
      <c r="T80" s="2"/>
      <c r="U80" s="2"/>
      <c r="V80" s="2"/>
      <c r="W80" s="8"/>
      <c r="X80" s="2"/>
      <c r="Y80" s="2"/>
      <c r="Z80" s="2"/>
      <c r="AA80" s="2"/>
      <c r="AB80" s="2"/>
    </row>
    <row r="81" spans="2:28" ht="13.2" x14ac:dyDescent="0.25">
      <c r="B81" s="10"/>
      <c r="C81" s="11"/>
      <c r="D81" s="11" t="s">
        <v>36</v>
      </c>
      <c r="E81" s="12" t="s">
        <v>33</v>
      </c>
      <c r="F81" s="11">
        <f>(T78= 0)*1</f>
        <v>0</v>
      </c>
      <c r="G81" s="11"/>
      <c r="H81" s="11" t="s">
        <v>37</v>
      </c>
      <c r="I81" s="12" t="s">
        <v>33</v>
      </c>
      <c r="J81" s="11">
        <f>D78</f>
        <v>0</v>
      </c>
      <c r="K81" s="11"/>
      <c r="L81" s="11" t="s">
        <v>38</v>
      </c>
      <c r="M81" s="12" t="s">
        <v>33</v>
      </c>
      <c r="N81" s="11">
        <f>IF(D76=D75, NOT(D76= D78), 0) * 1</f>
        <v>0</v>
      </c>
      <c r="O81" s="11"/>
      <c r="P81" s="11"/>
      <c r="Q81" s="11"/>
      <c r="R81" s="11"/>
      <c r="S81" s="11"/>
      <c r="T81" s="13"/>
      <c r="U81" s="13"/>
      <c r="V81" s="13"/>
      <c r="W81" s="14"/>
      <c r="X81" s="2"/>
      <c r="Y81" s="2"/>
      <c r="Z81" s="2"/>
      <c r="AA81" s="2"/>
      <c r="AB81" s="2"/>
    </row>
    <row r="82" spans="2:28" ht="13.2" x14ac:dyDescent="0.25">
      <c r="T82" s="2"/>
      <c r="U82" s="2"/>
      <c r="V82" s="2"/>
      <c r="W82" s="2"/>
      <c r="X82" s="2"/>
      <c r="Y82" s="2"/>
      <c r="Z82" s="2"/>
      <c r="AA82" s="2"/>
      <c r="AB82" s="2"/>
    </row>
  </sheetData>
  <conditionalFormatting sqref="D6:S9">
    <cfRule type="cellIs" dxfId="1" priority="1" operator="greaterThan">
      <formula>0</formula>
    </cfRule>
  </conditionalFormatting>
  <conditionalFormatting sqref="D6:S9">
    <cfRule type="cellIs" dxfId="0" priority="2" operator="less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Николай Зло</cp:lastModifiedBy>
  <dcterms:modified xsi:type="dcterms:W3CDTF">2022-12-11T15:39:50Z</dcterms:modified>
</cp:coreProperties>
</file>