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<sst xmlns="http://schemas.openxmlformats.org/spreadsheetml/2006/main" count="410" uniqueCount="79">
  <si>
    <t>A=</t>
  </si>
  <si>
    <t>C=</t>
  </si>
  <si>
    <t>одз для знаковых чисел</t>
  </si>
  <si>
    <t>-2^15 &lt; x &lt; 2^15 - 1</t>
  </si>
  <si>
    <t>X1=</t>
  </si>
  <si>
    <t>B1=</t>
  </si>
  <si>
    <t>.</t>
  </si>
  <si>
    <t>X2=</t>
  </si>
  <si>
    <t>B2=</t>
  </si>
  <si>
    <t>Результат корректный</t>
  </si>
  <si>
    <t>X3=</t>
  </si>
  <si>
    <t>A+C=</t>
  </si>
  <si>
    <t>B3=</t>
  </si>
  <si>
    <t>Результат корректный. Перенос из старшего разряда не учитывается</t>
  </si>
  <si>
    <t>X4=</t>
  </si>
  <si>
    <t>A+C+C=</t>
  </si>
  <si>
    <t>B4=</t>
  </si>
  <si>
    <t>При сложении положительных чисел получен отрицательный результат - ПЕРЕПОЛНЕНИЕ</t>
  </si>
  <si>
    <t>X5=</t>
  </si>
  <si>
    <t>C-A=</t>
  </si>
  <si>
    <t>B5=</t>
  </si>
  <si>
    <t>При сложении отрицательных чисел получен положительный результат - ПЕРЕПОЛНЕНИЕ</t>
  </si>
  <si>
    <t>X6=</t>
  </si>
  <si>
    <t>65536-X4=</t>
  </si>
  <si>
    <t>B6=</t>
  </si>
  <si>
    <t>X7=</t>
  </si>
  <si>
    <t>-X1=</t>
  </si>
  <si>
    <t>B7=</t>
  </si>
  <si>
    <t>-B1=</t>
  </si>
  <si>
    <t>X8=</t>
  </si>
  <si>
    <t>-X2=</t>
  </si>
  <si>
    <t>B8=</t>
  </si>
  <si>
    <t>-B2=</t>
  </si>
  <si>
    <t>X9=</t>
  </si>
  <si>
    <t>-X3=</t>
  </si>
  <si>
    <t>B9=</t>
  </si>
  <si>
    <t>-B3=</t>
  </si>
  <si>
    <t>X10=</t>
  </si>
  <si>
    <t>-X4=</t>
  </si>
  <si>
    <t>B10=</t>
  </si>
  <si>
    <t>-B4=</t>
  </si>
  <si>
    <t>X11=</t>
  </si>
  <si>
    <t>-X5=</t>
  </si>
  <si>
    <t>B11=</t>
  </si>
  <si>
    <t>-B5=</t>
  </si>
  <si>
    <t>X12=</t>
  </si>
  <si>
    <t>-X6=</t>
  </si>
  <si>
    <t>B12=</t>
  </si>
  <si>
    <t>-B6=</t>
  </si>
  <si>
    <t>перенос</t>
  </si>
  <si>
    <t>B1(2)=</t>
  </si>
  <si>
    <t>X1(10)=</t>
  </si>
  <si>
    <t>+</t>
  </si>
  <si>
    <t>B2(2)=</t>
  </si>
  <si>
    <t>X2(10)=</t>
  </si>
  <si>
    <t>----------</t>
  </si>
  <si>
    <t>---</t>
  </si>
  <si>
    <t>----</t>
  </si>
  <si>
    <t>(2)=</t>
  </si>
  <si>
    <t>(10)</t>
  </si>
  <si>
    <t>CF</t>
  </si>
  <si>
    <t>=</t>
  </si>
  <si>
    <t>PF</t>
  </si>
  <si>
    <t>AF</t>
  </si>
  <si>
    <t>ZF</t>
  </si>
  <si>
    <t>SF</t>
  </si>
  <si>
    <t>OF=</t>
  </si>
  <si>
    <t>B3(2)=</t>
  </si>
  <si>
    <t>X3(10)=</t>
  </si>
  <si>
    <t>B7(2)=</t>
  </si>
  <si>
    <t>X7(10)=</t>
  </si>
  <si>
    <t>---------</t>
  </si>
  <si>
    <t>B82)=</t>
  </si>
  <si>
    <t>X8(10)=</t>
  </si>
  <si>
    <t>B8(2)=</t>
  </si>
  <si>
    <t>B9(2)=</t>
  </si>
  <si>
    <t>X9(10)=</t>
  </si>
  <si>
    <t>B11(2)=</t>
  </si>
  <si>
    <t>X11(10)=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</si>
</sst>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theme="1"/>
      <name val="Arial"/>
      <scheme val="minor"/>
    </font>
    <font/>
    <font>
      <color rgb="FF999999"/>
      <name val="Arial"/>
      <scheme val="minor"/>
    </font>
    <font>
      <sz val="15.0"/>
      <color rgb="FFFF0000"/>
      <name val="&quot;Trebuchet MS&quot;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9">
    <border/>
    <border>
      <left style="hair">
        <color rgb="FF000000"/>
      </left>
      <top style="hair">
        <color rgb="FF000000"/>
      </top>
    </border>
    <border>
      <top style="hair">
        <color rgb="FF000000"/>
      </top>
    </border>
    <border>
      <right style="hair">
        <color rgb="FF000000"/>
      </right>
      <top style="hair">
        <color rgb="FF000000"/>
      </top>
    </border>
    <border>
      <left style="hair">
        <color rgb="FF000000"/>
      </left>
    </border>
    <border>
      <right style="hair">
        <color rgb="FF000000"/>
      </right>
    </border>
    <border>
      <left style="hair">
        <color rgb="FF000000"/>
      </left>
      <bottom style="hair">
        <color rgb="FF000000"/>
      </bottom>
    </border>
    <border>
      <bottom style="hair">
        <color rgb="FF000000"/>
      </bottom>
    </border>
    <border>
      <right style="hair">
        <color rgb="FF000000"/>
      </right>
      <bottom style="hair">
        <color rgb="FF000000"/>
      </bottom>
    </border>
  </borders>
  <cellStyleXfs count="1">
    <xf borderId="0" fillId="0" fontId="0" numFmtId="0" applyAlignment="1" applyFont="1"/>
  </cellStyleXfs>
  <cellXfs count="63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2" fillId="0" fontId="1" numFmtId="0" xfId="0" applyAlignment="1" applyBorder="1" applyFont="1">
      <alignment readingOrder="0"/>
    </xf>
    <xf borderId="2" fillId="0" fontId="1" numFmtId="0" xfId="0" applyBorder="1" applyFont="1"/>
    <xf borderId="2" fillId="0" fontId="1" numFmtId="0" xfId="0" applyAlignment="1" applyBorder="1" applyFont="1">
      <alignment horizontal="center"/>
    </xf>
    <xf borderId="3" fillId="0" fontId="1" numFmtId="0" xfId="0" applyBorder="1" applyFont="1"/>
    <xf borderId="0" fillId="0" fontId="1" numFmtId="0" xfId="0" applyAlignment="1" applyFont="1">
      <alignment horizontal="right"/>
    </xf>
    <xf borderId="4" fillId="0" fontId="1" numFmtId="0" xfId="0" applyBorder="1" applyFont="1"/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/>
    </xf>
    <xf borderId="5" fillId="0" fontId="1" numFmtId="0" xfId="0" applyBorder="1" applyFont="1"/>
    <xf borderId="1" fillId="0" fontId="1" numFmtId="0" xfId="0" applyAlignment="1" applyBorder="1" applyFont="1">
      <alignment horizontal="center" readingOrder="0"/>
    </xf>
    <xf borderId="2" fillId="0" fontId="2" numFmtId="0" xfId="0" applyBorder="1" applyFont="1"/>
    <xf borderId="3" fillId="0" fontId="2" numFmtId="0" xfId="0" applyBorder="1" applyFont="1"/>
    <xf borderId="0" fillId="0" fontId="3" numFmtId="0" xfId="0" applyAlignment="1" applyFont="1">
      <alignment horizontal="center" readingOrder="0"/>
    </xf>
    <xf borderId="0" fillId="0" fontId="3" numFmtId="0" xfId="0" applyAlignment="1" applyFont="1">
      <alignment horizontal="center"/>
    </xf>
    <xf borderId="5" fillId="0" fontId="3" numFmtId="0" xfId="0" applyAlignment="1" applyBorder="1" applyFont="1">
      <alignment horizontal="center" readingOrder="0"/>
    </xf>
    <xf borderId="6" fillId="0" fontId="1" numFmtId="0" xfId="0" applyAlignment="1" applyBorder="1" applyFont="1">
      <alignment horizontal="center" readingOrder="0"/>
    </xf>
    <xf borderId="7" fillId="0" fontId="2" numFmtId="0" xfId="0" applyBorder="1" applyFont="1"/>
    <xf borderId="8" fillId="0" fontId="2" numFmtId="0" xfId="0" applyBorder="1" applyFont="1"/>
    <xf borderId="4" fillId="0" fontId="1" numFmtId="0" xfId="0" applyAlignment="1" applyBorder="1" applyFont="1">
      <alignment readingOrder="0"/>
    </xf>
    <xf borderId="0" fillId="0" fontId="1" numFmtId="0" xfId="0" applyFont="1"/>
    <xf borderId="0" fillId="0" fontId="1" numFmtId="0" xfId="0" applyAlignment="1" applyFont="1">
      <alignment horizontal="center" readingOrder="0"/>
    </xf>
    <xf borderId="5" fillId="0" fontId="1" numFmtId="0" xfId="0" applyAlignment="1" applyBorder="1" applyFont="1">
      <alignment horizontal="center"/>
    </xf>
    <xf borderId="1" fillId="0" fontId="1" numFmtId="0" xfId="0" applyAlignment="1" applyBorder="1" applyFont="1">
      <alignment readingOrder="0"/>
    </xf>
    <xf borderId="5" fillId="0" fontId="2" numFmtId="0" xfId="0" applyBorder="1" applyFont="1"/>
    <xf borderId="6" fillId="0" fontId="1" numFmtId="0" xfId="0" applyAlignment="1" applyBorder="1" applyFont="1">
      <alignment readingOrder="0"/>
    </xf>
    <xf borderId="0" fillId="2" fontId="4" numFmtId="0" xfId="0" applyAlignment="1" applyFill="1" applyFont="1">
      <alignment horizontal="center" readingOrder="0"/>
    </xf>
    <xf borderId="0" fillId="2" fontId="4" numFmtId="0" xfId="0" applyAlignment="1" applyFont="1">
      <alignment horizontal="right" readingOrder="0"/>
    </xf>
    <xf borderId="7" fillId="0" fontId="1" numFmtId="0" xfId="0" applyAlignment="1" applyBorder="1" applyFont="1">
      <alignment readingOrder="0"/>
    </xf>
    <xf borderId="7" fillId="0" fontId="1" numFmtId="0" xfId="0" applyBorder="1" applyFont="1"/>
    <xf borderId="7" fillId="0" fontId="1" numFmtId="0" xfId="0" applyAlignment="1" applyBorder="1" applyFont="1">
      <alignment horizontal="center"/>
    </xf>
    <xf borderId="7" fillId="0" fontId="1" numFmtId="0" xfId="0" applyAlignment="1" applyBorder="1" applyFont="1">
      <alignment horizontal="center" readingOrder="0"/>
    </xf>
    <xf borderId="8" fillId="0" fontId="1" numFmtId="0" xfId="0" applyAlignment="1" applyBorder="1" applyFont="1">
      <alignment horizontal="center"/>
    </xf>
    <xf borderId="1" fillId="0" fontId="3" numFmtId="0" xfId="0" applyAlignment="1" applyBorder="1" applyFont="1">
      <alignment readingOrder="0"/>
    </xf>
    <xf borderId="2" fillId="0" fontId="3" numFmtId="0" xfId="0" applyAlignment="1" applyBorder="1" applyFont="1">
      <alignment horizontal="center"/>
    </xf>
    <xf borderId="2" fillId="0" fontId="1" numFmtId="0" xfId="0" applyAlignment="1" applyBorder="1" applyFont="1">
      <alignment horizontal="right"/>
    </xf>
    <xf borderId="0" fillId="0" fontId="1" numFmtId="0" xfId="0" applyAlignment="1" applyFont="1">
      <alignment shrinkToFit="0" vertical="top" wrapText="1"/>
    </xf>
    <xf borderId="5" fillId="0" fontId="1" numFmtId="0" xfId="0" applyAlignment="1" applyBorder="1" applyFont="1">
      <alignment shrinkToFit="0" vertical="top" wrapText="1"/>
    </xf>
    <xf quotePrefix="1" borderId="4" fillId="0" fontId="1" numFmtId="0" xfId="0" applyAlignment="1" applyBorder="1" applyFont="1">
      <alignment horizontal="right" readingOrder="0"/>
    </xf>
    <xf borderId="0" fillId="0" fontId="1" numFmtId="0" xfId="0" applyAlignment="1" applyFont="1">
      <alignment horizontal="right" readingOrder="0"/>
    </xf>
    <xf quotePrefix="1" borderId="0" fillId="0" fontId="1" numFmtId="0" xfId="0" applyAlignment="1" applyFont="1">
      <alignment horizontal="right" readingOrder="0"/>
    </xf>
    <xf borderId="4" fillId="0" fontId="1" numFmtId="0" xfId="0" applyAlignment="1" applyBorder="1" applyFont="1">
      <alignment horizontal="right"/>
    </xf>
    <xf quotePrefix="1" borderId="0" fillId="0" fontId="1" numFmtId="0" xfId="0" applyAlignment="1" applyFont="1">
      <alignment readingOrder="0"/>
    </xf>
    <xf borderId="6" fillId="0" fontId="1" numFmtId="0" xfId="0" applyAlignment="1" applyBorder="1" applyFont="1">
      <alignment horizontal="center"/>
    </xf>
    <xf quotePrefix="1" borderId="7" fillId="0" fontId="1" numFmtId="0" xfId="0" applyAlignment="1" applyBorder="1" applyFont="1">
      <alignment horizontal="center" readingOrder="0"/>
    </xf>
    <xf borderId="7" fillId="0" fontId="1" numFmtId="0" xfId="0" applyAlignment="1" applyBorder="1" applyFont="1">
      <alignment horizontal="center" shrinkToFit="0" vertical="top" wrapText="1"/>
    </xf>
    <xf borderId="8" fillId="0" fontId="1" numFmtId="0" xfId="0" applyAlignment="1" applyBorder="1" applyFont="1">
      <alignment horizontal="center" shrinkToFit="0" vertical="top" wrapText="1"/>
    </xf>
    <xf borderId="2" fillId="0" fontId="3" numFmtId="0" xfId="0" applyBorder="1" applyFont="1"/>
    <xf borderId="2" fillId="0" fontId="1" numFmtId="0" xfId="0" applyAlignment="1" applyBorder="1" applyFont="1">
      <alignment shrinkToFit="0" vertical="top" wrapText="1"/>
    </xf>
    <xf borderId="3" fillId="0" fontId="1" numFmtId="0" xfId="0" applyAlignment="1" applyBorder="1" applyFont="1">
      <alignment shrinkToFit="0" vertical="top" wrapText="1"/>
    </xf>
    <xf borderId="0" fillId="2" fontId="1" numFmtId="0" xfId="0" applyAlignment="1" applyFont="1">
      <alignment readingOrder="0"/>
    </xf>
    <xf quotePrefix="1" borderId="7" fillId="0" fontId="1" numFmtId="0" xfId="0" applyAlignment="1" applyBorder="1" applyFont="1">
      <alignment horizontal="center"/>
    </xf>
    <xf quotePrefix="1" borderId="0" fillId="0" fontId="1" numFmtId="0" xfId="0" applyFont="1"/>
    <xf borderId="1" fillId="0" fontId="3" numFmtId="0" xfId="0" applyBorder="1" applyFont="1"/>
    <xf quotePrefix="1" borderId="0" fillId="0" fontId="1" numFmtId="0" xfId="0" applyAlignment="1" applyFont="1">
      <alignment horizontal="right"/>
    </xf>
    <xf borderId="6" fillId="0" fontId="1" numFmtId="0" xfId="0" applyAlignment="1" applyBorder="1" applyFont="1">
      <alignment horizontal="right"/>
    </xf>
    <xf borderId="7" fillId="0" fontId="1" numFmtId="0" xfId="0" applyAlignment="1" applyBorder="1" applyFont="1">
      <alignment horizontal="right"/>
    </xf>
    <xf borderId="7" fillId="0" fontId="1" numFmtId="0" xfId="0" applyAlignment="1" applyBorder="1" applyFont="1">
      <alignment shrinkToFit="0" vertical="top" wrapText="1"/>
    </xf>
    <xf borderId="8" fillId="0" fontId="1" numFmtId="0" xfId="0" applyAlignment="1" applyBorder="1" applyFont="1">
      <alignment shrinkToFit="0" vertical="top" wrapText="1"/>
    </xf>
    <xf borderId="0" fillId="0" fontId="3" numFmtId="0" xfId="0" applyFont="1"/>
    <xf borderId="6" fillId="0" fontId="1" numFmtId="0" xfId="0" applyBorder="1" applyFont="1"/>
    <xf borderId="8" fillId="0" fontId="1" numFmtId="0" xfId="0" applyBorder="1" applyFont="1"/>
  </cellXfs>
  <cellStyles count="1">
    <cellStyle xfId="0" name="Normal" builtinId="0"/>
  </cellStyles>
  <dxfs count="3">
    <dxf>
      <font>
        <color rgb="FFFF0000"/>
      </font>
      <fill>
        <patternFill patternType="solid">
          <fgColor rgb="FFFFFFFF"/>
          <bgColor rgb="FFFFFFFF"/>
        </patternFill>
      </fill>
      <border/>
    </dxf>
    <dxf>
      <font>
        <i/>
      </font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7.0"/>
    <col customWidth="1" min="3" max="3" width="9.13"/>
    <col customWidth="1" min="4" max="4" width="3.88"/>
    <col customWidth="1" min="5" max="5" width="6.88"/>
    <col customWidth="1" min="6" max="6" width="7.75"/>
    <col customWidth="1" min="7" max="25" width="3.25"/>
    <col customWidth="1" min="26" max="26" width="6.38"/>
    <col customWidth="1" min="27" max="27" width="8.88"/>
    <col customWidth="1" min="28" max="28" width="6.38"/>
    <col customWidth="1" min="29" max="30" width="3.75"/>
    <col customWidth="1" min="31" max="31" width="8.88"/>
    <col customWidth="1" min="32" max="40" width="6.38"/>
  </cols>
  <sheetData>
    <row r="1">
      <c r="A1" s="1"/>
      <c r="B1" s="2" t="s">
        <v>0</v>
      </c>
      <c r="C1" s="2">
        <v>11807.0</v>
      </c>
      <c r="D1" s="3"/>
      <c r="E1" s="3"/>
      <c r="F1" s="3"/>
      <c r="G1" s="3"/>
      <c r="H1" s="3"/>
      <c r="I1" s="3"/>
      <c r="J1" s="3"/>
      <c r="K1" s="4"/>
      <c r="L1" s="3"/>
      <c r="M1" s="3"/>
      <c r="N1" s="3"/>
      <c r="O1" s="3"/>
      <c r="P1" s="4"/>
      <c r="Q1" s="3"/>
      <c r="R1" s="3"/>
      <c r="S1" s="3"/>
      <c r="T1" s="3"/>
      <c r="U1" s="4"/>
      <c r="V1" s="3"/>
      <c r="W1" s="3"/>
      <c r="X1" s="3"/>
      <c r="Y1" s="5"/>
      <c r="AC1" s="6"/>
      <c r="AD1" s="6"/>
    </row>
    <row r="2">
      <c r="A2" s="7"/>
      <c r="B2" s="8" t="s">
        <v>1</v>
      </c>
      <c r="C2" s="8">
        <v>18069.0</v>
      </c>
      <c r="K2" s="9"/>
      <c r="P2" s="9"/>
      <c r="U2" s="9"/>
      <c r="Y2" s="10"/>
      <c r="AA2" s="11" t="s">
        <v>2</v>
      </c>
      <c r="AB2" s="12"/>
      <c r="AC2" s="12"/>
      <c r="AD2" s="13"/>
    </row>
    <row r="3">
      <c r="A3" s="7"/>
      <c r="G3" s="14">
        <v>1.0</v>
      </c>
      <c r="H3" s="14">
        <v>2.0</v>
      </c>
      <c r="I3" s="14">
        <v>3.0</v>
      </c>
      <c r="J3" s="14">
        <v>4.0</v>
      </c>
      <c r="K3" s="15"/>
      <c r="L3" s="14">
        <v>5.0</v>
      </c>
      <c r="M3" s="14">
        <v>6.0</v>
      </c>
      <c r="N3" s="14">
        <v>7.0</v>
      </c>
      <c r="O3" s="14">
        <v>8.0</v>
      </c>
      <c r="P3" s="15"/>
      <c r="Q3" s="14">
        <v>9.0</v>
      </c>
      <c r="R3" s="14">
        <v>10.0</v>
      </c>
      <c r="S3" s="14">
        <v>11.0</v>
      </c>
      <c r="T3" s="14">
        <v>12.0</v>
      </c>
      <c r="U3" s="15"/>
      <c r="V3" s="14">
        <v>13.0</v>
      </c>
      <c r="W3" s="14">
        <v>14.0</v>
      </c>
      <c r="X3" s="14">
        <v>15.0</v>
      </c>
      <c r="Y3" s="16">
        <v>16.0</v>
      </c>
      <c r="AA3" s="17" t="s">
        <v>3</v>
      </c>
      <c r="AB3" s="18"/>
      <c r="AC3" s="18"/>
      <c r="AD3" s="19"/>
    </row>
    <row r="4">
      <c r="A4" s="20" t="s">
        <v>4</v>
      </c>
      <c r="B4" s="8" t="s">
        <v>0</v>
      </c>
      <c r="C4" s="21">
        <f t="shared" ref="C4:C5" si="5">C1</f>
        <v>11807</v>
      </c>
      <c r="E4" s="8" t="s">
        <v>5</v>
      </c>
      <c r="G4" s="9">
        <f t="shared" ref="G4:J4" si="1">VALUE(MID(IF($C4&gt;0, BASE($C4,2,16), BASE(2^16+$C4,2,16)),G$3,1))</f>
        <v>0</v>
      </c>
      <c r="H4" s="9">
        <f t="shared" si="1"/>
        <v>0</v>
      </c>
      <c r="I4" s="9">
        <f t="shared" si="1"/>
        <v>1</v>
      </c>
      <c r="J4" s="9">
        <f t="shared" si="1"/>
        <v>0</v>
      </c>
      <c r="K4" s="22" t="s">
        <v>6</v>
      </c>
      <c r="L4" s="9">
        <f t="shared" ref="L4:O4" si="2">VALUE(MID(IF($C4&gt;0, BASE($C4,2,16), BASE(2^16+$C4,2,16)),L$3,1))</f>
        <v>1</v>
      </c>
      <c r="M4" s="9">
        <f t="shared" si="2"/>
        <v>1</v>
      </c>
      <c r="N4" s="9">
        <f t="shared" si="2"/>
        <v>1</v>
      </c>
      <c r="O4" s="9">
        <f t="shared" si="2"/>
        <v>0</v>
      </c>
      <c r="P4" s="22" t="s">
        <v>6</v>
      </c>
      <c r="Q4" s="9">
        <f t="shared" ref="Q4:T4" si="3">VALUE(MID(IF($C4&gt;0, BASE($C4,2,16), BASE(2^16+$C4,2,16)),Q$3,1))</f>
        <v>0</v>
      </c>
      <c r="R4" s="9">
        <f t="shared" si="3"/>
        <v>0</v>
      </c>
      <c r="S4" s="9">
        <f t="shared" si="3"/>
        <v>0</v>
      </c>
      <c r="T4" s="9">
        <f t="shared" si="3"/>
        <v>1</v>
      </c>
      <c r="U4" s="22" t="s">
        <v>6</v>
      </c>
      <c r="V4" s="9">
        <f t="shared" ref="V4:Y4" si="4">VALUE(MID(IF($C4&gt;0, BASE($C4,2,16), BASE(2^16+$C4,2,16)),V$3,1))</f>
        <v>1</v>
      </c>
      <c r="W4" s="9">
        <f t="shared" si="4"/>
        <v>1</v>
      </c>
      <c r="X4" s="9">
        <f t="shared" si="4"/>
        <v>1</v>
      </c>
      <c r="Y4" s="23">
        <f t="shared" si="4"/>
        <v>1</v>
      </c>
      <c r="AC4" s="6"/>
      <c r="AD4" s="6"/>
    </row>
    <row r="5">
      <c r="A5" s="20" t="s">
        <v>7</v>
      </c>
      <c r="B5" s="8" t="s">
        <v>1</v>
      </c>
      <c r="C5" s="21">
        <f t="shared" si="5"/>
        <v>18069</v>
      </c>
      <c r="E5" s="8" t="s">
        <v>8</v>
      </c>
      <c r="G5" s="9">
        <f t="shared" ref="G5:J5" si="6">VALUE(MID(IF($C5&gt;0, BASE($C5,2,16), BASE(2^16+$C5,2,16)),G$3,1))</f>
        <v>0</v>
      </c>
      <c r="H5" s="9">
        <f t="shared" si="6"/>
        <v>1</v>
      </c>
      <c r="I5" s="9">
        <f t="shared" si="6"/>
        <v>0</v>
      </c>
      <c r="J5" s="9">
        <f t="shared" si="6"/>
        <v>0</v>
      </c>
      <c r="K5" s="22" t="s">
        <v>6</v>
      </c>
      <c r="L5" s="9">
        <f t="shared" ref="L5:O5" si="7">VALUE(MID(IF($C5&gt;0, BASE($C5,2,16), BASE(2^16+$C5,2,16)),L$3,1))</f>
        <v>0</v>
      </c>
      <c r="M5" s="9">
        <f t="shared" si="7"/>
        <v>1</v>
      </c>
      <c r="N5" s="9">
        <f t="shared" si="7"/>
        <v>1</v>
      </c>
      <c r="O5" s="9">
        <f t="shared" si="7"/>
        <v>0</v>
      </c>
      <c r="P5" s="22" t="s">
        <v>6</v>
      </c>
      <c r="Q5" s="9">
        <f t="shared" ref="Q5:T5" si="8">VALUE(MID(IF($C5&gt;0, BASE($C5,2,16), BASE(2^16+$C5,2,16)),Q$3,1))</f>
        <v>1</v>
      </c>
      <c r="R5" s="9">
        <f t="shared" si="8"/>
        <v>0</v>
      </c>
      <c r="S5" s="9">
        <f t="shared" si="8"/>
        <v>0</v>
      </c>
      <c r="T5" s="9">
        <f t="shared" si="8"/>
        <v>1</v>
      </c>
      <c r="U5" s="22" t="s">
        <v>6</v>
      </c>
      <c r="V5" s="9">
        <f t="shared" ref="V5:Y5" si="9">VALUE(MID(IF($C5&gt;0, BASE($C5,2,16), BASE(2^16+$C5,2,16)),V$3,1))</f>
        <v>0</v>
      </c>
      <c r="W5" s="9">
        <f t="shared" si="9"/>
        <v>1</v>
      </c>
      <c r="X5" s="9">
        <f t="shared" si="9"/>
        <v>0</v>
      </c>
      <c r="Y5" s="23">
        <f t="shared" si="9"/>
        <v>1</v>
      </c>
      <c r="AC5" s="6"/>
      <c r="AD5" s="6"/>
      <c r="AF5" s="24" t="s">
        <v>9</v>
      </c>
      <c r="AG5" s="12"/>
      <c r="AH5" s="12"/>
      <c r="AI5" s="12"/>
      <c r="AJ5" s="12"/>
      <c r="AK5" s="12"/>
      <c r="AL5" s="12"/>
      <c r="AM5" s="12"/>
      <c r="AN5" s="13"/>
    </row>
    <row r="6">
      <c r="A6" s="20" t="s">
        <v>10</v>
      </c>
      <c r="B6" s="8" t="s">
        <v>11</v>
      </c>
      <c r="C6" s="21">
        <f>C4+C5</f>
        <v>29876</v>
      </c>
      <c r="E6" s="8" t="s">
        <v>12</v>
      </c>
      <c r="G6" s="9">
        <f t="shared" ref="G6:J6" si="10">VALUE(MID(IF($C6&gt;0, BASE($C6,2,16), BASE(2^16+$C6,2,16)),G$3,1))</f>
        <v>0</v>
      </c>
      <c r="H6" s="9">
        <f t="shared" si="10"/>
        <v>1</v>
      </c>
      <c r="I6" s="9">
        <f t="shared" si="10"/>
        <v>1</v>
      </c>
      <c r="J6" s="9">
        <f t="shared" si="10"/>
        <v>1</v>
      </c>
      <c r="K6" s="22" t="s">
        <v>6</v>
      </c>
      <c r="L6" s="9">
        <f t="shared" ref="L6:O6" si="11">VALUE(MID(IF($C6&gt;0, BASE($C6,2,16), BASE(2^16+$C6,2,16)),L$3,1))</f>
        <v>0</v>
      </c>
      <c r="M6" s="9">
        <f t="shared" si="11"/>
        <v>1</v>
      </c>
      <c r="N6" s="9">
        <f t="shared" si="11"/>
        <v>0</v>
      </c>
      <c r="O6" s="9">
        <f t="shared" si="11"/>
        <v>0</v>
      </c>
      <c r="P6" s="22" t="s">
        <v>6</v>
      </c>
      <c r="Q6" s="9">
        <f t="shared" ref="Q6:T6" si="12">VALUE(MID(IF($C6&gt;0, BASE($C6,2,16), BASE(2^16+$C6,2,16)),Q$3,1))</f>
        <v>1</v>
      </c>
      <c r="R6" s="9">
        <f t="shared" si="12"/>
        <v>0</v>
      </c>
      <c r="S6" s="9">
        <f t="shared" si="12"/>
        <v>1</v>
      </c>
      <c r="T6" s="9">
        <f t="shared" si="12"/>
        <v>1</v>
      </c>
      <c r="U6" s="22" t="s">
        <v>6</v>
      </c>
      <c r="V6" s="9">
        <f t="shared" ref="V6:Y6" si="13">VALUE(MID(IF($C6&gt;0, BASE($C6,2,16), BASE(2^16+$C6,2,16)),V$3,1))</f>
        <v>0</v>
      </c>
      <c r="W6" s="9">
        <f t="shared" si="13"/>
        <v>1</v>
      </c>
      <c r="X6" s="9">
        <f t="shared" si="13"/>
        <v>0</v>
      </c>
      <c r="Y6" s="23">
        <f t="shared" si="13"/>
        <v>0</v>
      </c>
      <c r="AC6" s="6"/>
      <c r="AD6" s="6"/>
      <c r="AF6" s="20" t="s">
        <v>13</v>
      </c>
      <c r="AN6" s="25"/>
    </row>
    <row r="7">
      <c r="A7" s="20" t="s">
        <v>14</v>
      </c>
      <c r="B7" s="8" t="s">
        <v>15</v>
      </c>
      <c r="C7" s="21">
        <f>C6+C5</f>
        <v>47945</v>
      </c>
      <c r="E7" s="8" t="s">
        <v>16</v>
      </c>
      <c r="G7" s="9">
        <f t="shared" ref="G7:J7" si="14">VALUE(MID(IF($C7&gt;0, BASE($C7,2,16), BASE(2^16+$C7,2,16)),G$3,1))</f>
        <v>1</v>
      </c>
      <c r="H7" s="9">
        <f t="shared" si="14"/>
        <v>0</v>
      </c>
      <c r="I7" s="9">
        <f t="shared" si="14"/>
        <v>1</v>
      </c>
      <c r="J7" s="9">
        <f t="shared" si="14"/>
        <v>1</v>
      </c>
      <c r="K7" s="22" t="s">
        <v>6</v>
      </c>
      <c r="L7" s="9">
        <f t="shared" ref="L7:O7" si="15">VALUE(MID(IF($C7&gt;0, BASE($C7,2,16), BASE(2^16+$C7,2,16)),L$3,1))</f>
        <v>1</v>
      </c>
      <c r="M7" s="9">
        <f t="shared" si="15"/>
        <v>0</v>
      </c>
      <c r="N7" s="9">
        <f t="shared" si="15"/>
        <v>1</v>
      </c>
      <c r="O7" s="9">
        <f t="shared" si="15"/>
        <v>1</v>
      </c>
      <c r="P7" s="22" t="s">
        <v>6</v>
      </c>
      <c r="Q7" s="9">
        <f t="shared" ref="Q7:T7" si="16">VALUE(MID(IF($C7&gt;0, BASE($C7,2,16), BASE(2^16+$C7,2,16)),Q$3,1))</f>
        <v>0</v>
      </c>
      <c r="R7" s="9">
        <f t="shared" si="16"/>
        <v>1</v>
      </c>
      <c r="S7" s="9">
        <f t="shared" si="16"/>
        <v>0</v>
      </c>
      <c r="T7" s="9">
        <f t="shared" si="16"/>
        <v>0</v>
      </c>
      <c r="U7" s="22" t="s">
        <v>6</v>
      </c>
      <c r="V7" s="9">
        <f t="shared" ref="V7:Y7" si="17">VALUE(MID(IF($C7&gt;0, BASE($C7,2,16), BASE(2^16+$C7,2,16)),V$3,1))</f>
        <v>1</v>
      </c>
      <c r="W7" s="9">
        <f t="shared" si="17"/>
        <v>0</v>
      </c>
      <c r="X7" s="9">
        <f t="shared" si="17"/>
        <v>0</v>
      </c>
      <c r="Y7" s="23">
        <f t="shared" si="17"/>
        <v>1</v>
      </c>
      <c r="AC7" s="6"/>
      <c r="AD7" s="6"/>
      <c r="AF7" s="20" t="s">
        <v>17</v>
      </c>
      <c r="AN7" s="25"/>
    </row>
    <row r="8">
      <c r="A8" s="20" t="s">
        <v>18</v>
      </c>
      <c r="B8" s="8" t="s">
        <v>19</v>
      </c>
      <c r="C8" s="21">
        <f>C5-C4</f>
        <v>6262</v>
      </c>
      <c r="E8" s="8" t="s">
        <v>20</v>
      </c>
      <c r="G8" s="9">
        <f t="shared" ref="G8:J8" si="18">VALUE(MID(IF($C8&gt;0, BASE($C8,2,16), BASE(2^16+$C8,2,16)),G$3,1))</f>
        <v>0</v>
      </c>
      <c r="H8" s="9">
        <f t="shared" si="18"/>
        <v>0</v>
      </c>
      <c r="I8" s="9">
        <f t="shared" si="18"/>
        <v>0</v>
      </c>
      <c r="J8" s="9">
        <f t="shared" si="18"/>
        <v>1</v>
      </c>
      <c r="K8" s="22" t="s">
        <v>6</v>
      </c>
      <c r="L8" s="9">
        <f t="shared" ref="L8:O8" si="19">VALUE(MID(IF($C8&gt;0, BASE($C8,2,16), BASE(2^16+$C8,2,16)),L$3,1))</f>
        <v>1</v>
      </c>
      <c r="M8" s="9">
        <f t="shared" si="19"/>
        <v>0</v>
      </c>
      <c r="N8" s="9">
        <f t="shared" si="19"/>
        <v>0</v>
      </c>
      <c r="O8" s="9">
        <f t="shared" si="19"/>
        <v>0</v>
      </c>
      <c r="P8" s="22" t="s">
        <v>6</v>
      </c>
      <c r="Q8" s="9">
        <f t="shared" ref="Q8:T8" si="20">VALUE(MID(IF($C8&gt;0, BASE($C8,2,16), BASE(2^16+$C8,2,16)),Q$3,1))</f>
        <v>0</v>
      </c>
      <c r="R8" s="9">
        <f t="shared" si="20"/>
        <v>1</v>
      </c>
      <c r="S8" s="9">
        <f t="shared" si="20"/>
        <v>1</v>
      </c>
      <c r="T8" s="9">
        <f t="shared" si="20"/>
        <v>1</v>
      </c>
      <c r="U8" s="22" t="s">
        <v>6</v>
      </c>
      <c r="V8" s="9">
        <f t="shared" ref="V8:Y8" si="21">VALUE(MID(IF($C8&gt;0, BASE($C8,2,16), BASE(2^16+$C8,2,16)),V$3,1))</f>
        <v>0</v>
      </c>
      <c r="W8" s="9">
        <f t="shared" si="21"/>
        <v>1</v>
      </c>
      <c r="X8" s="9">
        <f t="shared" si="21"/>
        <v>1</v>
      </c>
      <c r="Y8" s="23">
        <f t="shared" si="21"/>
        <v>0</v>
      </c>
      <c r="AC8" s="6"/>
      <c r="AD8" s="6"/>
      <c r="AF8" s="26" t="s">
        <v>21</v>
      </c>
      <c r="AG8" s="18"/>
      <c r="AH8" s="18"/>
      <c r="AI8" s="18"/>
      <c r="AJ8" s="18"/>
      <c r="AK8" s="18"/>
      <c r="AL8" s="18"/>
      <c r="AM8" s="18"/>
      <c r="AN8" s="19"/>
    </row>
    <row r="9">
      <c r="A9" s="20" t="s">
        <v>22</v>
      </c>
      <c r="B9" s="8" t="s">
        <v>23</v>
      </c>
      <c r="C9" s="21">
        <f>65536-C7</f>
        <v>17591</v>
      </c>
      <c r="E9" s="8" t="s">
        <v>24</v>
      </c>
      <c r="G9" s="9">
        <f t="shared" ref="G9:J9" si="22">VALUE(MID(IF($C9&gt;0, BASE($C9,2,16), BASE(2^16+$C9,2,16)),G$3,1))</f>
        <v>0</v>
      </c>
      <c r="H9" s="9">
        <f t="shared" si="22"/>
        <v>1</v>
      </c>
      <c r="I9" s="9">
        <f t="shared" si="22"/>
        <v>0</v>
      </c>
      <c r="J9" s="9">
        <f t="shared" si="22"/>
        <v>0</v>
      </c>
      <c r="K9" s="22" t="s">
        <v>6</v>
      </c>
      <c r="L9" s="9">
        <f t="shared" ref="L9:O9" si="23">VALUE(MID(IF($C9&gt;0, BASE($C9,2,16), BASE(2^16+$C9,2,16)),L$3,1))</f>
        <v>0</v>
      </c>
      <c r="M9" s="9">
        <f t="shared" si="23"/>
        <v>1</v>
      </c>
      <c r="N9" s="9">
        <f t="shared" si="23"/>
        <v>0</v>
      </c>
      <c r="O9" s="9">
        <f t="shared" si="23"/>
        <v>0</v>
      </c>
      <c r="P9" s="22" t="s">
        <v>6</v>
      </c>
      <c r="Q9" s="9">
        <f t="shared" ref="Q9:T9" si="24">VALUE(MID(IF($C9&gt;0, BASE($C9,2,16), BASE(2^16+$C9,2,16)),Q$3,1))</f>
        <v>1</v>
      </c>
      <c r="R9" s="9">
        <f t="shared" si="24"/>
        <v>0</v>
      </c>
      <c r="S9" s="9">
        <f t="shared" si="24"/>
        <v>1</v>
      </c>
      <c r="T9" s="9">
        <f t="shared" si="24"/>
        <v>1</v>
      </c>
      <c r="U9" s="22" t="s">
        <v>6</v>
      </c>
      <c r="V9" s="9">
        <f t="shared" ref="V9:Y9" si="25">VALUE(MID(IF($C9&gt;0, BASE($C9,2,16), BASE(2^16+$C9,2,16)),V$3,1))</f>
        <v>0</v>
      </c>
      <c r="W9" s="9">
        <f t="shared" si="25"/>
        <v>1</v>
      </c>
      <c r="X9" s="9">
        <f t="shared" si="25"/>
        <v>1</v>
      </c>
      <c r="Y9" s="23">
        <f t="shared" si="25"/>
        <v>1</v>
      </c>
      <c r="AC9" s="6"/>
      <c r="AD9" s="6"/>
    </row>
    <row r="10">
      <c r="A10" s="20" t="s">
        <v>25</v>
      </c>
      <c r="B10" s="8" t="s">
        <v>26</v>
      </c>
      <c r="C10" s="21">
        <f t="shared" ref="C10:C15" si="30">-C4</f>
        <v>-11807</v>
      </c>
      <c r="E10" s="8" t="s">
        <v>27</v>
      </c>
      <c r="F10" s="8" t="s">
        <v>28</v>
      </c>
      <c r="G10" s="9">
        <f t="shared" ref="G10:J10" si="26">VALUE(MID(IF($C10&gt;0, BASE($C10,2,16), BASE(2^16+$C10,2,16)),G$3,1))</f>
        <v>1</v>
      </c>
      <c r="H10" s="9">
        <f t="shared" si="26"/>
        <v>1</v>
      </c>
      <c r="I10" s="9">
        <f t="shared" si="26"/>
        <v>0</v>
      </c>
      <c r="J10" s="9">
        <f t="shared" si="26"/>
        <v>1</v>
      </c>
      <c r="K10" s="22" t="s">
        <v>6</v>
      </c>
      <c r="L10" s="9">
        <f t="shared" ref="L10:O10" si="27">VALUE(MID(IF($C10&gt;0, BASE($C10,2,16), BASE(2^16+$C10,2,16)),L$3,1))</f>
        <v>0</v>
      </c>
      <c r="M10" s="9">
        <f t="shared" si="27"/>
        <v>0</v>
      </c>
      <c r="N10" s="9">
        <f t="shared" si="27"/>
        <v>0</v>
      </c>
      <c r="O10" s="9">
        <f t="shared" si="27"/>
        <v>1</v>
      </c>
      <c r="P10" s="22" t="s">
        <v>6</v>
      </c>
      <c r="Q10" s="9">
        <f t="shared" ref="Q10:T10" si="28">VALUE(MID(IF($C10&gt;0, BASE($C10,2,16), BASE(2^16+$C10,2,16)),Q$3,1))</f>
        <v>1</v>
      </c>
      <c r="R10" s="9">
        <f t="shared" si="28"/>
        <v>1</v>
      </c>
      <c r="S10" s="9">
        <f t="shared" si="28"/>
        <v>1</v>
      </c>
      <c r="T10" s="9">
        <f t="shared" si="28"/>
        <v>0</v>
      </c>
      <c r="U10" s="22" t="s">
        <v>6</v>
      </c>
      <c r="V10" s="9">
        <f t="shared" ref="V10:Y10" si="29">VALUE(MID(IF($C10&gt;0, BASE($C10,2,16), BASE(2^16+$C10,2,16)),V$3,1))</f>
        <v>0</v>
      </c>
      <c r="W10" s="9">
        <f t="shared" si="29"/>
        <v>0</v>
      </c>
      <c r="X10" s="9">
        <f t="shared" si="29"/>
        <v>0</v>
      </c>
      <c r="Y10" s="23">
        <f t="shared" si="29"/>
        <v>1</v>
      </c>
      <c r="Z10" s="27"/>
      <c r="AA10" s="27"/>
      <c r="AB10" s="27"/>
      <c r="AC10" s="28"/>
      <c r="AD10" s="28"/>
      <c r="AE10" s="27"/>
      <c r="AF10" s="27"/>
      <c r="AG10" s="27"/>
      <c r="AH10" s="27"/>
      <c r="AI10" s="27"/>
      <c r="AJ10" s="27"/>
      <c r="AK10" s="27"/>
      <c r="AL10" s="27"/>
      <c r="AM10" s="27"/>
      <c r="AN10" s="27"/>
    </row>
    <row r="11">
      <c r="A11" s="20" t="s">
        <v>29</v>
      </c>
      <c r="B11" s="8" t="s">
        <v>30</v>
      </c>
      <c r="C11" s="21">
        <f t="shared" si="30"/>
        <v>-18069</v>
      </c>
      <c r="E11" s="8" t="s">
        <v>31</v>
      </c>
      <c r="F11" s="8" t="s">
        <v>32</v>
      </c>
      <c r="G11" s="9">
        <f t="shared" ref="G11:J11" si="31">VALUE(MID(IF($C11&gt;0, BASE($C11,2,16), BASE(2^16+$C11,2,16)),G$3,1))</f>
        <v>1</v>
      </c>
      <c r="H11" s="9">
        <f t="shared" si="31"/>
        <v>0</v>
      </c>
      <c r="I11" s="9">
        <f t="shared" si="31"/>
        <v>1</v>
      </c>
      <c r="J11" s="9">
        <f t="shared" si="31"/>
        <v>1</v>
      </c>
      <c r="K11" s="22" t="s">
        <v>6</v>
      </c>
      <c r="L11" s="9">
        <f t="shared" ref="L11:O11" si="32">VALUE(MID(IF($C11&gt;0, BASE($C11,2,16), BASE(2^16+$C11,2,16)),L$3,1))</f>
        <v>1</v>
      </c>
      <c r="M11" s="9">
        <f t="shared" si="32"/>
        <v>0</v>
      </c>
      <c r="N11" s="9">
        <f t="shared" si="32"/>
        <v>0</v>
      </c>
      <c r="O11" s="9">
        <f t="shared" si="32"/>
        <v>1</v>
      </c>
      <c r="P11" s="22" t="s">
        <v>6</v>
      </c>
      <c r="Q11" s="9">
        <f t="shared" ref="Q11:T11" si="33">VALUE(MID(IF($C11&gt;0, BASE($C11,2,16), BASE(2^16+$C11,2,16)),Q$3,1))</f>
        <v>0</v>
      </c>
      <c r="R11" s="9">
        <f t="shared" si="33"/>
        <v>1</v>
      </c>
      <c r="S11" s="9">
        <f t="shared" si="33"/>
        <v>1</v>
      </c>
      <c r="T11" s="9">
        <f t="shared" si="33"/>
        <v>0</v>
      </c>
      <c r="U11" s="22" t="s">
        <v>6</v>
      </c>
      <c r="V11" s="9">
        <f t="shared" ref="V11:Y11" si="34">VALUE(MID(IF($C11&gt;0, BASE($C11,2,16), BASE(2^16+$C11,2,16)),V$3,1))</f>
        <v>1</v>
      </c>
      <c r="W11" s="9">
        <f t="shared" si="34"/>
        <v>0</v>
      </c>
      <c r="X11" s="9">
        <f t="shared" si="34"/>
        <v>1</v>
      </c>
      <c r="Y11" s="23">
        <f t="shared" si="34"/>
        <v>1</v>
      </c>
      <c r="AC11" s="6"/>
      <c r="AD11" s="6"/>
    </row>
    <row r="12">
      <c r="A12" s="20" t="s">
        <v>33</v>
      </c>
      <c r="B12" s="8" t="s">
        <v>34</v>
      </c>
      <c r="C12" s="21">
        <f t="shared" si="30"/>
        <v>-29876</v>
      </c>
      <c r="E12" s="8" t="s">
        <v>35</v>
      </c>
      <c r="F12" s="8" t="s">
        <v>36</v>
      </c>
      <c r="G12" s="9">
        <f t="shared" ref="G12:J12" si="35">VALUE(MID(IF($C12&gt;0, BASE($C12,2,16), BASE(2^16+$C12,2,16)),G$3,1))</f>
        <v>1</v>
      </c>
      <c r="H12" s="9">
        <f t="shared" si="35"/>
        <v>0</v>
      </c>
      <c r="I12" s="9">
        <f t="shared" si="35"/>
        <v>0</v>
      </c>
      <c r="J12" s="9">
        <f t="shared" si="35"/>
        <v>0</v>
      </c>
      <c r="K12" s="22" t="s">
        <v>6</v>
      </c>
      <c r="L12" s="9">
        <f t="shared" ref="L12:O12" si="36">VALUE(MID(IF($C12&gt;0, BASE($C12,2,16), BASE(2^16+$C12,2,16)),L$3,1))</f>
        <v>1</v>
      </c>
      <c r="M12" s="9">
        <f t="shared" si="36"/>
        <v>0</v>
      </c>
      <c r="N12" s="9">
        <f t="shared" si="36"/>
        <v>1</v>
      </c>
      <c r="O12" s="9">
        <f t="shared" si="36"/>
        <v>1</v>
      </c>
      <c r="P12" s="22" t="s">
        <v>6</v>
      </c>
      <c r="Q12" s="9">
        <f t="shared" ref="Q12:T12" si="37">VALUE(MID(IF($C12&gt;0, BASE($C12,2,16), BASE(2^16+$C12,2,16)),Q$3,1))</f>
        <v>0</v>
      </c>
      <c r="R12" s="9">
        <f t="shared" si="37"/>
        <v>1</v>
      </c>
      <c r="S12" s="9">
        <f t="shared" si="37"/>
        <v>0</v>
      </c>
      <c r="T12" s="9">
        <f t="shared" si="37"/>
        <v>0</v>
      </c>
      <c r="U12" s="22" t="s">
        <v>6</v>
      </c>
      <c r="V12" s="9">
        <f t="shared" ref="V12:Y12" si="38">VALUE(MID(IF($C12&gt;0, BASE($C12,2,16), BASE(2^16+$C12,2,16)),V$3,1))</f>
        <v>1</v>
      </c>
      <c r="W12" s="9">
        <f t="shared" si="38"/>
        <v>1</v>
      </c>
      <c r="X12" s="9">
        <f t="shared" si="38"/>
        <v>0</v>
      </c>
      <c r="Y12" s="23">
        <f t="shared" si="38"/>
        <v>0</v>
      </c>
      <c r="AC12" s="6"/>
      <c r="AD12" s="6"/>
    </row>
    <row r="13">
      <c r="A13" s="20" t="s">
        <v>37</v>
      </c>
      <c r="B13" s="8" t="s">
        <v>38</v>
      </c>
      <c r="C13" s="21">
        <f t="shared" si="30"/>
        <v>-47945</v>
      </c>
      <c r="E13" s="8" t="s">
        <v>39</v>
      </c>
      <c r="F13" s="8" t="s">
        <v>40</v>
      </c>
      <c r="G13" s="9">
        <f t="shared" ref="G13:J13" si="39">VALUE(MID(IF($C13&gt;0, BASE($C13,2,16), BASE(2^16+$C13,2,16)),G$3,1))</f>
        <v>0</v>
      </c>
      <c r="H13" s="9">
        <f t="shared" si="39"/>
        <v>1</v>
      </c>
      <c r="I13" s="9">
        <f t="shared" si="39"/>
        <v>0</v>
      </c>
      <c r="J13" s="9">
        <f t="shared" si="39"/>
        <v>0</v>
      </c>
      <c r="K13" s="22" t="s">
        <v>6</v>
      </c>
      <c r="L13" s="9">
        <f t="shared" ref="L13:O13" si="40">VALUE(MID(IF($C13&gt;0, BASE($C13,2,16), BASE(2^16+$C13,2,16)),L$3,1))</f>
        <v>0</v>
      </c>
      <c r="M13" s="9">
        <f t="shared" si="40"/>
        <v>1</v>
      </c>
      <c r="N13" s="9">
        <f t="shared" si="40"/>
        <v>0</v>
      </c>
      <c r="O13" s="9">
        <f t="shared" si="40"/>
        <v>0</v>
      </c>
      <c r="P13" s="22" t="s">
        <v>6</v>
      </c>
      <c r="Q13" s="9">
        <f t="shared" ref="Q13:T13" si="41">VALUE(MID(IF($C13&gt;0, BASE($C13,2,16), BASE(2^16+$C13,2,16)),Q$3,1))</f>
        <v>1</v>
      </c>
      <c r="R13" s="9">
        <f t="shared" si="41"/>
        <v>0</v>
      </c>
      <c r="S13" s="9">
        <f t="shared" si="41"/>
        <v>1</v>
      </c>
      <c r="T13" s="9">
        <f t="shared" si="41"/>
        <v>1</v>
      </c>
      <c r="U13" s="22" t="s">
        <v>6</v>
      </c>
      <c r="V13" s="9">
        <f t="shared" ref="V13:Y13" si="42">VALUE(MID(IF($C13&gt;0, BASE($C13,2,16), BASE(2^16+$C13,2,16)),V$3,1))</f>
        <v>0</v>
      </c>
      <c r="W13" s="9">
        <f t="shared" si="42"/>
        <v>1</v>
      </c>
      <c r="X13" s="9">
        <f t="shared" si="42"/>
        <v>1</v>
      </c>
      <c r="Y13" s="23">
        <f t="shared" si="42"/>
        <v>1</v>
      </c>
      <c r="AC13" s="6"/>
      <c r="AD13" s="6"/>
    </row>
    <row r="14">
      <c r="A14" s="20" t="s">
        <v>41</v>
      </c>
      <c r="B14" s="8" t="s">
        <v>42</v>
      </c>
      <c r="C14" s="21">
        <f t="shared" si="30"/>
        <v>-6262</v>
      </c>
      <c r="E14" s="8" t="s">
        <v>43</v>
      </c>
      <c r="F14" s="8" t="s">
        <v>44</v>
      </c>
      <c r="G14" s="9">
        <f t="shared" ref="G14:J14" si="43">VALUE(MID(IF($C14&gt;0, BASE($C14,2,16), BASE(2^16+$C14,2,16)),G$3,1))</f>
        <v>1</v>
      </c>
      <c r="H14" s="9">
        <f t="shared" si="43"/>
        <v>1</v>
      </c>
      <c r="I14" s="9">
        <f t="shared" si="43"/>
        <v>1</v>
      </c>
      <c r="J14" s="9">
        <f t="shared" si="43"/>
        <v>0</v>
      </c>
      <c r="K14" s="22" t="s">
        <v>6</v>
      </c>
      <c r="L14" s="9">
        <f t="shared" ref="L14:O14" si="44">VALUE(MID(IF($C14&gt;0, BASE($C14,2,16), BASE(2^16+$C14,2,16)),L$3,1))</f>
        <v>0</v>
      </c>
      <c r="M14" s="9">
        <f t="shared" si="44"/>
        <v>1</v>
      </c>
      <c r="N14" s="9">
        <f t="shared" si="44"/>
        <v>1</v>
      </c>
      <c r="O14" s="9">
        <f t="shared" si="44"/>
        <v>1</v>
      </c>
      <c r="P14" s="22" t="s">
        <v>6</v>
      </c>
      <c r="Q14" s="9">
        <f t="shared" ref="Q14:T14" si="45">VALUE(MID(IF($C14&gt;0, BASE($C14,2,16), BASE(2^16+$C14,2,16)),Q$3,1))</f>
        <v>1</v>
      </c>
      <c r="R14" s="9">
        <f t="shared" si="45"/>
        <v>0</v>
      </c>
      <c r="S14" s="9">
        <f t="shared" si="45"/>
        <v>0</v>
      </c>
      <c r="T14" s="9">
        <f t="shared" si="45"/>
        <v>0</v>
      </c>
      <c r="U14" s="22" t="s">
        <v>6</v>
      </c>
      <c r="V14" s="9">
        <f t="shared" ref="V14:Y14" si="46">VALUE(MID(IF($C14&gt;0, BASE($C14,2,16), BASE(2^16+$C14,2,16)),V$3,1))</f>
        <v>1</v>
      </c>
      <c r="W14" s="9">
        <f t="shared" si="46"/>
        <v>0</v>
      </c>
      <c r="X14" s="9">
        <f t="shared" si="46"/>
        <v>1</v>
      </c>
      <c r="Y14" s="23">
        <f t="shared" si="46"/>
        <v>0</v>
      </c>
      <c r="AC14" s="6"/>
      <c r="AD14" s="6"/>
    </row>
    <row r="15">
      <c r="A15" s="26" t="s">
        <v>45</v>
      </c>
      <c r="B15" s="29" t="s">
        <v>46</v>
      </c>
      <c r="C15" s="30">
        <f t="shared" si="30"/>
        <v>-17591</v>
      </c>
      <c r="D15" s="30"/>
      <c r="E15" s="29" t="s">
        <v>47</v>
      </c>
      <c r="F15" s="29" t="s">
        <v>48</v>
      </c>
      <c r="G15" s="31">
        <f t="shared" ref="G15:J15" si="47">VALUE(MID(IF($C15&gt;0, BASE($C15,2,16), BASE(2^16+$C15,2,16)),G$3,1))</f>
        <v>1</v>
      </c>
      <c r="H15" s="31">
        <f t="shared" si="47"/>
        <v>0</v>
      </c>
      <c r="I15" s="31">
        <f t="shared" si="47"/>
        <v>1</v>
      </c>
      <c r="J15" s="31">
        <f t="shared" si="47"/>
        <v>1</v>
      </c>
      <c r="K15" s="32" t="s">
        <v>6</v>
      </c>
      <c r="L15" s="31">
        <f t="shared" ref="L15:O15" si="48">VALUE(MID(IF($C15&gt;0, BASE($C15,2,16), BASE(2^16+$C15,2,16)),L$3,1))</f>
        <v>1</v>
      </c>
      <c r="M15" s="31">
        <f t="shared" si="48"/>
        <v>0</v>
      </c>
      <c r="N15" s="31">
        <f t="shared" si="48"/>
        <v>1</v>
      </c>
      <c r="O15" s="31">
        <f t="shared" si="48"/>
        <v>1</v>
      </c>
      <c r="P15" s="32" t="s">
        <v>6</v>
      </c>
      <c r="Q15" s="31">
        <f t="shared" ref="Q15:T15" si="49">VALUE(MID(IF($C15&gt;0, BASE($C15,2,16), BASE(2^16+$C15,2,16)),Q$3,1))</f>
        <v>0</v>
      </c>
      <c r="R15" s="31">
        <f t="shared" si="49"/>
        <v>1</v>
      </c>
      <c r="S15" s="31">
        <f t="shared" si="49"/>
        <v>0</v>
      </c>
      <c r="T15" s="31">
        <f t="shared" si="49"/>
        <v>0</v>
      </c>
      <c r="U15" s="32" t="s">
        <v>6</v>
      </c>
      <c r="V15" s="31">
        <f t="shared" ref="V15:Y15" si="50">VALUE(MID(IF($C15&gt;0, BASE($C15,2,16), BASE(2^16+$C15,2,16)),V$3,1))</f>
        <v>1</v>
      </c>
      <c r="W15" s="31">
        <f t="shared" si="50"/>
        <v>0</v>
      </c>
      <c r="X15" s="31">
        <f t="shared" si="50"/>
        <v>0</v>
      </c>
      <c r="Y15" s="33">
        <f t="shared" si="50"/>
        <v>1</v>
      </c>
      <c r="AC15" s="6"/>
      <c r="AD15" s="6"/>
    </row>
    <row r="16">
      <c r="K16" s="9"/>
      <c r="P16" s="9"/>
      <c r="U16" s="9"/>
      <c r="AC16" s="6"/>
      <c r="AD16" s="6"/>
    </row>
    <row r="17">
      <c r="G17" s="14">
        <v>15.0</v>
      </c>
      <c r="H17" s="14">
        <v>14.0</v>
      </c>
      <c r="I17" s="14">
        <v>13.0</v>
      </c>
      <c r="J17" s="14">
        <v>12.0</v>
      </c>
      <c r="K17" s="14" t="s">
        <v>6</v>
      </c>
      <c r="L17" s="14">
        <v>11.0</v>
      </c>
      <c r="M17" s="14">
        <v>10.0</v>
      </c>
      <c r="N17" s="14">
        <v>9.0</v>
      </c>
      <c r="O17" s="14">
        <v>8.0</v>
      </c>
      <c r="P17" s="14" t="s">
        <v>6</v>
      </c>
      <c r="Q17" s="14">
        <v>7.0</v>
      </c>
      <c r="R17" s="14">
        <v>6.0</v>
      </c>
      <c r="S17" s="14">
        <v>5.0</v>
      </c>
      <c r="T17" s="14">
        <v>4.0</v>
      </c>
      <c r="U17" s="14" t="s">
        <v>6</v>
      </c>
      <c r="V17" s="14">
        <v>3.0</v>
      </c>
      <c r="W17" s="14">
        <v>2.0</v>
      </c>
      <c r="X17" s="14">
        <v>1.0</v>
      </c>
      <c r="Y17" s="14">
        <v>0.0</v>
      </c>
      <c r="AC17" s="6"/>
      <c r="AD17" s="6"/>
    </row>
    <row r="18"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AC18" s="6"/>
      <c r="AD18" s="6"/>
    </row>
    <row r="19">
      <c r="E19" s="34" t="s">
        <v>49</v>
      </c>
      <c r="F19" s="35">
        <f t="shared" ref="F19:I19" si="51">INT((G19+G20+G21)/2)</f>
        <v>0</v>
      </c>
      <c r="G19" s="35">
        <f t="shared" si="51"/>
        <v>0</v>
      </c>
      <c r="H19" s="35">
        <f t="shared" si="51"/>
        <v>0</v>
      </c>
      <c r="I19" s="35">
        <f t="shared" si="51"/>
        <v>0</v>
      </c>
      <c r="J19" s="35">
        <f>INT((L19+L20+L21)/2)</f>
        <v>1</v>
      </c>
      <c r="K19" s="35"/>
      <c r="L19" s="35">
        <f t="shared" ref="L19:N19" si="52">INT((M19+M20+M21)/2)</f>
        <v>1</v>
      </c>
      <c r="M19" s="35">
        <f t="shared" si="52"/>
        <v>1</v>
      </c>
      <c r="N19" s="35">
        <f t="shared" si="52"/>
        <v>0</v>
      </c>
      <c r="O19" s="35">
        <f>INT((Q19+Q20+Q21)/2)</f>
        <v>0</v>
      </c>
      <c r="P19" s="35"/>
      <c r="Q19" s="35">
        <f t="shared" ref="Q19:S19" si="53">INT((R19+R20+R21)/2)</f>
        <v>0</v>
      </c>
      <c r="R19" s="35">
        <f t="shared" si="53"/>
        <v>0</v>
      </c>
      <c r="S19" s="35">
        <f t="shared" si="53"/>
        <v>1</v>
      </c>
      <c r="T19" s="35">
        <f>INT((V19+V20+V21)/2)</f>
        <v>1</v>
      </c>
      <c r="U19" s="35"/>
      <c r="V19" s="35">
        <f t="shared" ref="V19:X19" si="54">INT((W19+W20+W21)/2)</f>
        <v>1</v>
      </c>
      <c r="W19" s="35">
        <f t="shared" si="54"/>
        <v>1</v>
      </c>
      <c r="X19" s="35">
        <f t="shared" si="54"/>
        <v>1</v>
      </c>
      <c r="Y19" s="35"/>
      <c r="Z19" s="3"/>
      <c r="AA19" s="3"/>
      <c r="AB19" s="3"/>
      <c r="AC19" s="36"/>
      <c r="AD19" s="36"/>
      <c r="AE19" s="3"/>
      <c r="AF19" s="3"/>
      <c r="AG19" s="3"/>
      <c r="AH19" s="3"/>
      <c r="AI19" s="3"/>
      <c r="AJ19" s="3"/>
      <c r="AK19" s="3"/>
      <c r="AL19" s="5"/>
    </row>
    <row r="20">
      <c r="E20" s="7"/>
      <c r="F20" s="8" t="s">
        <v>50</v>
      </c>
      <c r="G20" s="21">
        <f t="shared" ref="G20:Y20" si="55">G4</f>
        <v>0</v>
      </c>
      <c r="H20" s="21">
        <f t="shared" si="55"/>
        <v>0</v>
      </c>
      <c r="I20" s="21">
        <f t="shared" si="55"/>
        <v>1</v>
      </c>
      <c r="J20" s="21">
        <f t="shared" si="55"/>
        <v>0</v>
      </c>
      <c r="K20" s="9" t="str">
        <f t="shared" si="55"/>
        <v>.</v>
      </c>
      <c r="L20" s="21">
        <f t="shared" si="55"/>
        <v>1</v>
      </c>
      <c r="M20" s="21">
        <f t="shared" si="55"/>
        <v>1</v>
      </c>
      <c r="N20" s="21">
        <f t="shared" si="55"/>
        <v>1</v>
      </c>
      <c r="O20" s="21">
        <f t="shared" si="55"/>
        <v>0</v>
      </c>
      <c r="P20" s="9" t="str">
        <f t="shared" si="55"/>
        <v>.</v>
      </c>
      <c r="Q20" s="21">
        <f t="shared" si="55"/>
        <v>0</v>
      </c>
      <c r="R20" s="21">
        <f t="shared" si="55"/>
        <v>0</v>
      </c>
      <c r="S20" s="21">
        <f t="shared" si="55"/>
        <v>0</v>
      </c>
      <c r="T20" s="21">
        <f t="shared" si="55"/>
        <v>1</v>
      </c>
      <c r="U20" s="9" t="str">
        <f t="shared" si="55"/>
        <v>.</v>
      </c>
      <c r="V20" s="21">
        <f t="shared" si="55"/>
        <v>1</v>
      </c>
      <c r="W20" s="21">
        <f t="shared" si="55"/>
        <v>1</v>
      </c>
      <c r="X20" s="21">
        <f t="shared" si="55"/>
        <v>1</v>
      </c>
      <c r="Y20" s="21">
        <f t="shared" si="55"/>
        <v>1</v>
      </c>
      <c r="AC20" s="6"/>
      <c r="AD20" s="6"/>
      <c r="AE20" s="8" t="s">
        <v>51</v>
      </c>
      <c r="AF20" s="21">
        <f t="shared" ref="AF20:AF21" si="57">C4</f>
        <v>11807</v>
      </c>
      <c r="AI20" s="37"/>
      <c r="AJ20" s="37"/>
      <c r="AK20" s="37"/>
      <c r="AL20" s="38"/>
    </row>
    <row r="21">
      <c r="E21" s="39" t="s">
        <v>52</v>
      </c>
      <c r="F21" s="8" t="s">
        <v>53</v>
      </c>
      <c r="G21" s="21">
        <f t="shared" ref="G21:Y21" si="56">G5</f>
        <v>0</v>
      </c>
      <c r="H21" s="21">
        <f t="shared" si="56"/>
        <v>1</v>
      </c>
      <c r="I21" s="21">
        <f t="shared" si="56"/>
        <v>0</v>
      </c>
      <c r="J21" s="21">
        <f t="shared" si="56"/>
        <v>0</v>
      </c>
      <c r="K21" s="9" t="str">
        <f t="shared" si="56"/>
        <v>.</v>
      </c>
      <c r="L21" s="21">
        <f t="shared" si="56"/>
        <v>0</v>
      </c>
      <c r="M21" s="21">
        <f t="shared" si="56"/>
        <v>1</v>
      </c>
      <c r="N21" s="21">
        <f t="shared" si="56"/>
        <v>1</v>
      </c>
      <c r="O21" s="21">
        <f t="shared" si="56"/>
        <v>0</v>
      </c>
      <c r="P21" s="9" t="str">
        <f t="shared" si="56"/>
        <v>.</v>
      </c>
      <c r="Q21" s="21">
        <f t="shared" si="56"/>
        <v>1</v>
      </c>
      <c r="R21" s="21">
        <f t="shared" si="56"/>
        <v>0</v>
      </c>
      <c r="S21" s="21">
        <f t="shared" si="56"/>
        <v>0</v>
      </c>
      <c r="T21" s="21">
        <f t="shared" si="56"/>
        <v>1</v>
      </c>
      <c r="U21" s="9" t="str">
        <f t="shared" si="56"/>
        <v>.</v>
      </c>
      <c r="V21" s="21">
        <f t="shared" si="56"/>
        <v>0</v>
      </c>
      <c r="W21" s="21">
        <f t="shared" si="56"/>
        <v>1</v>
      </c>
      <c r="X21" s="21">
        <f t="shared" si="56"/>
        <v>0</v>
      </c>
      <c r="Y21" s="21">
        <f t="shared" si="56"/>
        <v>1</v>
      </c>
      <c r="AC21" s="40"/>
      <c r="AD21" s="41" t="s">
        <v>52</v>
      </c>
      <c r="AE21" s="8" t="s">
        <v>54</v>
      </c>
      <c r="AF21" s="21">
        <f t="shared" si="57"/>
        <v>18069</v>
      </c>
      <c r="AI21" s="37"/>
      <c r="AJ21" s="37"/>
      <c r="AK21" s="37"/>
      <c r="AL21" s="38"/>
    </row>
    <row r="22">
      <c r="E22" s="42"/>
      <c r="F22" s="8" t="s">
        <v>55</v>
      </c>
      <c r="G22" s="8" t="s">
        <v>56</v>
      </c>
      <c r="H22" s="8" t="s">
        <v>56</v>
      </c>
      <c r="I22" s="8" t="s">
        <v>56</v>
      </c>
      <c r="J22" s="8" t="s">
        <v>56</v>
      </c>
      <c r="K22" s="22" t="s">
        <v>56</v>
      </c>
      <c r="L22" s="8" t="s">
        <v>56</v>
      </c>
      <c r="M22" s="8" t="s">
        <v>56</v>
      </c>
      <c r="N22" s="8" t="s">
        <v>56</v>
      </c>
      <c r="O22" s="8" t="s">
        <v>56</v>
      </c>
      <c r="P22" s="22" t="s">
        <v>56</v>
      </c>
      <c r="Q22" s="8" t="s">
        <v>56</v>
      </c>
      <c r="R22" s="8" t="s">
        <v>56</v>
      </c>
      <c r="S22" s="8" t="s">
        <v>56</v>
      </c>
      <c r="T22" s="8" t="s">
        <v>56</v>
      </c>
      <c r="U22" s="22" t="s">
        <v>56</v>
      </c>
      <c r="V22" s="8" t="s">
        <v>56</v>
      </c>
      <c r="W22" s="8" t="s">
        <v>56</v>
      </c>
      <c r="X22" s="8" t="s">
        <v>56</v>
      </c>
      <c r="Y22" s="8" t="s">
        <v>56</v>
      </c>
      <c r="AC22" s="6"/>
      <c r="AD22" s="6"/>
      <c r="AE22" s="8" t="s">
        <v>57</v>
      </c>
      <c r="AF22" s="8" t="s">
        <v>57</v>
      </c>
      <c r="AI22" s="37" t="str">
        <f>IF( AND(AA23=AF23, F19=0), $AF$5 , IF( AND(AA23=AF23, F19=1), $AF$6, IF( AND(AA23 &lt;&gt; AF23, AB25=1, G23=0) , $AF$8, $AF$7)))</f>
        <v>Результат корректный</v>
      </c>
      <c r="AL22" s="25"/>
    </row>
    <row r="23">
      <c r="E23" s="42"/>
      <c r="G23" s="21">
        <f t="shared" ref="G23:J23" si="58">IF(G19+G20+G21 &gt;= 2, G19+G20+G21-2 , G19+G20+G21)</f>
        <v>0</v>
      </c>
      <c r="H23" s="21">
        <f t="shared" si="58"/>
        <v>1</v>
      </c>
      <c r="I23" s="21">
        <f t="shared" si="58"/>
        <v>1</v>
      </c>
      <c r="J23" s="21">
        <f t="shared" si="58"/>
        <v>1</v>
      </c>
      <c r="K23" s="22" t="s">
        <v>6</v>
      </c>
      <c r="L23" s="21">
        <f t="shared" ref="L23:O23" si="59">IF(L19+L20+L21 &gt;= 2, L19+L20+L21-2 , L19+L20+L21)</f>
        <v>0</v>
      </c>
      <c r="M23" s="21">
        <f t="shared" si="59"/>
        <v>1</v>
      </c>
      <c r="N23" s="21">
        <f t="shared" si="59"/>
        <v>0</v>
      </c>
      <c r="O23" s="21">
        <f t="shared" si="59"/>
        <v>0</v>
      </c>
      <c r="P23" s="22" t="s">
        <v>6</v>
      </c>
      <c r="Q23" s="21">
        <f t="shared" ref="Q23:T23" si="60">IF(Q19+Q20+Q21 &gt;= 2, Q19+Q20+Q21-2 , Q19+Q20+Q21)</f>
        <v>1</v>
      </c>
      <c r="R23" s="21">
        <f t="shared" si="60"/>
        <v>0</v>
      </c>
      <c r="S23" s="21">
        <f t="shared" si="60"/>
        <v>1</v>
      </c>
      <c r="T23" s="21">
        <f t="shared" si="60"/>
        <v>1</v>
      </c>
      <c r="U23" s="22" t="s">
        <v>6</v>
      </c>
      <c r="V23" s="21">
        <f t="shared" ref="V23:Y23" si="61">IF(V19+V20+V21 &gt;= 2, V19+V20+V21-2 , V19+V20+V21)</f>
        <v>0</v>
      </c>
      <c r="W23" s="21">
        <f t="shared" si="61"/>
        <v>1</v>
      </c>
      <c r="X23" s="21">
        <f t="shared" si="61"/>
        <v>0</v>
      </c>
      <c r="Y23" s="21">
        <f t="shared" si="61"/>
        <v>0</v>
      </c>
      <c r="Z23" s="8" t="s">
        <v>58</v>
      </c>
      <c r="AA23" s="21">
        <f>Y23*2^$Y$17 + X23*2^$X$17 + W23*2^$W$17 + V23*2^$V$17 + T23*2^$T$17 + S23*2^$S$17 + R23*2^$R$17 + Q23*2^$Q$17 + O23*2^$O$17 + N23*2^$N$17 + M23*2^$M$17 + L23*2^$L$17 + J23*2^$J$17 + I23*2^$I$17 + H23*2^$H$17 - G23*2^$G$17</f>
        <v>29876</v>
      </c>
      <c r="AB23" s="43" t="s">
        <v>59</v>
      </c>
      <c r="AC23" s="40"/>
      <c r="AD23" s="40"/>
      <c r="AE23" s="8"/>
      <c r="AF23" s="8">
        <f>AF20+AF21</f>
        <v>29876</v>
      </c>
      <c r="AG23" s="43" t="s">
        <v>59</v>
      </c>
      <c r="AH23" s="8"/>
      <c r="AL23" s="25"/>
      <c r="AM23" s="8"/>
      <c r="AN23" s="8"/>
    </row>
    <row r="24">
      <c r="E24" s="42"/>
      <c r="K24" s="9"/>
      <c r="P24" s="9"/>
      <c r="U24" s="9"/>
      <c r="AC24" s="6"/>
      <c r="AD24" s="6"/>
      <c r="AL24" s="25"/>
    </row>
    <row r="25">
      <c r="A25" s="9"/>
      <c r="B25" s="9"/>
      <c r="C25" s="9"/>
      <c r="D25" s="9"/>
      <c r="E25" s="44"/>
      <c r="F25" s="31"/>
      <c r="G25" s="32" t="s">
        <v>60</v>
      </c>
      <c r="H25" s="45" t="s">
        <v>61</v>
      </c>
      <c r="I25" s="32">
        <f>F19</f>
        <v>0</v>
      </c>
      <c r="J25" s="31"/>
      <c r="K25" s="32" t="s">
        <v>62</v>
      </c>
      <c r="L25" s="45" t="s">
        <v>61</v>
      </c>
      <c r="M25" s="31">
        <f>MOD(Q23 + R23 + S23 + T23 + V23 + W23 + X23 + Y23 +1,2)</f>
        <v>1</v>
      </c>
      <c r="N25" s="31"/>
      <c r="O25" s="32" t="s">
        <v>63</v>
      </c>
      <c r="P25" s="45" t="s">
        <v>61</v>
      </c>
      <c r="Q25" s="31">
        <f>T19</f>
        <v>1</v>
      </c>
      <c r="R25" s="31"/>
      <c r="S25" s="32" t="s">
        <v>64</v>
      </c>
      <c r="T25" s="45" t="s">
        <v>61</v>
      </c>
      <c r="U25" s="31">
        <f>IF(AA23=0,1,0)</f>
        <v>0</v>
      </c>
      <c r="V25" s="31"/>
      <c r="W25" s="32" t="s">
        <v>65</v>
      </c>
      <c r="X25" s="45" t="s">
        <v>61</v>
      </c>
      <c r="Y25" s="31">
        <f>G23</f>
        <v>0</v>
      </c>
      <c r="Z25" s="31"/>
      <c r="AA25" s="32" t="s">
        <v>66</v>
      </c>
      <c r="AB25" s="31">
        <f>IF(OR(AND(G20=0,G21=0,G23=1),AND(G20=1,G21=1,G23=0)),1,0)</f>
        <v>0</v>
      </c>
      <c r="AC25" s="31"/>
      <c r="AD25" s="31"/>
      <c r="AE25" s="31"/>
      <c r="AF25" s="31"/>
      <c r="AG25" s="31"/>
      <c r="AH25" s="31"/>
      <c r="AI25" s="46"/>
      <c r="AJ25" s="46"/>
      <c r="AK25" s="46"/>
      <c r="AL25" s="47"/>
      <c r="AM25" s="9"/>
      <c r="AN25" s="9"/>
    </row>
    <row r="26">
      <c r="E26" s="6"/>
      <c r="K26" s="9"/>
      <c r="P26" s="9"/>
      <c r="U26" s="9"/>
      <c r="AC26" s="6"/>
      <c r="AD26" s="6"/>
      <c r="AI26" s="37"/>
      <c r="AJ26" s="37"/>
      <c r="AK26" s="37"/>
      <c r="AL26" s="37"/>
    </row>
    <row r="27">
      <c r="E27" s="34" t="s">
        <v>49</v>
      </c>
      <c r="F27" s="48">
        <f t="shared" ref="F27:I27" si="62">INT((G27+G28+G29)/2)</f>
        <v>0</v>
      </c>
      <c r="G27" s="48">
        <f t="shared" si="62"/>
        <v>1</v>
      </c>
      <c r="H27" s="48">
        <f t="shared" si="62"/>
        <v>0</v>
      </c>
      <c r="I27" s="48">
        <f t="shared" si="62"/>
        <v>0</v>
      </c>
      <c r="J27" s="48">
        <f>INT((L27+L28+L29)/2)</f>
        <v>0</v>
      </c>
      <c r="K27" s="35"/>
      <c r="L27" s="48">
        <f t="shared" ref="L27:N27" si="63">INT((M27+M28+M29)/2)</f>
        <v>1</v>
      </c>
      <c r="M27" s="48">
        <f t="shared" si="63"/>
        <v>0</v>
      </c>
      <c r="N27" s="48">
        <f t="shared" si="63"/>
        <v>0</v>
      </c>
      <c r="O27" s="48">
        <f>INT((Q27+Q28+Q29)/2)</f>
        <v>1</v>
      </c>
      <c r="P27" s="35"/>
      <c r="Q27" s="48">
        <f t="shared" ref="Q27:S27" si="64">INT((R27+R28+R29)/2)</f>
        <v>0</v>
      </c>
      <c r="R27" s="48">
        <f t="shared" si="64"/>
        <v>1</v>
      </c>
      <c r="S27" s="48">
        <f t="shared" si="64"/>
        <v>1</v>
      </c>
      <c r="T27" s="48">
        <f>INT((V27+V28+V29)/2)</f>
        <v>0</v>
      </c>
      <c r="U27" s="35"/>
      <c r="V27" s="48">
        <f t="shared" ref="V27:X27" si="65">INT((W27+W28+W29)/2)</f>
        <v>1</v>
      </c>
      <c r="W27" s="48">
        <f t="shared" si="65"/>
        <v>0</v>
      </c>
      <c r="X27" s="48">
        <f t="shared" si="65"/>
        <v>0</v>
      </c>
      <c r="Y27" s="48"/>
      <c r="Z27" s="3"/>
      <c r="AA27" s="3"/>
      <c r="AB27" s="3"/>
      <c r="AC27" s="36"/>
      <c r="AD27" s="36"/>
      <c r="AE27" s="3"/>
      <c r="AF27" s="3"/>
      <c r="AG27" s="3"/>
      <c r="AH27" s="3"/>
      <c r="AI27" s="49"/>
      <c r="AJ27" s="49"/>
      <c r="AK27" s="49"/>
      <c r="AL27" s="50"/>
    </row>
    <row r="28">
      <c r="E28" s="42"/>
      <c r="F28" s="51" t="s">
        <v>53</v>
      </c>
      <c r="G28" s="21">
        <f t="shared" ref="G28:Y28" si="66">G5</f>
        <v>0</v>
      </c>
      <c r="H28" s="21">
        <f t="shared" si="66"/>
        <v>1</v>
      </c>
      <c r="I28" s="21">
        <f t="shared" si="66"/>
        <v>0</v>
      </c>
      <c r="J28" s="21">
        <f t="shared" si="66"/>
        <v>0</v>
      </c>
      <c r="K28" s="9" t="str">
        <f t="shared" si="66"/>
        <v>.</v>
      </c>
      <c r="L28" s="21">
        <f t="shared" si="66"/>
        <v>0</v>
      </c>
      <c r="M28" s="21">
        <f t="shared" si="66"/>
        <v>1</v>
      </c>
      <c r="N28" s="21">
        <f t="shared" si="66"/>
        <v>1</v>
      </c>
      <c r="O28" s="21">
        <f t="shared" si="66"/>
        <v>0</v>
      </c>
      <c r="P28" s="9" t="str">
        <f t="shared" si="66"/>
        <v>.</v>
      </c>
      <c r="Q28" s="21">
        <f t="shared" si="66"/>
        <v>1</v>
      </c>
      <c r="R28" s="21">
        <f t="shared" si="66"/>
        <v>0</v>
      </c>
      <c r="S28" s="21">
        <f t="shared" si="66"/>
        <v>0</v>
      </c>
      <c r="T28" s="21">
        <f t="shared" si="66"/>
        <v>1</v>
      </c>
      <c r="U28" s="9" t="str">
        <f t="shared" si="66"/>
        <v>.</v>
      </c>
      <c r="V28" s="21">
        <f t="shared" si="66"/>
        <v>0</v>
      </c>
      <c r="W28" s="21">
        <f t="shared" si="66"/>
        <v>1</v>
      </c>
      <c r="X28" s="21">
        <f t="shared" si="66"/>
        <v>0</v>
      </c>
      <c r="Y28" s="21">
        <f t="shared" si="66"/>
        <v>1</v>
      </c>
      <c r="AC28" s="6"/>
      <c r="AD28" s="6"/>
      <c r="AE28" s="8" t="s">
        <v>54</v>
      </c>
      <c r="AF28" s="21">
        <f t="shared" ref="AF28:AF29" si="68">C5</f>
        <v>18069</v>
      </c>
      <c r="AI28" s="37"/>
      <c r="AJ28" s="37"/>
      <c r="AK28" s="37"/>
      <c r="AL28" s="38"/>
    </row>
    <row r="29">
      <c r="E29" s="39" t="s">
        <v>52</v>
      </c>
      <c r="F29" s="8" t="s">
        <v>67</v>
      </c>
      <c r="G29" s="21">
        <f t="shared" ref="G29:Y29" si="67">G6</f>
        <v>0</v>
      </c>
      <c r="H29" s="21">
        <f t="shared" si="67"/>
        <v>1</v>
      </c>
      <c r="I29" s="21">
        <f t="shared" si="67"/>
        <v>1</v>
      </c>
      <c r="J29" s="21">
        <f t="shared" si="67"/>
        <v>1</v>
      </c>
      <c r="K29" s="9" t="str">
        <f t="shared" si="67"/>
        <v>.</v>
      </c>
      <c r="L29" s="21">
        <f t="shared" si="67"/>
        <v>0</v>
      </c>
      <c r="M29" s="21">
        <f t="shared" si="67"/>
        <v>1</v>
      </c>
      <c r="N29" s="21">
        <f t="shared" si="67"/>
        <v>0</v>
      </c>
      <c r="O29" s="21">
        <f t="shared" si="67"/>
        <v>0</v>
      </c>
      <c r="P29" s="9" t="str">
        <f t="shared" si="67"/>
        <v>.</v>
      </c>
      <c r="Q29" s="21">
        <f t="shared" si="67"/>
        <v>1</v>
      </c>
      <c r="R29" s="21">
        <f t="shared" si="67"/>
        <v>0</v>
      </c>
      <c r="S29" s="21">
        <f t="shared" si="67"/>
        <v>1</v>
      </c>
      <c r="T29" s="21">
        <f t="shared" si="67"/>
        <v>1</v>
      </c>
      <c r="U29" s="9" t="str">
        <f t="shared" si="67"/>
        <v>.</v>
      </c>
      <c r="V29" s="21">
        <f t="shared" si="67"/>
        <v>0</v>
      </c>
      <c r="W29" s="21">
        <f t="shared" si="67"/>
        <v>1</v>
      </c>
      <c r="X29" s="21">
        <f t="shared" si="67"/>
        <v>0</v>
      </c>
      <c r="Y29" s="21">
        <f t="shared" si="67"/>
        <v>0</v>
      </c>
      <c r="AC29" s="40"/>
      <c r="AD29" s="41" t="s">
        <v>52</v>
      </c>
      <c r="AE29" s="8" t="s">
        <v>68</v>
      </c>
      <c r="AF29" s="21">
        <f t="shared" si="68"/>
        <v>29876</v>
      </c>
      <c r="AI29" s="37"/>
      <c r="AJ29" s="37"/>
      <c r="AK29" s="37"/>
      <c r="AL29" s="38"/>
    </row>
    <row r="30">
      <c r="E30" s="42"/>
      <c r="F30" s="21" t="str">
        <f>F22</f>
        <v>----------</v>
      </c>
      <c r="G30" s="8" t="s">
        <v>56</v>
      </c>
      <c r="H30" s="8" t="s">
        <v>56</v>
      </c>
      <c r="I30" s="8" t="s">
        <v>56</v>
      </c>
      <c r="J30" s="8" t="s">
        <v>56</v>
      </c>
      <c r="K30" s="22" t="s">
        <v>56</v>
      </c>
      <c r="L30" s="8" t="s">
        <v>56</v>
      </c>
      <c r="M30" s="8" t="s">
        <v>56</v>
      </c>
      <c r="N30" s="8" t="s">
        <v>56</v>
      </c>
      <c r="O30" s="8" t="s">
        <v>56</v>
      </c>
      <c r="P30" s="22" t="s">
        <v>56</v>
      </c>
      <c r="Q30" s="8" t="s">
        <v>56</v>
      </c>
      <c r="R30" s="8" t="s">
        <v>56</v>
      </c>
      <c r="S30" s="8" t="s">
        <v>56</v>
      </c>
      <c r="T30" s="8" t="s">
        <v>56</v>
      </c>
      <c r="U30" s="22" t="s">
        <v>56</v>
      </c>
      <c r="V30" s="8" t="s">
        <v>56</v>
      </c>
      <c r="W30" s="8" t="s">
        <v>56</v>
      </c>
      <c r="X30" s="8" t="s">
        <v>56</v>
      </c>
      <c r="Y30" s="8" t="s">
        <v>56</v>
      </c>
      <c r="AC30" s="6"/>
      <c r="AD30" s="6"/>
      <c r="AE30" s="8" t="s">
        <v>57</v>
      </c>
      <c r="AF30" s="8" t="s">
        <v>57</v>
      </c>
      <c r="AI30" s="37" t="str">
        <f>IF( AND(AA31=AF31, F27=0), $AF$5 , IF( AND(AA31=AF31, F27=1), $AF$6, IF( AND(AA31 &lt;&gt; AF31, AB33=1, G31=0) , $AF$8, $AF$7)))</f>
        <v>При сложении положительных чисел получен отрицательный результат - ПЕРЕПОЛНЕНИЕ</v>
      </c>
      <c r="AL30" s="25"/>
    </row>
    <row r="31">
      <c r="E31" s="42"/>
      <c r="G31" s="21">
        <f t="shared" ref="G31:J31" si="69">IF(G27+G28+G29 &gt;= 2, G27+G28+G29-2 , G27+G28+G29)</f>
        <v>1</v>
      </c>
      <c r="H31" s="21">
        <f t="shared" si="69"/>
        <v>0</v>
      </c>
      <c r="I31" s="21">
        <f t="shared" si="69"/>
        <v>1</v>
      </c>
      <c r="J31" s="21">
        <f t="shared" si="69"/>
        <v>1</v>
      </c>
      <c r="K31" s="9" t="s">
        <v>6</v>
      </c>
      <c r="L31" s="21">
        <f t="shared" ref="L31:O31" si="70">IF(L27+L28+L29 &gt;= 2, L27+L28+L29-2 , L27+L28+L29)</f>
        <v>1</v>
      </c>
      <c r="M31" s="21">
        <f t="shared" si="70"/>
        <v>0</v>
      </c>
      <c r="N31" s="21">
        <f t="shared" si="70"/>
        <v>1</v>
      </c>
      <c r="O31" s="21">
        <f t="shared" si="70"/>
        <v>1</v>
      </c>
      <c r="P31" s="9" t="s">
        <v>6</v>
      </c>
      <c r="Q31" s="21">
        <f t="shared" ref="Q31:T31" si="71">IF(Q27+Q28+Q29 &gt;= 2, Q27+Q28+Q29-2 , Q27+Q28+Q29)</f>
        <v>0</v>
      </c>
      <c r="R31" s="21">
        <f t="shared" si="71"/>
        <v>1</v>
      </c>
      <c r="S31" s="21">
        <f t="shared" si="71"/>
        <v>0</v>
      </c>
      <c r="T31" s="21">
        <f t="shared" si="71"/>
        <v>0</v>
      </c>
      <c r="U31" s="9" t="s">
        <v>6</v>
      </c>
      <c r="V31" s="21">
        <f t="shared" ref="V31:Y31" si="72">IF(V27+V28+V29 &gt;= 2, V27+V28+V29-2 , V27+V28+V29)</f>
        <v>1</v>
      </c>
      <c r="W31" s="21">
        <f t="shared" si="72"/>
        <v>0</v>
      </c>
      <c r="X31" s="21">
        <f t="shared" si="72"/>
        <v>0</v>
      </c>
      <c r="Y31" s="21">
        <f t="shared" si="72"/>
        <v>1</v>
      </c>
      <c r="Z31" s="8" t="s">
        <v>58</v>
      </c>
      <c r="AA31" s="21">
        <f>Y31*2^$Y$17 + X31*2^$X$17 + W31*2^$W$17 + V31*2^$V$17 + T31*2^$T$17 + S31*2^$S$17 + R31*2^$R$17 + Q31*2^$Q$17 + O31*2^$O$17 + N31*2^$N$17 + M31*2^$M$17 + L31*2^$L$17 + J31*2^$J$17 + I31*2^$I$17 + H31*2^$H$17 - G31*2^$G$17</f>
        <v>-17591</v>
      </c>
      <c r="AB31" s="43" t="s">
        <v>59</v>
      </c>
      <c r="AC31" s="6"/>
      <c r="AD31" s="6"/>
      <c r="AF31" s="21">
        <f>AF28+AF29</f>
        <v>47945</v>
      </c>
      <c r="AG31" s="43" t="s">
        <v>59</v>
      </c>
      <c r="AL31" s="25"/>
    </row>
    <row r="32">
      <c r="E32" s="42"/>
      <c r="K32" s="9"/>
      <c r="P32" s="9"/>
      <c r="U32" s="9"/>
      <c r="AC32" s="6"/>
      <c r="AD32" s="6"/>
      <c r="AL32" s="25"/>
    </row>
    <row r="33">
      <c r="A33" s="9"/>
      <c r="B33" s="9"/>
      <c r="C33" s="9"/>
      <c r="D33" s="9"/>
      <c r="E33" s="44"/>
      <c r="F33" s="31"/>
      <c r="G33" s="31" t="s">
        <v>60</v>
      </c>
      <c r="H33" s="52" t="s">
        <v>61</v>
      </c>
      <c r="I33" s="31">
        <f>F27</f>
        <v>0</v>
      </c>
      <c r="J33" s="31"/>
      <c r="K33" s="31" t="s">
        <v>62</v>
      </c>
      <c r="L33" s="52" t="s">
        <v>61</v>
      </c>
      <c r="M33" s="31">
        <f>MOD(Q31 + R31 + S31 + T31 + V31 + W31 + X31 + Y31 +1,2)</f>
        <v>0</v>
      </c>
      <c r="N33" s="31"/>
      <c r="O33" s="31" t="s">
        <v>63</v>
      </c>
      <c r="P33" s="52" t="s">
        <v>61</v>
      </c>
      <c r="Q33" s="31">
        <f>T27</f>
        <v>0</v>
      </c>
      <c r="R33" s="31"/>
      <c r="S33" s="31" t="s">
        <v>64</v>
      </c>
      <c r="T33" s="52" t="s">
        <v>61</v>
      </c>
      <c r="U33" s="31">
        <f>IF(AA31=0,1,0)</f>
        <v>0</v>
      </c>
      <c r="V33" s="31"/>
      <c r="W33" s="31" t="s">
        <v>65</v>
      </c>
      <c r="X33" s="52" t="s">
        <v>61</v>
      </c>
      <c r="Y33" s="31">
        <f>G31</f>
        <v>1</v>
      </c>
      <c r="Z33" s="31"/>
      <c r="AA33" s="31" t="s">
        <v>66</v>
      </c>
      <c r="AB33" s="31">
        <f>IF(OR(AND(G28=0,G29=0,G31=1),AND(G28=1,G29=1,G31=0)),1,0)</f>
        <v>1</v>
      </c>
      <c r="AC33" s="31"/>
      <c r="AD33" s="31"/>
      <c r="AE33" s="31"/>
      <c r="AF33" s="31"/>
      <c r="AG33" s="31"/>
      <c r="AH33" s="31"/>
      <c r="AI33" s="46"/>
      <c r="AJ33" s="46"/>
      <c r="AK33" s="46"/>
      <c r="AL33" s="47"/>
      <c r="AM33" s="9"/>
      <c r="AN33" s="9"/>
    </row>
    <row r="34">
      <c r="E34" s="6"/>
      <c r="K34" s="9"/>
      <c r="P34" s="9"/>
      <c r="U34" s="9"/>
      <c r="AC34" s="6"/>
      <c r="AD34" s="6"/>
      <c r="AI34" s="37"/>
      <c r="AJ34" s="37"/>
      <c r="AK34" s="37"/>
      <c r="AL34" s="37"/>
    </row>
    <row r="35">
      <c r="E35" s="34" t="s">
        <v>49</v>
      </c>
      <c r="F35" s="48">
        <f t="shared" ref="F35:I35" si="73">INT((G35+G36+G37)/2)</f>
        <v>1</v>
      </c>
      <c r="G35" s="48">
        <f t="shared" si="73"/>
        <v>1</v>
      </c>
      <c r="H35" s="48">
        <f t="shared" si="73"/>
        <v>0</v>
      </c>
      <c r="I35" s="48">
        <f t="shared" si="73"/>
        <v>0</v>
      </c>
      <c r="J35" s="48">
        <f>INT((L35+L36+L37)/2)</f>
        <v>0</v>
      </c>
      <c r="K35" s="35"/>
      <c r="L35" s="48">
        <f t="shared" ref="L35:N35" si="74">INT((M35+M36+M37)/2)</f>
        <v>1</v>
      </c>
      <c r="M35" s="48">
        <f t="shared" si="74"/>
        <v>1</v>
      </c>
      <c r="N35" s="48">
        <f t="shared" si="74"/>
        <v>1</v>
      </c>
      <c r="O35" s="48">
        <f>INT((Q35+Q36+Q37)/2)</f>
        <v>1</v>
      </c>
      <c r="P35" s="35"/>
      <c r="Q35" s="48">
        <f t="shared" ref="Q35:S35" si="75">INT((R35+R36+R37)/2)</f>
        <v>0</v>
      </c>
      <c r="R35" s="48">
        <f t="shared" si="75"/>
        <v>0</v>
      </c>
      <c r="S35" s="48">
        <f t="shared" si="75"/>
        <v>0</v>
      </c>
      <c r="T35" s="48">
        <f>INT((V35+V36+V37)/2)</f>
        <v>0</v>
      </c>
      <c r="U35" s="35"/>
      <c r="V35" s="48">
        <f t="shared" ref="V35:X35" si="76">INT((W35+W36+W37)/2)</f>
        <v>0</v>
      </c>
      <c r="W35" s="48">
        <f t="shared" si="76"/>
        <v>0</v>
      </c>
      <c r="X35" s="48">
        <f t="shared" si="76"/>
        <v>1</v>
      </c>
      <c r="Y35" s="48"/>
      <c r="Z35" s="3"/>
      <c r="AA35" s="3"/>
      <c r="AB35" s="3"/>
      <c r="AC35" s="36"/>
      <c r="AD35" s="36"/>
      <c r="AE35" s="3"/>
      <c r="AF35" s="3"/>
      <c r="AG35" s="3"/>
      <c r="AH35" s="3"/>
      <c r="AI35" s="49"/>
      <c r="AJ35" s="49"/>
      <c r="AK35" s="49"/>
      <c r="AL35" s="50"/>
    </row>
    <row r="36">
      <c r="E36" s="42"/>
      <c r="F36" s="8" t="s">
        <v>53</v>
      </c>
      <c r="G36" s="21">
        <f t="shared" ref="G36:Y36" si="77">G5</f>
        <v>0</v>
      </c>
      <c r="H36" s="21">
        <f t="shared" si="77"/>
        <v>1</v>
      </c>
      <c r="I36" s="21">
        <f t="shared" si="77"/>
        <v>0</v>
      </c>
      <c r="J36" s="21">
        <f t="shared" si="77"/>
        <v>0</v>
      </c>
      <c r="K36" s="9" t="str">
        <f t="shared" si="77"/>
        <v>.</v>
      </c>
      <c r="L36" s="21">
        <f t="shared" si="77"/>
        <v>0</v>
      </c>
      <c r="M36" s="21">
        <f t="shared" si="77"/>
        <v>1</v>
      </c>
      <c r="N36" s="21">
        <f t="shared" si="77"/>
        <v>1</v>
      </c>
      <c r="O36" s="21">
        <f t="shared" si="77"/>
        <v>0</v>
      </c>
      <c r="P36" s="9" t="str">
        <f t="shared" si="77"/>
        <v>.</v>
      </c>
      <c r="Q36" s="21">
        <f t="shared" si="77"/>
        <v>1</v>
      </c>
      <c r="R36" s="21">
        <f t="shared" si="77"/>
        <v>0</v>
      </c>
      <c r="S36" s="21">
        <f t="shared" si="77"/>
        <v>0</v>
      </c>
      <c r="T36" s="21">
        <f t="shared" si="77"/>
        <v>1</v>
      </c>
      <c r="U36" s="9" t="str">
        <f t="shared" si="77"/>
        <v>.</v>
      </c>
      <c r="V36" s="21">
        <f t="shared" si="77"/>
        <v>0</v>
      </c>
      <c r="W36" s="21">
        <f t="shared" si="77"/>
        <v>1</v>
      </c>
      <c r="X36" s="21">
        <f t="shared" si="77"/>
        <v>0</v>
      </c>
      <c r="Y36" s="21">
        <f t="shared" si="77"/>
        <v>1</v>
      </c>
      <c r="AC36" s="6"/>
      <c r="AD36" s="6"/>
      <c r="AE36" s="8" t="s">
        <v>54</v>
      </c>
      <c r="AF36" s="21">
        <f>C5</f>
        <v>18069</v>
      </c>
      <c r="AI36" s="37"/>
      <c r="AJ36" s="37"/>
      <c r="AK36" s="37"/>
      <c r="AL36" s="38"/>
    </row>
    <row r="37">
      <c r="E37" s="39" t="s">
        <v>52</v>
      </c>
      <c r="F37" s="8" t="s">
        <v>69</v>
      </c>
      <c r="G37" s="21">
        <f t="shared" ref="G37:Y37" si="78">G10</f>
        <v>1</v>
      </c>
      <c r="H37" s="21">
        <f t="shared" si="78"/>
        <v>1</v>
      </c>
      <c r="I37" s="21">
        <f t="shared" si="78"/>
        <v>0</v>
      </c>
      <c r="J37" s="21">
        <f t="shared" si="78"/>
        <v>1</v>
      </c>
      <c r="K37" s="9" t="str">
        <f t="shared" si="78"/>
        <v>.</v>
      </c>
      <c r="L37" s="21">
        <f t="shared" si="78"/>
        <v>0</v>
      </c>
      <c r="M37" s="21">
        <f t="shared" si="78"/>
        <v>0</v>
      </c>
      <c r="N37" s="21">
        <f t="shared" si="78"/>
        <v>0</v>
      </c>
      <c r="O37" s="21">
        <f t="shared" si="78"/>
        <v>1</v>
      </c>
      <c r="P37" s="9" t="str">
        <f t="shared" si="78"/>
        <v>.</v>
      </c>
      <c r="Q37" s="21">
        <f t="shared" si="78"/>
        <v>1</v>
      </c>
      <c r="R37" s="21">
        <f t="shared" si="78"/>
        <v>1</v>
      </c>
      <c r="S37" s="21">
        <f t="shared" si="78"/>
        <v>1</v>
      </c>
      <c r="T37" s="21">
        <f t="shared" si="78"/>
        <v>0</v>
      </c>
      <c r="U37" s="9" t="str">
        <f t="shared" si="78"/>
        <v>.</v>
      </c>
      <c r="V37" s="21">
        <f t="shared" si="78"/>
        <v>0</v>
      </c>
      <c r="W37" s="21">
        <f t="shared" si="78"/>
        <v>0</v>
      </c>
      <c r="X37" s="21">
        <f t="shared" si="78"/>
        <v>0</v>
      </c>
      <c r="Y37" s="21">
        <f t="shared" si="78"/>
        <v>1</v>
      </c>
      <c r="AC37" s="40"/>
      <c r="AD37" s="41" t="s">
        <v>52</v>
      </c>
      <c r="AE37" s="8" t="s">
        <v>70</v>
      </c>
      <c r="AF37" s="21">
        <f>C10</f>
        <v>-11807</v>
      </c>
      <c r="AI37" s="37"/>
      <c r="AJ37" s="37"/>
      <c r="AK37" s="37"/>
      <c r="AL37" s="38"/>
    </row>
    <row r="38">
      <c r="E38" s="42"/>
      <c r="F38" s="8" t="s">
        <v>71</v>
      </c>
      <c r="G38" s="21" t="s">
        <v>56</v>
      </c>
      <c r="H38" s="21" t="s">
        <v>56</v>
      </c>
      <c r="I38" s="21" t="s">
        <v>56</v>
      </c>
      <c r="J38" s="21" t="s">
        <v>56</v>
      </c>
      <c r="K38" s="9" t="s">
        <v>56</v>
      </c>
      <c r="L38" s="21" t="s">
        <v>56</v>
      </c>
      <c r="M38" s="21" t="s">
        <v>56</v>
      </c>
      <c r="N38" s="21" t="s">
        <v>56</v>
      </c>
      <c r="O38" s="21" t="s">
        <v>56</v>
      </c>
      <c r="P38" s="9" t="s">
        <v>56</v>
      </c>
      <c r="Q38" s="21" t="s">
        <v>56</v>
      </c>
      <c r="R38" s="21" t="s">
        <v>56</v>
      </c>
      <c r="S38" s="21" t="s">
        <v>56</v>
      </c>
      <c r="T38" s="21" t="s">
        <v>56</v>
      </c>
      <c r="U38" s="9" t="s">
        <v>56</v>
      </c>
      <c r="V38" s="21" t="s">
        <v>56</v>
      </c>
      <c r="W38" s="21" t="s">
        <v>56</v>
      </c>
      <c r="X38" s="21" t="s">
        <v>56</v>
      </c>
      <c r="Y38" s="21" t="s">
        <v>56</v>
      </c>
      <c r="AC38" s="6"/>
      <c r="AD38" s="6"/>
      <c r="AE38" s="8" t="s">
        <v>57</v>
      </c>
      <c r="AF38" s="8" t="s">
        <v>57</v>
      </c>
      <c r="AI38" s="37" t="str">
        <f>IF( AND(AA39=AF39, F35=0), $AF$5 , IF( AND(AA39=AF39, F35=1), $AF$6, IF( AND(AA39 &lt;&gt; AF39, AB41=1, G39=0) , $AF$8, $AF$7)))</f>
        <v>Результат корректный. Перенос из старшего разряда не учитывается</v>
      </c>
      <c r="AL38" s="25"/>
    </row>
    <row r="39">
      <c r="E39" s="42"/>
      <c r="G39" s="21">
        <f t="shared" ref="G39:J39" si="79">IF(G35+G36+G37 &gt;= 2, G35+G36+G37-2 , G35+G36+G37)</f>
        <v>0</v>
      </c>
      <c r="H39" s="21">
        <f t="shared" si="79"/>
        <v>0</v>
      </c>
      <c r="I39" s="21">
        <f t="shared" si="79"/>
        <v>0</v>
      </c>
      <c r="J39" s="21">
        <f t="shared" si="79"/>
        <v>1</v>
      </c>
      <c r="K39" s="9" t="s">
        <v>6</v>
      </c>
      <c r="L39" s="21">
        <f t="shared" ref="L39:O39" si="80">IF(L35+L36+L37 &gt;= 2, L35+L36+L37-2 , L35+L36+L37)</f>
        <v>1</v>
      </c>
      <c r="M39" s="21">
        <f t="shared" si="80"/>
        <v>0</v>
      </c>
      <c r="N39" s="21">
        <f t="shared" si="80"/>
        <v>0</v>
      </c>
      <c r="O39" s="21">
        <f t="shared" si="80"/>
        <v>0</v>
      </c>
      <c r="P39" s="9" t="s">
        <v>6</v>
      </c>
      <c r="Q39" s="21">
        <f t="shared" ref="Q39:T39" si="81">IF(Q35+Q36+Q37 &gt;= 2, Q35+Q36+Q37-2 , Q35+Q36+Q37)</f>
        <v>0</v>
      </c>
      <c r="R39" s="21">
        <f t="shared" si="81"/>
        <v>1</v>
      </c>
      <c r="S39" s="21">
        <f t="shared" si="81"/>
        <v>1</v>
      </c>
      <c r="T39" s="21">
        <f t="shared" si="81"/>
        <v>1</v>
      </c>
      <c r="U39" s="9" t="s">
        <v>6</v>
      </c>
      <c r="V39" s="21">
        <f t="shared" ref="V39:Y39" si="82">IF(V35+V36+V37 &gt;= 2, V35+V36+V37-2 , V35+V36+V37)</f>
        <v>0</v>
      </c>
      <c r="W39" s="21">
        <f t="shared" si="82"/>
        <v>1</v>
      </c>
      <c r="X39" s="21">
        <f t="shared" si="82"/>
        <v>1</v>
      </c>
      <c r="Y39" s="21">
        <f t="shared" si="82"/>
        <v>0</v>
      </c>
      <c r="Z39" s="21" t="s">
        <v>58</v>
      </c>
      <c r="AA39" s="21">
        <f>Y39*2^$Y$17 + X39*2^$X$17 + W39*2^$W$17 + V39*2^$V$17 + T39*2^$T$17 + S39*2^$S$17 + R39*2^$R$17 + Q39*2^$Q$17 + O39*2^$O$17 + N39*2^$N$17 + M39*2^$M$17 + L39*2^$L$17 + J39*2^$J$17 + I39*2^$I$17 + H39*2^$H$17 - G39*2^$G$17</f>
        <v>6262</v>
      </c>
      <c r="AB39" s="53" t="s">
        <v>59</v>
      </c>
      <c r="AC39" s="6"/>
      <c r="AD39" s="6"/>
      <c r="AF39" s="21">
        <f>AF36+AF37</f>
        <v>6262</v>
      </c>
      <c r="AG39" s="43" t="s">
        <v>59</v>
      </c>
      <c r="AL39" s="25"/>
    </row>
    <row r="40">
      <c r="E40" s="42"/>
      <c r="K40" s="9"/>
      <c r="P40" s="9"/>
      <c r="U40" s="9"/>
      <c r="AC40" s="6"/>
      <c r="AD40" s="6"/>
      <c r="AL40" s="25"/>
    </row>
    <row r="41">
      <c r="A41" s="9"/>
      <c r="B41" s="9"/>
      <c r="C41" s="9"/>
      <c r="D41" s="9"/>
      <c r="E41" s="44"/>
      <c r="F41" s="31"/>
      <c r="G41" s="31" t="s">
        <v>60</v>
      </c>
      <c r="H41" s="52" t="s">
        <v>61</v>
      </c>
      <c r="I41" s="31">
        <f>F35</f>
        <v>1</v>
      </c>
      <c r="J41" s="31"/>
      <c r="K41" s="31" t="s">
        <v>62</v>
      </c>
      <c r="L41" s="52" t="s">
        <v>61</v>
      </c>
      <c r="M41" s="31">
        <f>MOD(Q39 + R39 + S39 + T39 + V39 + W39 + X39 + Y39 +1,2)</f>
        <v>0</v>
      </c>
      <c r="N41" s="31"/>
      <c r="O41" s="31" t="s">
        <v>63</v>
      </c>
      <c r="P41" s="52" t="s">
        <v>61</v>
      </c>
      <c r="Q41" s="31">
        <f>T35</f>
        <v>0</v>
      </c>
      <c r="R41" s="31"/>
      <c r="S41" s="31" t="s">
        <v>64</v>
      </c>
      <c r="T41" s="52" t="s">
        <v>61</v>
      </c>
      <c r="U41" s="31">
        <f>IF(AA39=0,1,0)</f>
        <v>0</v>
      </c>
      <c r="V41" s="31"/>
      <c r="W41" s="31" t="s">
        <v>65</v>
      </c>
      <c r="X41" s="52" t="s">
        <v>61</v>
      </c>
      <c r="Y41" s="31">
        <f>G39</f>
        <v>0</v>
      </c>
      <c r="Z41" s="31"/>
      <c r="AA41" s="31" t="s">
        <v>66</v>
      </c>
      <c r="AB41" s="31">
        <f>IF(OR(AND(G36=0,G37=0,G39=1),AND(G36=1,G37=1,G39=0)),1,0)</f>
        <v>0</v>
      </c>
      <c r="AC41" s="31"/>
      <c r="AD41" s="31"/>
      <c r="AE41" s="31"/>
      <c r="AF41" s="31"/>
      <c r="AG41" s="31"/>
      <c r="AH41" s="31"/>
      <c r="AI41" s="46"/>
      <c r="AJ41" s="46"/>
      <c r="AK41" s="46"/>
      <c r="AL41" s="47"/>
      <c r="AM41" s="9"/>
      <c r="AN41" s="9"/>
    </row>
    <row r="42">
      <c r="E42" s="6"/>
      <c r="K42" s="9"/>
      <c r="P42" s="9"/>
      <c r="U42" s="9"/>
      <c r="AC42" s="6"/>
      <c r="AD42" s="6"/>
      <c r="AI42" s="37"/>
      <c r="AJ42" s="37"/>
      <c r="AK42" s="37"/>
      <c r="AL42" s="37"/>
    </row>
    <row r="43">
      <c r="E43" s="54" t="s">
        <v>49</v>
      </c>
      <c r="F43" s="48">
        <f t="shared" ref="F43:I43" si="83">INT((G43+G44+G45)/2)</f>
        <v>1</v>
      </c>
      <c r="G43" s="48">
        <f t="shared" si="83"/>
        <v>1</v>
      </c>
      <c r="H43" s="48">
        <f t="shared" si="83"/>
        <v>1</v>
      </c>
      <c r="I43" s="48">
        <f t="shared" si="83"/>
        <v>1</v>
      </c>
      <c r="J43" s="48">
        <f>INT((L43+L44+L45)/2)</f>
        <v>0</v>
      </c>
      <c r="K43" s="35"/>
      <c r="L43" s="48">
        <f t="shared" ref="L43:N43" si="84">INT((M43+M44+M45)/2)</f>
        <v>0</v>
      </c>
      <c r="M43" s="48">
        <f t="shared" si="84"/>
        <v>0</v>
      </c>
      <c r="N43" s="48">
        <f t="shared" si="84"/>
        <v>1</v>
      </c>
      <c r="O43" s="48">
        <f>INT((Q43+Q44+Q45)/2)</f>
        <v>1</v>
      </c>
      <c r="P43" s="35"/>
      <c r="Q43" s="48">
        <f t="shared" ref="Q43:S43" si="85">INT((R43+R44+R45)/2)</f>
        <v>1</v>
      </c>
      <c r="R43" s="48">
        <f t="shared" si="85"/>
        <v>1</v>
      </c>
      <c r="S43" s="48">
        <f t="shared" si="85"/>
        <v>0</v>
      </c>
      <c r="T43" s="48">
        <f>INT((V43+V44+V45)/2)</f>
        <v>0</v>
      </c>
      <c r="U43" s="35"/>
      <c r="V43" s="48">
        <f t="shared" ref="V43:X43" si="86">INT((W43+W44+W45)/2)</f>
        <v>0</v>
      </c>
      <c r="W43" s="48">
        <f t="shared" si="86"/>
        <v>1</v>
      </c>
      <c r="X43" s="48">
        <f t="shared" si="86"/>
        <v>1</v>
      </c>
      <c r="Y43" s="48"/>
      <c r="Z43" s="3"/>
      <c r="AA43" s="3"/>
      <c r="AB43" s="3"/>
      <c r="AC43" s="36"/>
      <c r="AD43" s="36"/>
      <c r="AE43" s="3"/>
      <c r="AF43" s="3"/>
      <c r="AG43" s="3"/>
      <c r="AH43" s="3"/>
      <c r="AI43" s="49"/>
      <c r="AJ43" s="49"/>
      <c r="AK43" s="49"/>
      <c r="AL43" s="50"/>
    </row>
    <row r="44">
      <c r="E44" s="42"/>
      <c r="F44" s="8" t="s">
        <v>69</v>
      </c>
      <c r="G44" s="21">
        <f t="shared" ref="G44:Y44" si="87">G10</f>
        <v>1</v>
      </c>
      <c r="H44" s="21">
        <f t="shared" si="87"/>
        <v>1</v>
      </c>
      <c r="I44" s="21">
        <f t="shared" si="87"/>
        <v>0</v>
      </c>
      <c r="J44" s="21">
        <f t="shared" si="87"/>
        <v>1</v>
      </c>
      <c r="K44" s="9" t="str">
        <f t="shared" si="87"/>
        <v>.</v>
      </c>
      <c r="L44" s="21">
        <f t="shared" si="87"/>
        <v>0</v>
      </c>
      <c r="M44" s="21">
        <f t="shared" si="87"/>
        <v>0</v>
      </c>
      <c r="N44" s="21">
        <f t="shared" si="87"/>
        <v>0</v>
      </c>
      <c r="O44" s="21">
        <f t="shared" si="87"/>
        <v>1</v>
      </c>
      <c r="P44" s="9" t="str">
        <f t="shared" si="87"/>
        <v>.</v>
      </c>
      <c r="Q44" s="21">
        <f t="shared" si="87"/>
        <v>1</v>
      </c>
      <c r="R44" s="21">
        <f t="shared" si="87"/>
        <v>1</v>
      </c>
      <c r="S44" s="21">
        <f t="shared" si="87"/>
        <v>1</v>
      </c>
      <c r="T44" s="21">
        <f t="shared" si="87"/>
        <v>0</v>
      </c>
      <c r="U44" s="9" t="str">
        <f t="shared" si="87"/>
        <v>.</v>
      </c>
      <c r="V44" s="21">
        <f t="shared" si="87"/>
        <v>0</v>
      </c>
      <c r="W44" s="21">
        <f t="shared" si="87"/>
        <v>0</v>
      </c>
      <c r="X44" s="21">
        <f t="shared" si="87"/>
        <v>0</v>
      </c>
      <c r="Y44" s="21">
        <f t="shared" si="87"/>
        <v>1</v>
      </c>
      <c r="AC44" s="6"/>
      <c r="AD44" s="6"/>
      <c r="AE44" s="8" t="s">
        <v>70</v>
      </c>
      <c r="AF44" s="21">
        <f t="shared" ref="AF44:AF45" si="89">C10</f>
        <v>-11807</v>
      </c>
      <c r="AI44" s="37"/>
      <c r="AJ44" s="37"/>
      <c r="AK44" s="37"/>
      <c r="AL44" s="38"/>
    </row>
    <row r="45">
      <c r="E45" s="39" t="s">
        <v>52</v>
      </c>
      <c r="F45" s="8" t="s">
        <v>72</v>
      </c>
      <c r="G45" s="21">
        <f t="shared" ref="G45:Y45" si="88">G11</f>
        <v>1</v>
      </c>
      <c r="H45" s="21">
        <f t="shared" si="88"/>
        <v>0</v>
      </c>
      <c r="I45" s="21">
        <f t="shared" si="88"/>
        <v>1</v>
      </c>
      <c r="J45" s="21">
        <f t="shared" si="88"/>
        <v>1</v>
      </c>
      <c r="K45" s="9" t="str">
        <f t="shared" si="88"/>
        <v>.</v>
      </c>
      <c r="L45" s="21">
        <f t="shared" si="88"/>
        <v>1</v>
      </c>
      <c r="M45" s="21">
        <f t="shared" si="88"/>
        <v>0</v>
      </c>
      <c r="N45" s="21">
        <f t="shared" si="88"/>
        <v>0</v>
      </c>
      <c r="O45" s="21">
        <f t="shared" si="88"/>
        <v>1</v>
      </c>
      <c r="P45" s="9" t="str">
        <f t="shared" si="88"/>
        <v>.</v>
      </c>
      <c r="Q45" s="21">
        <f t="shared" si="88"/>
        <v>0</v>
      </c>
      <c r="R45" s="21">
        <f t="shared" si="88"/>
        <v>1</v>
      </c>
      <c r="S45" s="21">
        <f t="shared" si="88"/>
        <v>1</v>
      </c>
      <c r="T45" s="21">
        <f t="shared" si="88"/>
        <v>0</v>
      </c>
      <c r="U45" s="9" t="str">
        <f t="shared" si="88"/>
        <v>.</v>
      </c>
      <c r="V45" s="21">
        <f t="shared" si="88"/>
        <v>1</v>
      </c>
      <c r="W45" s="21">
        <f t="shared" si="88"/>
        <v>0</v>
      </c>
      <c r="X45" s="21">
        <f t="shared" si="88"/>
        <v>1</v>
      </c>
      <c r="Y45" s="21">
        <f t="shared" si="88"/>
        <v>1</v>
      </c>
      <c r="AC45" s="6"/>
      <c r="AD45" s="55" t="s">
        <v>52</v>
      </c>
      <c r="AE45" s="8" t="s">
        <v>73</v>
      </c>
      <c r="AF45" s="21">
        <f t="shared" si="89"/>
        <v>-18069</v>
      </c>
      <c r="AI45" s="37"/>
      <c r="AJ45" s="37"/>
      <c r="AK45" s="37"/>
      <c r="AL45" s="38"/>
    </row>
    <row r="46">
      <c r="E46" s="42"/>
      <c r="F46" s="21" t="s">
        <v>71</v>
      </c>
      <c r="G46" s="21" t="s">
        <v>56</v>
      </c>
      <c r="H46" s="21" t="s">
        <v>56</v>
      </c>
      <c r="I46" s="21" t="s">
        <v>56</v>
      </c>
      <c r="J46" s="21" t="s">
        <v>56</v>
      </c>
      <c r="K46" s="9" t="s">
        <v>56</v>
      </c>
      <c r="L46" s="21" t="s">
        <v>56</v>
      </c>
      <c r="M46" s="21" t="s">
        <v>56</v>
      </c>
      <c r="N46" s="21" t="s">
        <v>56</v>
      </c>
      <c r="O46" s="21" t="s">
        <v>56</v>
      </c>
      <c r="P46" s="9" t="s">
        <v>56</v>
      </c>
      <c r="Q46" s="21" t="s">
        <v>56</v>
      </c>
      <c r="R46" s="21" t="s">
        <v>56</v>
      </c>
      <c r="S46" s="21" t="s">
        <v>56</v>
      </c>
      <c r="T46" s="21" t="s">
        <v>56</v>
      </c>
      <c r="U46" s="9" t="s">
        <v>56</v>
      </c>
      <c r="V46" s="21" t="s">
        <v>56</v>
      </c>
      <c r="W46" s="21" t="s">
        <v>56</v>
      </c>
      <c r="X46" s="21" t="s">
        <v>56</v>
      </c>
      <c r="Y46" s="21" t="s">
        <v>56</v>
      </c>
      <c r="AC46" s="6"/>
      <c r="AD46" s="6"/>
      <c r="AE46" s="21" t="s">
        <v>57</v>
      </c>
      <c r="AF46" s="21" t="s">
        <v>57</v>
      </c>
      <c r="AI46" s="37" t="str">
        <f>IF( AND(AA47=AF47, F43=0), $AF$5 , IF( AND(AA47=AF47, F43=1), $AF$6, IF( AND(AA47 &lt;&gt; AF47, AB49=1, G47=0) , $AF$8, $AF$7)))</f>
        <v>Результат корректный. Перенос из старшего разряда не учитывается</v>
      </c>
      <c r="AL46" s="25"/>
    </row>
    <row r="47">
      <c r="E47" s="42"/>
      <c r="G47" s="21">
        <f t="shared" ref="G47:J47" si="90">IF(G43+G44+G45 &gt;= 2, G43+G44+G45-2 , G43+G44+G45)</f>
        <v>1</v>
      </c>
      <c r="H47" s="21">
        <f t="shared" si="90"/>
        <v>0</v>
      </c>
      <c r="I47" s="21">
        <f t="shared" si="90"/>
        <v>0</v>
      </c>
      <c r="J47" s="21">
        <f t="shared" si="90"/>
        <v>0</v>
      </c>
      <c r="K47" s="9" t="s">
        <v>6</v>
      </c>
      <c r="L47" s="21">
        <f t="shared" ref="L47:O47" si="91">IF(L43+L44+L45 &gt;= 2, L43+L44+L45-2 , L43+L44+L45)</f>
        <v>1</v>
      </c>
      <c r="M47" s="21">
        <f t="shared" si="91"/>
        <v>0</v>
      </c>
      <c r="N47" s="21">
        <f t="shared" si="91"/>
        <v>1</v>
      </c>
      <c r="O47" s="21">
        <f t="shared" si="91"/>
        <v>1</v>
      </c>
      <c r="P47" s="9" t="s">
        <v>6</v>
      </c>
      <c r="Q47" s="21">
        <f t="shared" ref="Q47:T47" si="92">IF(Q43+Q44+Q45 &gt;= 2, Q43+Q44+Q45-2 , Q43+Q44+Q45)</f>
        <v>0</v>
      </c>
      <c r="R47" s="21">
        <f t="shared" si="92"/>
        <v>1</v>
      </c>
      <c r="S47" s="21">
        <f t="shared" si="92"/>
        <v>0</v>
      </c>
      <c r="T47" s="21">
        <f t="shared" si="92"/>
        <v>0</v>
      </c>
      <c r="U47" s="9" t="s">
        <v>6</v>
      </c>
      <c r="V47" s="21">
        <f t="shared" ref="V47:Y47" si="93">IF(V43+V44+V45 &gt;= 2, V43+V44+V45-2 , V43+V44+V45)</f>
        <v>1</v>
      </c>
      <c r="W47" s="21">
        <f t="shared" si="93"/>
        <v>1</v>
      </c>
      <c r="X47" s="21">
        <f t="shared" si="93"/>
        <v>0</v>
      </c>
      <c r="Y47" s="21">
        <f t="shared" si="93"/>
        <v>0</v>
      </c>
      <c r="Z47" s="21" t="s">
        <v>58</v>
      </c>
      <c r="AA47" s="21">
        <f>Y47*2^$Y$17 + X47*2^$X$17 + W47*2^$W$17 + V47*2^$V$17 + T47*2^$T$17 + S47*2^$S$17 + R47*2^$R$17 + Q47*2^$Q$17 + O47*2^$O$17 + N47*2^$N$17 + M47*2^$M$17 + L47*2^$L$17 + J47*2^$J$17 + I47*2^$I$17 + H47*2^$H$17 - G47*2^$G$17</f>
        <v>-29876</v>
      </c>
      <c r="AB47" s="53" t="s">
        <v>59</v>
      </c>
      <c r="AC47" s="6"/>
      <c r="AD47" s="6"/>
      <c r="AF47" s="21">
        <f>AF44+AF45</f>
        <v>-29876</v>
      </c>
      <c r="AG47" s="53" t="s">
        <v>59</v>
      </c>
      <c r="AL47" s="25"/>
    </row>
    <row r="48">
      <c r="E48" s="42"/>
      <c r="K48" s="9"/>
      <c r="P48" s="9"/>
      <c r="U48" s="9"/>
      <c r="AC48" s="6"/>
      <c r="AD48" s="6"/>
      <c r="AL48" s="25"/>
    </row>
    <row r="49">
      <c r="E49" s="56"/>
      <c r="F49" s="30"/>
      <c r="G49" s="31" t="s">
        <v>60</v>
      </c>
      <c r="H49" s="52" t="s">
        <v>61</v>
      </c>
      <c r="I49" s="31">
        <f>F43</f>
        <v>1</v>
      </c>
      <c r="J49" s="31"/>
      <c r="K49" s="31" t="s">
        <v>62</v>
      </c>
      <c r="L49" s="52" t="s">
        <v>61</v>
      </c>
      <c r="M49" s="31">
        <f>MOD(Q47 + R47 + S47 + T47 + V47 + W47 + X47 + Y47 +1,2)</f>
        <v>0</v>
      </c>
      <c r="N49" s="31"/>
      <c r="O49" s="31" t="s">
        <v>63</v>
      </c>
      <c r="P49" s="52" t="s">
        <v>61</v>
      </c>
      <c r="Q49" s="31">
        <f>T43</f>
        <v>0</v>
      </c>
      <c r="R49" s="31"/>
      <c r="S49" s="31" t="s">
        <v>64</v>
      </c>
      <c r="T49" s="52" t="s">
        <v>61</v>
      </c>
      <c r="U49" s="31">
        <f>IF(AA47=0,1,0)</f>
        <v>0</v>
      </c>
      <c r="V49" s="31"/>
      <c r="W49" s="31" t="s">
        <v>65</v>
      </c>
      <c r="X49" s="52" t="s">
        <v>61</v>
      </c>
      <c r="Y49" s="31">
        <f>G47</f>
        <v>1</v>
      </c>
      <c r="Z49" s="31"/>
      <c r="AA49" s="31" t="s">
        <v>66</v>
      </c>
      <c r="AB49" s="31">
        <f>IF(OR(AND(G44=0,G45=0,G47=1),AND(G44=1,G45=1,G47=0)),1,0)</f>
        <v>0</v>
      </c>
      <c r="AC49" s="57"/>
      <c r="AD49" s="57"/>
      <c r="AE49" s="30"/>
      <c r="AF49" s="30"/>
      <c r="AG49" s="30"/>
      <c r="AH49" s="30"/>
      <c r="AI49" s="58"/>
      <c r="AJ49" s="58"/>
      <c r="AK49" s="58"/>
      <c r="AL49" s="59"/>
    </row>
    <row r="50">
      <c r="E50" s="6"/>
      <c r="K50" s="9"/>
      <c r="P50" s="9"/>
      <c r="U50" s="9"/>
      <c r="AC50" s="6"/>
      <c r="AD50" s="6"/>
      <c r="AI50" s="37"/>
      <c r="AJ50" s="37"/>
      <c r="AK50" s="37"/>
      <c r="AL50" s="37"/>
    </row>
    <row r="51">
      <c r="E51" s="54" t="s">
        <v>49</v>
      </c>
      <c r="F51" s="48">
        <f t="shared" ref="F51:I51" si="94">INT((G51+G52+G53)/2)</f>
        <v>1</v>
      </c>
      <c r="G51" s="48">
        <f t="shared" si="94"/>
        <v>0</v>
      </c>
      <c r="H51" s="48">
        <f t="shared" si="94"/>
        <v>1</v>
      </c>
      <c r="I51" s="48">
        <f t="shared" si="94"/>
        <v>1</v>
      </c>
      <c r="J51" s="48">
        <f>INT((L51+L52+L53)/2)</f>
        <v>1</v>
      </c>
      <c r="K51" s="35"/>
      <c r="L51" s="48">
        <f t="shared" ref="L51:N51" si="95">INT((M51+M52+M53)/2)</f>
        <v>0</v>
      </c>
      <c r="M51" s="48">
        <f t="shared" si="95"/>
        <v>1</v>
      </c>
      <c r="N51" s="48">
        <f t="shared" si="95"/>
        <v>1</v>
      </c>
      <c r="O51" s="48">
        <f>INT((Q51+Q52+Q53)/2)</f>
        <v>0</v>
      </c>
      <c r="P51" s="35"/>
      <c r="Q51" s="48">
        <f t="shared" ref="Q51:S51" si="96">INT((R51+R52+R53)/2)</f>
        <v>1</v>
      </c>
      <c r="R51" s="48">
        <f t="shared" si="96"/>
        <v>0</v>
      </c>
      <c r="S51" s="48">
        <f t="shared" si="96"/>
        <v>0</v>
      </c>
      <c r="T51" s="48">
        <f>INT((V51+V52+V53)/2)</f>
        <v>1</v>
      </c>
      <c r="U51" s="35"/>
      <c r="V51" s="48">
        <f t="shared" ref="V51:X51" si="97">INT((W51+W52+W53)/2)</f>
        <v>0</v>
      </c>
      <c r="W51" s="48">
        <f t="shared" si="97"/>
        <v>0</v>
      </c>
      <c r="X51" s="48">
        <f t="shared" si="97"/>
        <v>0</v>
      </c>
      <c r="Y51" s="48"/>
      <c r="Z51" s="3"/>
      <c r="AA51" s="3"/>
      <c r="AB51" s="3"/>
      <c r="AC51" s="36"/>
      <c r="AD51" s="36"/>
      <c r="AE51" s="3"/>
      <c r="AF51" s="3"/>
      <c r="AG51" s="3"/>
      <c r="AH51" s="3"/>
      <c r="AI51" s="49"/>
      <c r="AJ51" s="49"/>
      <c r="AK51" s="49"/>
      <c r="AL51" s="50"/>
    </row>
    <row r="52">
      <c r="E52" s="42"/>
      <c r="F52" s="8" t="s">
        <v>74</v>
      </c>
      <c r="G52" s="21">
        <f t="shared" ref="G52:Y52" si="98">G11</f>
        <v>1</v>
      </c>
      <c r="H52" s="21">
        <f t="shared" si="98"/>
        <v>0</v>
      </c>
      <c r="I52" s="21">
        <f t="shared" si="98"/>
        <v>1</v>
      </c>
      <c r="J52" s="21">
        <f t="shared" si="98"/>
        <v>1</v>
      </c>
      <c r="K52" s="9" t="str">
        <f t="shared" si="98"/>
        <v>.</v>
      </c>
      <c r="L52" s="21">
        <f t="shared" si="98"/>
        <v>1</v>
      </c>
      <c r="M52" s="21">
        <f t="shared" si="98"/>
        <v>0</v>
      </c>
      <c r="N52" s="21">
        <f t="shared" si="98"/>
        <v>0</v>
      </c>
      <c r="O52" s="21">
        <f t="shared" si="98"/>
        <v>1</v>
      </c>
      <c r="P52" s="9" t="str">
        <f t="shared" si="98"/>
        <v>.</v>
      </c>
      <c r="Q52" s="21">
        <f t="shared" si="98"/>
        <v>0</v>
      </c>
      <c r="R52" s="21">
        <f t="shared" si="98"/>
        <v>1</v>
      </c>
      <c r="S52" s="21">
        <f t="shared" si="98"/>
        <v>1</v>
      </c>
      <c r="T52" s="21">
        <f t="shared" si="98"/>
        <v>0</v>
      </c>
      <c r="U52" s="9" t="str">
        <f t="shared" si="98"/>
        <v>.</v>
      </c>
      <c r="V52" s="21">
        <f t="shared" si="98"/>
        <v>1</v>
      </c>
      <c r="W52" s="21">
        <f t="shared" si="98"/>
        <v>0</v>
      </c>
      <c r="X52" s="21">
        <f t="shared" si="98"/>
        <v>1</v>
      </c>
      <c r="Y52" s="21">
        <f t="shared" si="98"/>
        <v>1</v>
      </c>
      <c r="AC52" s="6"/>
      <c r="AD52" s="6"/>
      <c r="AE52" s="8" t="s">
        <v>73</v>
      </c>
      <c r="AF52" s="21">
        <f t="shared" ref="AF52:AF53" si="100">C11</f>
        <v>-18069</v>
      </c>
      <c r="AI52" s="37"/>
      <c r="AJ52" s="37"/>
      <c r="AK52" s="37"/>
      <c r="AL52" s="38"/>
    </row>
    <row r="53">
      <c r="E53" s="39" t="s">
        <v>52</v>
      </c>
      <c r="F53" s="8" t="s">
        <v>75</v>
      </c>
      <c r="G53" s="21">
        <f t="shared" ref="G53:Y53" si="99">G12</f>
        <v>1</v>
      </c>
      <c r="H53" s="21">
        <f t="shared" si="99"/>
        <v>0</v>
      </c>
      <c r="I53" s="21">
        <f t="shared" si="99"/>
        <v>0</v>
      </c>
      <c r="J53" s="21">
        <f t="shared" si="99"/>
        <v>0</v>
      </c>
      <c r="K53" s="9" t="str">
        <f t="shared" si="99"/>
        <v>.</v>
      </c>
      <c r="L53" s="21">
        <f t="shared" si="99"/>
        <v>1</v>
      </c>
      <c r="M53" s="21">
        <f t="shared" si="99"/>
        <v>0</v>
      </c>
      <c r="N53" s="21">
        <f t="shared" si="99"/>
        <v>1</v>
      </c>
      <c r="O53" s="21">
        <f t="shared" si="99"/>
        <v>1</v>
      </c>
      <c r="P53" s="9" t="str">
        <f t="shared" si="99"/>
        <v>.</v>
      </c>
      <c r="Q53" s="21">
        <f t="shared" si="99"/>
        <v>0</v>
      </c>
      <c r="R53" s="21">
        <f t="shared" si="99"/>
        <v>1</v>
      </c>
      <c r="S53" s="21">
        <f t="shared" si="99"/>
        <v>0</v>
      </c>
      <c r="T53" s="21">
        <f t="shared" si="99"/>
        <v>0</v>
      </c>
      <c r="U53" s="9" t="str">
        <f t="shared" si="99"/>
        <v>.</v>
      </c>
      <c r="V53" s="21">
        <f t="shared" si="99"/>
        <v>1</v>
      </c>
      <c r="W53" s="21">
        <f t="shared" si="99"/>
        <v>1</v>
      </c>
      <c r="X53" s="21">
        <f t="shared" si="99"/>
        <v>0</v>
      </c>
      <c r="Y53" s="21">
        <f t="shared" si="99"/>
        <v>0</v>
      </c>
      <c r="AC53" s="6"/>
      <c r="AD53" s="55" t="s">
        <v>52</v>
      </c>
      <c r="AE53" s="8" t="s">
        <v>76</v>
      </c>
      <c r="AF53" s="21">
        <f t="shared" si="100"/>
        <v>-29876</v>
      </c>
      <c r="AI53" s="37"/>
      <c r="AJ53" s="37"/>
      <c r="AK53" s="37"/>
      <c r="AL53" s="38"/>
    </row>
    <row r="54">
      <c r="B54" s="21" t="str">
        <f>B53</f>
        <v/>
      </c>
      <c r="E54" s="42"/>
      <c r="F54" s="21" t="s">
        <v>71</v>
      </c>
      <c r="G54" s="21" t="s">
        <v>56</v>
      </c>
      <c r="H54" s="21" t="s">
        <v>56</v>
      </c>
      <c r="I54" s="21" t="s">
        <v>56</v>
      </c>
      <c r="J54" s="21" t="s">
        <v>56</v>
      </c>
      <c r="K54" s="9" t="s">
        <v>56</v>
      </c>
      <c r="L54" s="21" t="s">
        <v>56</v>
      </c>
      <c r="M54" s="21" t="s">
        <v>56</v>
      </c>
      <c r="N54" s="21" t="s">
        <v>56</v>
      </c>
      <c r="O54" s="21" t="s">
        <v>56</v>
      </c>
      <c r="P54" s="9" t="s">
        <v>56</v>
      </c>
      <c r="Q54" s="21" t="s">
        <v>56</v>
      </c>
      <c r="R54" s="21" t="s">
        <v>56</v>
      </c>
      <c r="S54" s="21" t="s">
        <v>56</v>
      </c>
      <c r="T54" s="21" t="s">
        <v>56</v>
      </c>
      <c r="U54" s="9" t="s">
        <v>56</v>
      </c>
      <c r="V54" s="21" t="s">
        <v>56</v>
      </c>
      <c r="W54" s="21" t="s">
        <v>56</v>
      </c>
      <c r="X54" s="21" t="s">
        <v>56</v>
      </c>
      <c r="Y54" s="21" t="s">
        <v>56</v>
      </c>
      <c r="AC54" s="6"/>
      <c r="AD54" s="6"/>
      <c r="AE54" s="21" t="s">
        <v>57</v>
      </c>
      <c r="AF54" s="21" t="s">
        <v>57</v>
      </c>
      <c r="AI54" s="37" t="str">
        <f>IF( AND(AA55=AF55, F51=0), $AF$5 , IF( AND(AA55=AF55, F51=1), $AF$6, IF( AND(AA55 &lt;&gt; AF55, AB57=1, G55=0) , $AF$8, $AF$7)))</f>
        <v>При сложении отрицательных чисел получен положительный результат - ПЕРЕПОЛНЕНИЕ</v>
      </c>
      <c r="AL54" s="25"/>
    </row>
    <row r="55">
      <c r="E55" s="42"/>
      <c r="G55" s="21">
        <f t="shared" ref="G55:J55" si="101">IF(G51+G52+G53 &gt;= 2, G51+G52+G53-2 , G51+G52+G53)</f>
        <v>0</v>
      </c>
      <c r="H55" s="21">
        <f t="shared" si="101"/>
        <v>1</v>
      </c>
      <c r="I55" s="21">
        <f t="shared" si="101"/>
        <v>0</v>
      </c>
      <c r="J55" s="21">
        <f t="shared" si="101"/>
        <v>0</v>
      </c>
      <c r="K55" s="9" t="s">
        <v>6</v>
      </c>
      <c r="L55" s="21">
        <f t="shared" ref="L55:O55" si="102">IF(L51+L52+L53 &gt;= 2, L51+L52+L53-2 , L51+L52+L53)</f>
        <v>0</v>
      </c>
      <c r="M55" s="21">
        <f t="shared" si="102"/>
        <v>1</v>
      </c>
      <c r="N55" s="21">
        <f t="shared" si="102"/>
        <v>0</v>
      </c>
      <c r="O55" s="21">
        <f t="shared" si="102"/>
        <v>0</v>
      </c>
      <c r="P55" s="9" t="s">
        <v>6</v>
      </c>
      <c r="Q55" s="21">
        <f t="shared" ref="Q55:T55" si="103">IF(Q51+Q52+Q53 &gt;= 2, Q51+Q52+Q53-2 , Q51+Q52+Q53)</f>
        <v>1</v>
      </c>
      <c r="R55" s="21">
        <f t="shared" si="103"/>
        <v>0</v>
      </c>
      <c r="S55" s="21">
        <f t="shared" si="103"/>
        <v>1</v>
      </c>
      <c r="T55" s="21">
        <f t="shared" si="103"/>
        <v>1</v>
      </c>
      <c r="U55" s="9" t="s">
        <v>6</v>
      </c>
      <c r="V55" s="21">
        <f t="shared" ref="V55:Y55" si="104">IF(V51+V52+V53 &gt;= 2, V51+V52+V53-2 , V51+V52+V53)</f>
        <v>0</v>
      </c>
      <c r="W55" s="21">
        <f t="shared" si="104"/>
        <v>1</v>
      </c>
      <c r="X55" s="21">
        <f t="shared" si="104"/>
        <v>1</v>
      </c>
      <c r="Y55" s="21">
        <f t="shared" si="104"/>
        <v>1</v>
      </c>
      <c r="Z55" s="21" t="s">
        <v>58</v>
      </c>
      <c r="AA55" s="21">
        <f>Y55*2^$Y$17 + X55*2^$X$17 + W55*2^$W$17 + V55*2^$V$17 + T55*2^$T$17 + S55*2^$S$17 + R55*2^$R$17 + Q55*2^$Q$17 + O55*2^$O$17 + N55*2^$N$17 + M55*2^$M$17 + L55*2^$L$17 + J55*2^$J$17 + I55*2^$I$17 + H55*2^$H$17 - G55*2^$G$17</f>
        <v>17591</v>
      </c>
      <c r="AB55" s="53" t="s">
        <v>59</v>
      </c>
      <c r="AC55" s="6"/>
      <c r="AD55" s="6"/>
      <c r="AF55" s="21">
        <f>AF52+AF53</f>
        <v>-47945</v>
      </c>
      <c r="AG55" s="53" t="s">
        <v>59</v>
      </c>
      <c r="AL55" s="25"/>
    </row>
    <row r="56">
      <c r="E56" s="42"/>
      <c r="K56" s="9"/>
      <c r="P56" s="9"/>
      <c r="U56" s="9"/>
      <c r="AC56" s="6"/>
      <c r="AD56" s="6"/>
      <c r="AL56" s="25"/>
    </row>
    <row r="57">
      <c r="E57" s="56"/>
      <c r="F57" s="30"/>
      <c r="G57" s="31" t="s">
        <v>60</v>
      </c>
      <c r="H57" s="52" t="s">
        <v>61</v>
      </c>
      <c r="I57" s="31">
        <f>F51</f>
        <v>1</v>
      </c>
      <c r="J57" s="31"/>
      <c r="K57" s="31" t="s">
        <v>62</v>
      </c>
      <c r="L57" s="52" t="s">
        <v>61</v>
      </c>
      <c r="M57" s="31">
        <f>MOD(Q55 + R55 + S55 + T55 + V55 + W55 + X55 + Y55 +1,2)</f>
        <v>1</v>
      </c>
      <c r="N57" s="31"/>
      <c r="O57" s="31" t="s">
        <v>63</v>
      </c>
      <c r="P57" s="52" t="s">
        <v>61</v>
      </c>
      <c r="Q57" s="31">
        <f>T51</f>
        <v>1</v>
      </c>
      <c r="R57" s="31"/>
      <c r="S57" s="31" t="s">
        <v>64</v>
      </c>
      <c r="T57" s="52" t="s">
        <v>61</v>
      </c>
      <c r="U57" s="31">
        <f>IF(AA55=0,1,0)</f>
        <v>0</v>
      </c>
      <c r="V57" s="31"/>
      <c r="W57" s="31" t="s">
        <v>65</v>
      </c>
      <c r="X57" s="52" t="s">
        <v>61</v>
      </c>
      <c r="Y57" s="31">
        <f>G55</f>
        <v>0</v>
      </c>
      <c r="Z57" s="31"/>
      <c r="AA57" s="31" t="s">
        <v>66</v>
      </c>
      <c r="AB57" s="31">
        <f>IF(OR(AND(G52=0,G53=0,G55=1),AND(G52=1,G53=1,G55=0)),1,0)</f>
        <v>1</v>
      </c>
      <c r="AC57" s="57"/>
      <c r="AD57" s="57"/>
      <c r="AE57" s="30"/>
      <c r="AF57" s="30"/>
      <c r="AG57" s="30"/>
      <c r="AH57" s="30"/>
      <c r="AI57" s="58"/>
      <c r="AJ57" s="58"/>
      <c r="AK57" s="58"/>
      <c r="AL57" s="59"/>
    </row>
    <row r="58">
      <c r="E58" s="6"/>
      <c r="K58" s="9"/>
      <c r="P58" s="9"/>
      <c r="U58" s="9"/>
      <c r="AC58" s="6"/>
      <c r="AD58" s="6"/>
      <c r="AI58" s="37"/>
      <c r="AJ58" s="37"/>
      <c r="AK58" s="37"/>
      <c r="AL58" s="37"/>
    </row>
    <row r="59">
      <c r="E59" s="54" t="s">
        <v>49</v>
      </c>
      <c r="F59" s="48">
        <f t="shared" ref="F59:I59" si="105">INT((G59+G60+G61)/2)</f>
        <v>0</v>
      </c>
      <c r="G59" s="48">
        <f t="shared" si="105"/>
        <v>0</v>
      </c>
      <c r="H59" s="48">
        <f t="shared" si="105"/>
        <v>1</v>
      </c>
      <c r="I59" s="48">
        <f t="shared" si="105"/>
        <v>1</v>
      </c>
      <c r="J59" s="48">
        <f>INT((L59+L60+L61)/2)</f>
        <v>1</v>
      </c>
      <c r="K59" s="35"/>
      <c r="L59" s="48">
        <f t="shared" ref="L59:N59" si="106">INT((M59+M60+M61)/2)</f>
        <v>0</v>
      </c>
      <c r="M59" s="48">
        <f t="shared" si="106"/>
        <v>0</v>
      </c>
      <c r="N59" s="48">
        <f t="shared" si="106"/>
        <v>0</v>
      </c>
      <c r="O59" s="48">
        <f>INT((Q59+Q60+Q61)/2)</f>
        <v>0</v>
      </c>
      <c r="P59" s="35"/>
      <c r="Q59" s="48">
        <f t="shared" ref="Q59:S59" si="107">INT((R59+R60+R61)/2)</f>
        <v>1</v>
      </c>
      <c r="R59" s="48">
        <f t="shared" si="107"/>
        <v>1</v>
      </c>
      <c r="S59" s="48">
        <f t="shared" si="107"/>
        <v>1</v>
      </c>
      <c r="T59" s="48">
        <f>INT((V59+V60+V61)/2)</f>
        <v>1</v>
      </c>
      <c r="U59" s="35"/>
      <c r="V59" s="48">
        <f t="shared" ref="V59:X59" si="108">INT((W59+W60+W61)/2)</f>
        <v>1</v>
      </c>
      <c r="W59" s="48">
        <f t="shared" si="108"/>
        <v>1</v>
      </c>
      <c r="X59" s="48">
        <f t="shared" si="108"/>
        <v>1</v>
      </c>
      <c r="Y59" s="48"/>
      <c r="Z59" s="3"/>
      <c r="AA59" s="3"/>
      <c r="AB59" s="3"/>
      <c r="AC59" s="36"/>
      <c r="AD59" s="36"/>
      <c r="AE59" s="3"/>
      <c r="AF59" s="3"/>
      <c r="AG59" s="3"/>
      <c r="AH59" s="3"/>
      <c r="AI59" s="49"/>
      <c r="AJ59" s="49"/>
      <c r="AK59" s="49"/>
      <c r="AL59" s="50"/>
    </row>
    <row r="60">
      <c r="E60" s="42"/>
      <c r="F60" s="8" t="s">
        <v>50</v>
      </c>
      <c r="G60" s="21">
        <f t="shared" ref="G60:Y60" si="109">G4</f>
        <v>0</v>
      </c>
      <c r="H60" s="21">
        <f t="shared" si="109"/>
        <v>0</v>
      </c>
      <c r="I60" s="21">
        <f t="shared" si="109"/>
        <v>1</v>
      </c>
      <c r="J60" s="21">
        <f t="shared" si="109"/>
        <v>0</v>
      </c>
      <c r="K60" s="9" t="str">
        <f t="shared" si="109"/>
        <v>.</v>
      </c>
      <c r="L60" s="21">
        <f t="shared" si="109"/>
        <v>1</v>
      </c>
      <c r="M60" s="21">
        <f t="shared" si="109"/>
        <v>1</v>
      </c>
      <c r="N60" s="21">
        <f t="shared" si="109"/>
        <v>1</v>
      </c>
      <c r="O60" s="21">
        <f t="shared" si="109"/>
        <v>0</v>
      </c>
      <c r="P60" s="9" t="str">
        <f t="shared" si="109"/>
        <v>.</v>
      </c>
      <c r="Q60" s="21">
        <f t="shared" si="109"/>
        <v>0</v>
      </c>
      <c r="R60" s="21">
        <f t="shared" si="109"/>
        <v>0</v>
      </c>
      <c r="S60" s="21">
        <f t="shared" si="109"/>
        <v>0</v>
      </c>
      <c r="T60" s="21">
        <f t="shared" si="109"/>
        <v>1</v>
      </c>
      <c r="U60" s="9" t="str">
        <f t="shared" si="109"/>
        <v>.</v>
      </c>
      <c r="V60" s="21">
        <f t="shared" si="109"/>
        <v>1</v>
      </c>
      <c r="W60" s="21">
        <f t="shared" si="109"/>
        <v>1</v>
      </c>
      <c r="X60" s="21">
        <f t="shared" si="109"/>
        <v>1</v>
      </c>
      <c r="Y60" s="21">
        <f t="shared" si="109"/>
        <v>1</v>
      </c>
      <c r="AC60" s="6"/>
      <c r="AD60" s="6"/>
      <c r="AE60" s="8" t="s">
        <v>51</v>
      </c>
      <c r="AF60" s="21">
        <f>C4</f>
        <v>11807</v>
      </c>
      <c r="AI60" s="37"/>
      <c r="AJ60" s="37"/>
      <c r="AK60" s="37"/>
      <c r="AL60" s="38"/>
    </row>
    <row r="61">
      <c r="E61" s="39" t="s">
        <v>52</v>
      </c>
      <c r="F61" s="8" t="s">
        <v>74</v>
      </c>
      <c r="G61" s="21">
        <f t="shared" ref="G61:Y61" si="110">G11</f>
        <v>1</v>
      </c>
      <c r="H61" s="21">
        <f t="shared" si="110"/>
        <v>0</v>
      </c>
      <c r="I61" s="21">
        <f t="shared" si="110"/>
        <v>1</v>
      </c>
      <c r="J61" s="21">
        <f t="shared" si="110"/>
        <v>1</v>
      </c>
      <c r="K61" s="9" t="str">
        <f t="shared" si="110"/>
        <v>.</v>
      </c>
      <c r="L61" s="21">
        <f t="shared" si="110"/>
        <v>1</v>
      </c>
      <c r="M61" s="21">
        <f t="shared" si="110"/>
        <v>0</v>
      </c>
      <c r="N61" s="21">
        <f t="shared" si="110"/>
        <v>0</v>
      </c>
      <c r="O61" s="21">
        <f t="shared" si="110"/>
        <v>1</v>
      </c>
      <c r="P61" s="9" t="str">
        <f t="shared" si="110"/>
        <v>.</v>
      </c>
      <c r="Q61" s="21">
        <f t="shared" si="110"/>
        <v>0</v>
      </c>
      <c r="R61" s="21">
        <f t="shared" si="110"/>
        <v>1</v>
      </c>
      <c r="S61" s="21">
        <f t="shared" si="110"/>
        <v>1</v>
      </c>
      <c r="T61" s="21">
        <f t="shared" si="110"/>
        <v>0</v>
      </c>
      <c r="U61" s="9" t="str">
        <f t="shared" si="110"/>
        <v>.</v>
      </c>
      <c r="V61" s="21">
        <f t="shared" si="110"/>
        <v>1</v>
      </c>
      <c r="W61" s="21">
        <f t="shared" si="110"/>
        <v>0</v>
      </c>
      <c r="X61" s="21">
        <f t="shared" si="110"/>
        <v>1</v>
      </c>
      <c r="Y61" s="21">
        <f t="shared" si="110"/>
        <v>1</v>
      </c>
      <c r="AC61" s="6"/>
      <c r="AD61" s="55" t="s">
        <v>52</v>
      </c>
      <c r="AE61" s="8" t="s">
        <v>73</v>
      </c>
      <c r="AF61" s="21">
        <f>C11</f>
        <v>-18069</v>
      </c>
      <c r="AI61" s="37"/>
      <c r="AJ61" s="37"/>
      <c r="AK61" s="37"/>
      <c r="AL61" s="38"/>
    </row>
    <row r="62">
      <c r="E62" s="42"/>
      <c r="F62" s="21" t="s">
        <v>71</v>
      </c>
      <c r="G62" s="21" t="s">
        <v>56</v>
      </c>
      <c r="H62" s="21" t="s">
        <v>56</v>
      </c>
      <c r="I62" s="21" t="s">
        <v>56</v>
      </c>
      <c r="J62" s="21" t="s">
        <v>56</v>
      </c>
      <c r="K62" s="9" t="s">
        <v>56</v>
      </c>
      <c r="L62" s="21" t="s">
        <v>56</v>
      </c>
      <c r="M62" s="21" t="s">
        <v>56</v>
      </c>
      <c r="N62" s="21" t="s">
        <v>56</v>
      </c>
      <c r="O62" s="21" t="s">
        <v>56</v>
      </c>
      <c r="P62" s="9" t="s">
        <v>56</v>
      </c>
      <c r="Q62" s="21" t="s">
        <v>56</v>
      </c>
      <c r="R62" s="21" t="s">
        <v>56</v>
      </c>
      <c r="S62" s="21" t="s">
        <v>56</v>
      </c>
      <c r="T62" s="21" t="s">
        <v>56</v>
      </c>
      <c r="U62" s="9" t="s">
        <v>56</v>
      </c>
      <c r="V62" s="21" t="s">
        <v>56</v>
      </c>
      <c r="W62" s="21" t="s">
        <v>56</v>
      </c>
      <c r="X62" s="21" t="s">
        <v>56</v>
      </c>
      <c r="Y62" s="21" t="s">
        <v>56</v>
      </c>
      <c r="AC62" s="6"/>
      <c r="AD62" s="6"/>
      <c r="AE62" s="21" t="s">
        <v>57</v>
      </c>
      <c r="AF62" s="21" t="s">
        <v>57</v>
      </c>
      <c r="AI62" s="37" t="str">
        <f>IF( AND(AA63=AF63, F59=0), $AF$5 , IF( AND(AA63=AF63, F59=1), $AF$6, IF( AND(AA63 &lt;&gt; AF63, AB65=1, G63=0) , $AF$8, $AF$7)))</f>
        <v>Результат корректный</v>
      </c>
      <c r="AL62" s="25"/>
    </row>
    <row r="63">
      <c r="E63" s="42"/>
      <c r="G63" s="21">
        <f t="shared" ref="G63:J63" si="111">IF(G59+G60+G61 &gt;= 2, G59+G60+G61-2 , G59+G60+G61)</f>
        <v>1</v>
      </c>
      <c r="H63" s="21">
        <f t="shared" si="111"/>
        <v>1</v>
      </c>
      <c r="I63" s="21">
        <f t="shared" si="111"/>
        <v>1</v>
      </c>
      <c r="J63" s="21">
        <f t="shared" si="111"/>
        <v>0</v>
      </c>
      <c r="K63" s="9" t="s">
        <v>6</v>
      </c>
      <c r="L63" s="21">
        <f t="shared" ref="L63:O63" si="112">IF(L59+L60+L61 &gt;= 2, L59+L60+L61-2 , L59+L60+L61)</f>
        <v>0</v>
      </c>
      <c r="M63" s="21">
        <f t="shared" si="112"/>
        <v>1</v>
      </c>
      <c r="N63" s="21">
        <f t="shared" si="112"/>
        <v>1</v>
      </c>
      <c r="O63" s="21">
        <f t="shared" si="112"/>
        <v>1</v>
      </c>
      <c r="P63" s="9" t="s">
        <v>6</v>
      </c>
      <c r="Q63" s="21">
        <f t="shared" ref="Q63:T63" si="113">IF(Q59+Q60+Q61 &gt;= 2, Q59+Q60+Q61-2 , Q59+Q60+Q61)</f>
        <v>1</v>
      </c>
      <c r="R63" s="21">
        <f t="shared" si="113"/>
        <v>0</v>
      </c>
      <c r="S63" s="21">
        <f t="shared" si="113"/>
        <v>0</v>
      </c>
      <c r="T63" s="21">
        <f t="shared" si="113"/>
        <v>0</v>
      </c>
      <c r="U63" s="9" t="s">
        <v>6</v>
      </c>
      <c r="V63" s="21">
        <f t="shared" ref="V63:Y63" si="114">IF(V59+V60+V61 &gt;= 2, V59+V60+V61-2 , V59+V60+V61)</f>
        <v>1</v>
      </c>
      <c r="W63" s="21">
        <f t="shared" si="114"/>
        <v>0</v>
      </c>
      <c r="X63" s="21">
        <f t="shared" si="114"/>
        <v>1</v>
      </c>
      <c r="Y63" s="21">
        <f t="shared" si="114"/>
        <v>0</v>
      </c>
      <c r="Z63" s="21" t="s">
        <v>58</v>
      </c>
      <c r="AA63" s="21">
        <f> Y63*2^$Y$17 + X63*2^$X$17 + W63*2^$W$17 + V63*2^$V$17 + T63*2^$T$17 + S63*2^$S$17 + R63*2^$R$17 + Q63*2^$Q$17 + O63*2^$O$17 + N63*2^$N$17 + M63*2^$M$17 + L63*2^$L$17 + J63*2^$J$17 + I63*2^$I$17 + H63*2^$H$17 - G63*2^$G$17</f>
        <v>-6262</v>
      </c>
      <c r="AB63" s="53" t="s">
        <v>59</v>
      </c>
      <c r="AC63" s="6"/>
      <c r="AD63" s="6"/>
      <c r="AF63" s="21">
        <f>AF60+AF61</f>
        <v>-6262</v>
      </c>
      <c r="AG63" s="53" t="s">
        <v>59</v>
      </c>
      <c r="AL63" s="25"/>
    </row>
    <row r="64">
      <c r="E64" s="42"/>
      <c r="K64" s="9"/>
      <c r="P64" s="9"/>
      <c r="U64" s="9"/>
      <c r="AC64" s="6"/>
      <c r="AD64" s="6"/>
      <c r="AL64" s="25"/>
    </row>
    <row r="65">
      <c r="E65" s="56"/>
      <c r="F65" s="30"/>
      <c r="G65" s="31" t="s">
        <v>60</v>
      </c>
      <c r="H65" s="52" t="s">
        <v>61</v>
      </c>
      <c r="I65" s="31">
        <f>F59</f>
        <v>0</v>
      </c>
      <c r="J65" s="31"/>
      <c r="K65" s="31" t="s">
        <v>62</v>
      </c>
      <c r="L65" s="52" t="s">
        <v>61</v>
      </c>
      <c r="M65" s="31">
        <f>MOD(Q63 + R63 + S63 + T63 + V63 + W63 + X63 + Y63 +1,2)</f>
        <v>0</v>
      </c>
      <c r="N65" s="31"/>
      <c r="O65" s="31" t="s">
        <v>63</v>
      </c>
      <c r="P65" s="52" t="s">
        <v>61</v>
      </c>
      <c r="Q65" s="31">
        <f>T59</f>
        <v>1</v>
      </c>
      <c r="R65" s="31"/>
      <c r="S65" s="31" t="s">
        <v>64</v>
      </c>
      <c r="T65" s="52" t="s">
        <v>61</v>
      </c>
      <c r="U65" s="31">
        <f>IF(AA63=0,1,0)</f>
        <v>0</v>
      </c>
      <c r="V65" s="31"/>
      <c r="W65" s="31" t="s">
        <v>65</v>
      </c>
      <c r="X65" s="52" t="s">
        <v>61</v>
      </c>
      <c r="Y65" s="31">
        <f>G63</f>
        <v>1</v>
      </c>
      <c r="Z65" s="31"/>
      <c r="AA65" s="31" t="s">
        <v>66</v>
      </c>
      <c r="AB65" s="31">
        <f>IF(OR(AND(G60=0,G61=0,G63=1),AND(G60=1,G61=1,G63=0)),1,0)</f>
        <v>0</v>
      </c>
      <c r="AC65" s="57"/>
      <c r="AD65" s="57"/>
      <c r="AE65" s="30"/>
      <c r="AF65" s="30"/>
      <c r="AG65" s="30"/>
      <c r="AH65" s="30"/>
      <c r="AI65" s="58"/>
      <c r="AJ65" s="58"/>
      <c r="AK65" s="58"/>
      <c r="AL65" s="59"/>
    </row>
    <row r="66">
      <c r="E66" s="6"/>
      <c r="K66" s="9"/>
      <c r="P66" s="9"/>
      <c r="U66" s="9"/>
      <c r="AC66" s="6"/>
      <c r="AD66" s="6"/>
      <c r="AI66" s="37"/>
      <c r="AJ66" s="37"/>
      <c r="AK66" s="37"/>
      <c r="AL66" s="37"/>
    </row>
    <row r="67">
      <c r="D67" s="60"/>
      <c r="E67" s="54" t="s">
        <v>49</v>
      </c>
      <c r="F67" s="48">
        <f t="shared" ref="F67:I67" si="115">INT((G67+G68+G69)/2)</f>
        <v>1</v>
      </c>
      <c r="G67" s="48">
        <f t="shared" si="115"/>
        <v>1</v>
      </c>
      <c r="H67" s="48">
        <f t="shared" si="115"/>
        <v>1</v>
      </c>
      <c r="I67" s="48">
        <f t="shared" si="115"/>
        <v>0</v>
      </c>
      <c r="J67" s="48">
        <f>INT((L67+L68+L69)/2)</f>
        <v>0</v>
      </c>
      <c r="K67" s="35"/>
      <c r="L67" s="48">
        <f t="shared" ref="L67:N67" si="116">INT((M67+M68+M69)/2)</f>
        <v>1</v>
      </c>
      <c r="M67" s="48">
        <f t="shared" si="116"/>
        <v>1</v>
      </c>
      <c r="N67" s="48">
        <f t="shared" si="116"/>
        <v>1</v>
      </c>
      <c r="O67" s="48">
        <f>INT((Q67+Q68+Q69)/2)</f>
        <v>1</v>
      </c>
      <c r="P67" s="35"/>
      <c r="Q67" s="48">
        <f t="shared" ref="Q67:S67" si="117">INT((R67+R68+R69)/2)</f>
        <v>0</v>
      </c>
      <c r="R67" s="48">
        <f t="shared" si="117"/>
        <v>0</v>
      </c>
      <c r="S67" s="48">
        <f t="shared" si="117"/>
        <v>0</v>
      </c>
      <c r="T67" s="48">
        <f>INT((V67+V68+V69)/2)</f>
        <v>0</v>
      </c>
      <c r="U67" s="35"/>
      <c r="V67" s="48">
        <f t="shared" ref="V67:X67" si="118">INT((W67+W68+W69)/2)</f>
        <v>0</v>
      </c>
      <c r="W67" s="48">
        <f t="shared" si="118"/>
        <v>0</v>
      </c>
      <c r="X67" s="48">
        <f t="shared" si="118"/>
        <v>0</v>
      </c>
      <c r="Y67" s="48"/>
      <c r="Z67" s="3"/>
      <c r="AA67" s="3"/>
      <c r="AB67" s="3"/>
      <c r="AC67" s="36"/>
      <c r="AD67" s="36"/>
      <c r="AE67" s="3"/>
      <c r="AF67" s="3"/>
      <c r="AG67" s="3"/>
      <c r="AH67" s="3"/>
      <c r="AI67" s="49"/>
      <c r="AJ67" s="49"/>
      <c r="AK67" s="49"/>
      <c r="AL67" s="50"/>
    </row>
    <row r="68">
      <c r="E68" s="42"/>
      <c r="F68" s="8" t="s">
        <v>77</v>
      </c>
      <c r="G68" s="21">
        <f t="shared" ref="G68:Y68" si="119">G14</f>
        <v>1</v>
      </c>
      <c r="H68" s="21">
        <f t="shared" si="119"/>
        <v>1</v>
      </c>
      <c r="I68" s="21">
        <f t="shared" si="119"/>
        <v>1</v>
      </c>
      <c r="J68" s="21">
        <f t="shared" si="119"/>
        <v>0</v>
      </c>
      <c r="K68" s="9" t="str">
        <f t="shared" si="119"/>
        <v>.</v>
      </c>
      <c r="L68" s="21">
        <f t="shared" si="119"/>
        <v>0</v>
      </c>
      <c r="M68" s="21">
        <f t="shared" si="119"/>
        <v>1</v>
      </c>
      <c r="N68" s="21">
        <f t="shared" si="119"/>
        <v>1</v>
      </c>
      <c r="O68" s="21">
        <f t="shared" si="119"/>
        <v>1</v>
      </c>
      <c r="P68" s="9" t="str">
        <f t="shared" si="119"/>
        <v>.</v>
      </c>
      <c r="Q68" s="21">
        <f t="shared" si="119"/>
        <v>1</v>
      </c>
      <c r="R68" s="21">
        <f t="shared" si="119"/>
        <v>0</v>
      </c>
      <c r="S68" s="21">
        <f t="shared" si="119"/>
        <v>0</v>
      </c>
      <c r="T68" s="21">
        <f t="shared" si="119"/>
        <v>0</v>
      </c>
      <c r="U68" s="9" t="str">
        <f t="shared" si="119"/>
        <v>.</v>
      </c>
      <c r="V68" s="21">
        <f t="shared" si="119"/>
        <v>1</v>
      </c>
      <c r="W68" s="21">
        <f t="shared" si="119"/>
        <v>0</v>
      </c>
      <c r="X68" s="21">
        <f t="shared" si="119"/>
        <v>1</v>
      </c>
      <c r="Y68" s="21">
        <f t="shared" si="119"/>
        <v>0</v>
      </c>
      <c r="AC68" s="6"/>
      <c r="AD68" s="6"/>
      <c r="AE68" s="8" t="s">
        <v>78</v>
      </c>
      <c r="AF68" s="21">
        <f>C14</f>
        <v>-6262</v>
      </c>
      <c r="AI68" s="37"/>
      <c r="AJ68" s="37"/>
      <c r="AK68" s="37"/>
      <c r="AL68" s="38"/>
    </row>
    <row r="69">
      <c r="E69" s="39" t="s">
        <v>52</v>
      </c>
      <c r="F69" s="8" t="s">
        <v>67</v>
      </c>
      <c r="G69" s="21">
        <f t="shared" ref="G69:Y69" si="120">G6</f>
        <v>0</v>
      </c>
      <c r="H69" s="21">
        <f t="shared" si="120"/>
        <v>1</v>
      </c>
      <c r="I69" s="21">
        <f t="shared" si="120"/>
        <v>1</v>
      </c>
      <c r="J69" s="21">
        <f t="shared" si="120"/>
        <v>1</v>
      </c>
      <c r="K69" s="9" t="str">
        <f t="shared" si="120"/>
        <v>.</v>
      </c>
      <c r="L69" s="21">
        <f t="shared" si="120"/>
        <v>0</v>
      </c>
      <c r="M69" s="21">
        <f t="shared" si="120"/>
        <v>1</v>
      </c>
      <c r="N69" s="21">
        <f t="shared" si="120"/>
        <v>0</v>
      </c>
      <c r="O69" s="21">
        <f t="shared" si="120"/>
        <v>0</v>
      </c>
      <c r="P69" s="9" t="str">
        <f t="shared" si="120"/>
        <v>.</v>
      </c>
      <c r="Q69" s="21">
        <f t="shared" si="120"/>
        <v>1</v>
      </c>
      <c r="R69" s="21">
        <f t="shared" si="120"/>
        <v>0</v>
      </c>
      <c r="S69" s="21">
        <f t="shared" si="120"/>
        <v>1</v>
      </c>
      <c r="T69" s="21">
        <f t="shared" si="120"/>
        <v>1</v>
      </c>
      <c r="U69" s="9" t="str">
        <f t="shared" si="120"/>
        <v>.</v>
      </c>
      <c r="V69" s="21">
        <f t="shared" si="120"/>
        <v>0</v>
      </c>
      <c r="W69" s="21">
        <f t="shared" si="120"/>
        <v>1</v>
      </c>
      <c r="X69" s="21">
        <f t="shared" si="120"/>
        <v>0</v>
      </c>
      <c r="Y69" s="21">
        <f t="shared" si="120"/>
        <v>0</v>
      </c>
      <c r="AC69" s="6"/>
      <c r="AD69" s="55" t="s">
        <v>52</v>
      </c>
      <c r="AE69" s="8" t="s">
        <v>68</v>
      </c>
      <c r="AF69" s="21">
        <f>C6</f>
        <v>29876</v>
      </c>
      <c r="AI69" s="37"/>
      <c r="AJ69" s="37"/>
      <c r="AK69" s="37"/>
      <c r="AL69" s="38"/>
    </row>
    <row r="70">
      <c r="E70" s="7"/>
      <c r="F70" s="21" t="s">
        <v>71</v>
      </c>
      <c r="G70" s="21" t="s">
        <v>56</v>
      </c>
      <c r="H70" s="21" t="s">
        <v>56</v>
      </c>
      <c r="I70" s="21" t="s">
        <v>56</v>
      </c>
      <c r="J70" s="21" t="s">
        <v>56</v>
      </c>
      <c r="K70" s="9" t="s">
        <v>56</v>
      </c>
      <c r="L70" s="21" t="s">
        <v>56</v>
      </c>
      <c r="M70" s="21" t="s">
        <v>56</v>
      </c>
      <c r="N70" s="21" t="s">
        <v>56</v>
      </c>
      <c r="O70" s="21" t="s">
        <v>56</v>
      </c>
      <c r="P70" s="9" t="s">
        <v>56</v>
      </c>
      <c r="Q70" s="21" t="s">
        <v>56</v>
      </c>
      <c r="R70" s="21" t="s">
        <v>56</v>
      </c>
      <c r="S70" s="21" t="s">
        <v>56</v>
      </c>
      <c r="T70" s="21" t="s">
        <v>56</v>
      </c>
      <c r="U70" s="9" t="s">
        <v>56</v>
      </c>
      <c r="V70" s="21" t="s">
        <v>56</v>
      </c>
      <c r="W70" s="21" t="s">
        <v>56</v>
      </c>
      <c r="X70" s="21" t="s">
        <v>56</v>
      </c>
      <c r="Y70" s="21" t="s">
        <v>56</v>
      </c>
      <c r="AC70" s="6"/>
      <c r="AD70" s="6"/>
      <c r="AE70" s="21" t="s">
        <v>57</v>
      </c>
      <c r="AF70" s="21" t="s">
        <v>57</v>
      </c>
      <c r="AI70" s="37" t="str">
        <f>IF( AND(AA71=AF71, F67=0), $AF$5 , IF( AND(AA71=AF71, F67=1), $AF$6, IF( AND(AA71 &lt;&gt; AF71, AB73=1, G71=0) , $AF$8, $AF$7)))</f>
        <v>Результат корректный. Перенос из старшего разряда не учитывается</v>
      </c>
      <c r="AL70" s="25"/>
    </row>
    <row r="71">
      <c r="E71" s="7"/>
      <c r="G71" s="21">
        <f t="shared" ref="G71:J71" si="121">IF(G67+G68+G69 &gt;= 2, G67+G68+G69-2 , G67+G68+G69)</f>
        <v>0</v>
      </c>
      <c r="H71" s="21">
        <f t="shared" si="121"/>
        <v>1</v>
      </c>
      <c r="I71" s="21">
        <f t="shared" si="121"/>
        <v>0</v>
      </c>
      <c r="J71" s="21">
        <f t="shared" si="121"/>
        <v>1</v>
      </c>
      <c r="K71" s="9" t="s">
        <v>6</v>
      </c>
      <c r="L71" s="21">
        <f t="shared" ref="L71:O71" si="122">IF(L67+L68+L69 &gt;= 2, L67+L68+L69-2 , L67+L68+L69)</f>
        <v>1</v>
      </c>
      <c r="M71" s="21">
        <f t="shared" si="122"/>
        <v>1</v>
      </c>
      <c r="N71" s="21">
        <f t="shared" si="122"/>
        <v>0</v>
      </c>
      <c r="O71" s="21">
        <f t="shared" si="122"/>
        <v>0</v>
      </c>
      <c r="P71" s="9" t="s">
        <v>6</v>
      </c>
      <c r="Q71" s="21">
        <f t="shared" ref="Q71:T71" si="123">IF(Q67+Q68+Q69 &gt;= 2, Q67+Q68+Q69-2 , Q67+Q68+Q69)</f>
        <v>0</v>
      </c>
      <c r="R71" s="21">
        <f t="shared" si="123"/>
        <v>0</v>
      </c>
      <c r="S71" s="21">
        <f t="shared" si="123"/>
        <v>1</v>
      </c>
      <c r="T71" s="21">
        <f t="shared" si="123"/>
        <v>1</v>
      </c>
      <c r="U71" s="9" t="s">
        <v>6</v>
      </c>
      <c r="V71" s="21">
        <f t="shared" ref="V71:Y71" si="124">IF(V67+V68+V69 &gt;= 2, V67+V68+V69-2 , V67+V68+V69)</f>
        <v>1</v>
      </c>
      <c r="W71" s="21">
        <f t="shared" si="124"/>
        <v>1</v>
      </c>
      <c r="X71" s="21">
        <f t="shared" si="124"/>
        <v>1</v>
      </c>
      <c r="Y71" s="21">
        <f t="shared" si="124"/>
        <v>0</v>
      </c>
      <c r="Z71" s="21" t="s">
        <v>58</v>
      </c>
      <c r="AA71" s="21">
        <f>Y71*2^$Y$17 + X71*2^$X$17 + W71*2^$W$17 + V71*2^$V$17 + T71*2^$T$17 + S71*2^$S$17 + R71*2^$R$17 + Q71*2^$Q$17 + O71*2^$O$17 + N71*2^$N$17 + M71*2^$M$17 + L71*2^$L$17 + J71*2^$J$17 + I71*2^$I$17 + H71*2^$H$17 - G71*2^$G$17</f>
        <v>23614</v>
      </c>
      <c r="AB71" s="53" t="s">
        <v>59</v>
      </c>
      <c r="AC71" s="6"/>
      <c r="AD71" s="6"/>
      <c r="AF71" s="21">
        <f>AF68+AF69</f>
        <v>23614</v>
      </c>
      <c r="AG71" s="53" t="s">
        <v>59</v>
      </c>
      <c r="AL71" s="25"/>
    </row>
    <row r="72">
      <c r="E72" s="7"/>
      <c r="K72" s="9"/>
      <c r="P72" s="9"/>
      <c r="U72" s="9"/>
      <c r="AC72" s="6"/>
      <c r="AD72" s="6"/>
      <c r="AL72" s="25"/>
    </row>
    <row r="73">
      <c r="E73" s="61"/>
      <c r="F73" s="30"/>
      <c r="G73" s="31" t="s">
        <v>60</v>
      </c>
      <c r="H73" s="52" t="s">
        <v>61</v>
      </c>
      <c r="I73" s="31">
        <f>F67</f>
        <v>1</v>
      </c>
      <c r="J73" s="31"/>
      <c r="K73" s="31" t="s">
        <v>62</v>
      </c>
      <c r="L73" s="52" t="s">
        <v>61</v>
      </c>
      <c r="M73" s="31">
        <f>MOD(Q71 + R71 + S71 + T71 + V71 + W71 + X71 + Y71 +1,2)</f>
        <v>0</v>
      </c>
      <c r="N73" s="31"/>
      <c r="O73" s="31" t="s">
        <v>63</v>
      </c>
      <c r="P73" s="52" t="s">
        <v>61</v>
      </c>
      <c r="Q73" s="31">
        <f>T67</f>
        <v>0</v>
      </c>
      <c r="R73" s="31"/>
      <c r="S73" s="31" t="s">
        <v>64</v>
      </c>
      <c r="T73" s="52" t="s">
        <v>61</v>
      </c>
      <c r="U73" s="31">
        <f>IF(AA71=0,1,0)</f>
        <v>0</v>
      </c>
      <c r="V73" s="31"/>
      <c r="W73" s="31" t="s">
        <v>65</v>
      </c>
      <c r="X73" s="52" t="s">
        <v>61</v>
      </c>
      <c r="Y73" s="31">
        <f>G71</f>
        <v>0</v>
      </c>
      <c r="Z73" s="31"/>
      <c r="AA73" s="31" t="s">
        <v>66</v>
      </c>
      <c r="AB73" s="31">
        <f>IF(OR(AND(G68=0,G69=0,G71=1),AND(G68=1,G69=1,G71=0)),1,0)</f>
        <v>0</v>
      </c>
      <c r="AC73" s="57"/>
      <c r="AD73" s="57"/>
      <c r="AE73" s="30"/>
      <c r="AF73" s="30"/>
      <c r="AG73" s="30"/>
      <c r="AH73" s="30"/>
      <c r="AI73" s="30"/>
      <c r="AJ73" s="30"/>
      <c r="AK73" s="30"/>
      <c r="AL73" s="62"/>
    </row>
    <row r="74">
      <c r="K74" s="9"/>
      <c r="P74" s="9"/>
      <c r="U74" s="9"/>
      <c r="AC74" s="6"/>
      <c r="AD74" s="6"/>
    </row>
    <row r="75">
      <c r="K75" s="9"/>
      <c r="P75" s="9"/>
      <c r="U75" s="9"/>
      <c r="AC75" s="6"/>
      <c r="AD75" s="6"/>
    </row>
    <row r="76">
      <c r="K76" s="9"/>
      <c r="P76" s="9"/>
      <c r="U76" s="9"/>
      <c r="AC76" s="6"/>
      <c r="AD76" s="6"/>
    </row>
    <row r="77">
      <c r="K77" s="9"/>
      <c r="P77" s="9"/>
      <c r="U77" s="9"/>
      <c r="AC77" s="6"/>
      <c r="AD77" s="6"/>
    </row>
    <row r="78">
      <c r="K78" s="9"/>
      <c r="P78" s="9"/>
      <c r="U78" s="9"/>
      <c r="AC78" s="6"/>
      <c r="AD78" s="6"/>
    </row>
    <row r="79">
      <c r="K79" s="9"/>
      <c r="P79" s="9"/>
      <c r="U79" s="9"/>
      <c r="AC79" s="6"/>
      <c r="AD79" s="6"/>
    </row>
    <row r="80">
      <c r="K80" s="9"/>
      <c r="P80" s="9"/>
      <c r="U80" s="9"/>
      <c r="AC80" s="6"/>
      <c r="AD80" s="6"/>
    </row>
    <row r="81">
      <c r="K81" s="9"/>
      <c r="P81" s="9"/>
      <c r="U81" s="9"/>
      <c r="AC81" s="6"/>
      <c r="AD81" s="6"/>
    </row>
    <row r="82">
      <c r="K82" s="9"/>
      <c r="P82" s="9"/>
      <c r="U82" s="9"/>
      <c r="AC82" s="6"/>
      <c r="AD82" s="6"/>
    </row>
    <row r="83">
      <c r="K83" s="9"/>
      <c r="P83" s="9"/>
      <c r="U83" s="9"/>
      <c r="AC83" s="6"/>
      <c r="AD83" s="6"/>
    </row>
    <row r="84">
      <c r="K84" s="9"/>
      <c r="P84" s="9"/>
      <c r="U84" s="9"/>
      <c r="AC84" s="6"/>
      <c r="AD84" s="6"/>
    </row>
    <row r="85">
      <c r="K85" s="9"/>
      <c r="P85" s="9"/>
      <c r="U85" s="9"/>
      <c r="AC85" s="6"/>
      <c r="AD85" s="6"/>
    </row>
    <row r="86">
      <c r="K86" s="9"/>
      <c r="P86" s="9"/>
      <c r="U86" s="9"/>
      <c r="AC86" s="6"/>
      <c r="AD86" s="6"/>
    </row>
    <row r="87">
      <c r="K87" s="9"/>
      <c r="P87" s="9"/>
      <c r="U87" s="9"/>
      <c r="AC87" s="6"/>
      <c r="AD87" s="6"/>
    </row>
    <row r="88">
      <c r="K88" s="9"/>
      <c r="P88" s="9"/>
      <c r="U88" s="9"/>
      <c r="AC88" s="6"/>
      <c r="AD88" s="6"/>
    </row>
    <row r="89">
      <c r="K89" s="9"/>
      <c r="P89" s="9"/>
      <c r="U89" s="9"/>
      <c r="AC89" s="6"/>
      <c r="AD89" s="6"/>
    </row>
    <row r="90">
      <c r="K90" s="9"/>
      <c r="P90" s="9"/>
      <c r="U90" s="9"/>
      <c r="AC90" s="6"/>
      <c r="AD90" s="6"/>
    </row>
    <row r="91">
      <c r="K91" s="9"/>
      <c r="P91" s="9"/>
      <c r="U91" s="9"/>
      <c r="AC91" s="6"/>
      <c r="AD91" s="6"/>
    </row>
    <row r="92">
      <c r="K92" s="9"/>
      <c r="P92" s="9"/>
      <c r="U92" s="9"/>
      <c r="AC92" s="6"/>
      <c r="AD92" s="6"/>
    </row>
    <row r="93">
      <c r="K93" s="9"/>
      <c r="P93" s="9"/>
      <c r="U93" s="9"/>
      <c r="AC93" s="6"/>
      <c r="AD93" s="6"/>
    </row>
    <row r="94">
      <c r="K94" s="9"/>
      <c r="P94" s="9"/>
      <c r="U94" s="9"/>
      <c r="AC94" s="6"/>
      <c r="AD94" s="6"/>
    </row>
    <row r="95">
      <c r="K95" s="9"/>
      <c r="P95" s="9"/>
      <c r="U95" s="9"/>
      <c r="AC95" s="6"/>
      <c r="AD95" s="6"/>
    </row>
    <row r="96">
      <c r="K96" s="9"/>
      <c r="P96" s="9"/>
      <c r="U96" s="9"/>
      <c r="AC96" s="6"/>
      <c r="AD96" s="6"/>
    </row>
    <row r="97">
      <c r="K97" s="9"/>
      <c r="P97" s="9"/>
      <c r="U97" s="9"/>
      <c r="AC97" s="6"/>
      <c r="AD97" s="6"/>
    </row>
    <row r="98">
      <c r="K98" s="9"/>
      <c r="P98" s="9"/>
      <c r="U98" s="9"/>
      <c r="AC98" s="6"/>
      <c r="AD98" s="6"/>
    </row>
    <row r="99">
      <c r="K99" s="9"/>
      <c r="P99" s="9"/>
      <c r="U99" s="9"/>
      <c r="AC99" s="6"/>
      <c r="AD99" s="6"/>
    </row>
    <row r="100">
      <c r="K100" s="9"/>
      <c r="P100" s="9"/>
      <c r="U100" s="9"/>
      <c r="AC100" s="6"/>
      <c r="AD100" s="6"/>
    </row>
    <row r="101">
      <c r="K101" s="9"/>
      <c r="P101" s="9"/>
      <c r="U101" s="9"/>
      <c r="AC101" s="6"/>
      <c r="AD101" s="6"/>
    </row>
    <row r="102">
      <c r="K102" s="9"/>
      <c r="P102" s="9"/>
      <c r="U102" s="9"/>
      <c r="AC102" s="6"/>
      <c r="AD102" s="6"/>
    </row>
    <row r="103">
      <c r="K103" s="9"/>
      <c r="P103" s="9"/>
      <c r="U103" s="9"/>
      <c r="AC103" s="6"/>
      <c r="AD103" s="6"/>
    </row>
    <row r="104">
      <c r="K104" s="9"/>
      <c r="P104" s="9"/>
      <c r="U104" s="9"/>
      <c r="AC104" s="6"/>
      <c r="AD104" s="6"/>
    </row>
    <row r="105">
      <c r="K105" s="9"/>
      <c r="P105" s="9"/>
      <c r="U105" s="9"/>
      <c r="AC105" s="6"/>
      <c r="AD105" s="6"/>
    </row>
    <row r="106">
      <c r="K106" s="9"/>
      <c r="P106" s="9"/>
      <c r="U106" s="9"/>
      <c r="AC106" s="6"/>
      <c r="AD106" s="6"/>
    </row>
    <row r="107">
      <c r="K107" s="9"/>
      <c r="P107" s="9"/>
      <c r="U107" s="9"/>
      <c r="AC107" s="6"/>
      <c r="AD107" s="6"/>
    </row>
    <row r="108">
      <c r="K108" s="9"/>
      <c r="P108" s="9"/>
      <c r="U108" s="9"/>
      <c r="AC108" s="6"/>
      <c r="AD108" s="6"/>
    </row>
    <row r="109">
      <c r="K109" s="9"/>
      <c r="P109" s="9"/>
      <c r="U109" s="9"/>
      <c r="AC109" s="6"/>
      <c r="AD109" s="6"/>
    </row>
    <row r="110">
      <c r="K110" s="9"/>
      <c r="P110" s="9"/>
      <c r="U110" s="9"/>
      <c r="AC110" s="6"/>
      <c r="AD110" s="6"/>
    </row>
    <row r="111">
      <c r="K111" s="9"/>
      <c r="P111" s="9"/>
      <c r="U111" s="9"/>
      <c r="AC111" s="6"/>
      <c r="AD111" s="6"/>
    </row>
    <row r="112">
      <c r="K112" s="9"/>
      <c r="P112" s="9"/>
      <c r="U112" s="9"/>
      <c r="AC112" s="6"/>
      <c r="AD112" s="6"/>
    </row>
    <row r="113">
      <c r="K113" s="9"/>
      <c r="P113" s="9"/>
      <c r="U113" s="9"/>
      <c r="AC113" s="6"/>
      <c r="AD113" s="6"/>
    </row>
    <row r="114">
      <c r="K114" s="9"/>
      <c r="P114" s="9"/>
      <c r="U114" s="9"/>
      <c r="AC114" s="6"/>
      <c r="AD114" s="6"/>
    </row>
    <row r="115">
      <c r="K115" s="9"/>
      <c r="P115" s="9"/>
      <c r="U115" s="9"/>
      <c r="AC115" s="6"/>
      <c r="AD115" s="6"/>
    </row>
    <row r="116">
      <c r="K116" s="9"/>
      <c r="P116" s="9"/>
      <c r="U116" s="9"/>
      <c r="AC116" s="6"/>
      <c r="AD116" s="6"/>
    </row>
    <row r="117">
      <c r="K117" s="9"/>
      <c r="P117" s="9"/>
      <c r="U117" s="9"/>
      <c r="AC117" s="6"/>
      <c r="AD117" s="6"/>
    </row>
    <row r="118">
      <c r="K118" s="9"/>
      <c r="P118" s="9"/>
      <c r="U118" s="9"/>
      <c r="AC118" s="6"/>
      <c r="AD118" s="6"/>
    </row>
    <row r="119">
      <c r="K119" s="9"/>
      <c r="P119" s="9"/>
      <c r="U119" s="9"/>
      <c r="AC119" s="6"/>
      <c r="AD119" s="6"/>
    </row>
    <row r="120">
      <c r="K120" s="9"/>
      <c r="P120" s="9"/>
      <c r="U120" s="9"/>
      <c r="AC120" s="6"/>
      <c r="AD120" s="6"/>
    </row>
    <row r="121">
      <c r="K121" s="9"/>
      <c r="P121" s="9"/>
      <c r="U121" s="9"/>
      <c r="AC121" s="6"/>
      <c r="AD121" s="6"/>
    </row>
    <row r="122">
      <c r="K122" s="9"/>
      <c r="P122" s="9"/>
      <c r="U122" s="9"/>
      <c r="AC122" s="6"/>
      <c r="AD122" s="6"/>
    </row>
    <row r="123">
      <c r="K123" s="9"/>
      <c r="P123" s="9"/>
      <c r="U123" s="9"/>
      <c r="AC123" s="6"/>
      <c r="AD123" s="6"/>
    </row>
    <row r="124">
      <c r="K124" s="9"/>
      <c r="P124" s="9"/>
      <c r="U124" s="9"/>
      <c r="AC124" s="6"/>
      <c r="AD124" s="6"/>
    </row>
    <row r="125">
      <c r="K125" s="9"/>
      <c r="P125" s="9"/>
      <c r="U125" s="9"/>
      <c r="AC125" s="6"/>
      <c r="AD125" s="6"/>
    </row>
    <row r="126">
      <c r="K126" s="9"/>
      <c r="P126" s="9"/>
      <c r="U126" s="9"/>
      <c r="AC126" s="6"/>
      <c r="AD126" s="6"/>
    </row>
    <row r="127">
      <c r="K127" s="9"/>
      <c r="P127" s="9"/>
      <c r="U127" s="9"/>
      <c r="AC127" s="6"/>
      <c r="AD127" s="6"/>
    </row>
    <row r="128">
      <c r="K128" s="9"/>
      <c r="P128" s="9"/>
      <c r="U128" s="9"/>
      <c r="AC128" s="6"/>
      <c r="AD128" s="6"/>
    </row>
    <row r="129">
      <c r="K129" s="9"/>
      <c r="P129" s="9"/>
      <c r="U129" s="9"/>
      <c r="AC129" s="6"/>
      <c r="AD129" s="6"/>
    </row>
    <row r="130">
      <c r="K130" s="9"/>
      <c r="P130" s="9"/>
      <c r="U130" s="9"/>
      <c r="AC130" s="6"/>
      <c r="AD130" s="6"/>
    </row>
    <row r="131">
      <c r="K131" s="9"/>
      <c r="P131" s="9"/>
      <c r="U131" s="9"/>
      <c r="AC131" s="6"/>
      <c r="AD131" s="6"/>
    </row>
    <row r="132">
      <c r="K132" s="9"/>
      <c r="P132" s="9"/>
      <c r="U132" s="9"/>
      <c r="AC132" s="6"/>
      <c r="AD132" s="6"/>
    </row>
    <row r="133">
      <c r="K133" s="9"/>
      <c r="P133" s="9"/>
      <c r="U133" s="9"/>
      <c r="AC133" s="6"/>
      <c r="AD133" s="6"/>
    </row>
    <row r="134">
      <c r="K134" s="9"/>
      <c r="P134" s="9"/>
      <c r="U134" s="9"/>
      <c r="AC134" s="6"/>
      <c r="AD134" s="6"/>
    </row>
    <row r="135">
      <c r="K135" s="9"/>
      <c r="P135" s="9"/>
      <c r="U135" s="9"/>
      <c r="AC135" s="6"/>
      <c r="AD135" s="6"/>
    </row>
    <row r="136">
      <c r="K136" s="9"/>
      <c r="P136" s="9"/>
      <c r="U136" s="9"/>
      <c r="AC136" s="6"/>
      <c r="AD136" s="6"/>
    </row>
    <row r="137">
      <c r="K137" s="9"/>
      <c r="P137" s="9"/>
      <c r="U137" s="9"/>
      <c r="AC137" s="6"/>
      <c r="AD137" s="6"/>
    </row>
    <row r="138">
      <c r="K138" s="9"/>
      <c r="P138" s="9"/>
      <c r="U138" s="9"/>
      <c r="AC138" s="6"/>
      <c r="AD138" s="6"/>
    </row>
    <row r="139">
      <c r="K139" s="9"/>
      <c r="P139" s="9"/>
      <c r="U139" s="9"/>
      <c r="AC139" s="6"/>
      <c r="AD139" s="6"/>
    </row>
    <row r="140">
      <c r="K140" s="9"/>
      <c r="P140" s="9"/>
      <c r="U140" s="9"/>
      <c r="AC140" s="6"/>
      <c r="AD140" s="6"/>
    </row>
    <row r="141">
      <c r="K141" s="9"/>
      <c r="P141" s="9"/>
      <c r="U141" s="9"/>
      <c r="AC141" s="6"/>
      <c r="AD141" s="6"/>
    </row>
    <row r="142">
      <c r="K142" s="9"/>
      <c r="P142" s="9"/>
      <c r="U142" s="9"/>
      <c r="AC142" s="6"/>
      <c r="AD142" s="6"/>
    </row>
    <row r="143">
      <c r="K143" s="9"/>
      <c r="P143" s="9"/>
      <c r="U143" s="9"/>
      <c r="AC143" s="6"/>
      <c r="AD143" s="6"/>
    </row>
    <row r="144">
      <c r="K144" s="9"/>
      <c r="P144" s="9"/>
      <c r="U144" s="9"/>
      <c r="AC144" s="6"/>
      <c r="AD144" s="6"/>
    </row>
    <row r="145">
      <c r="K145" s="9"/>
      <c r="P145" s="9"/>
      <c r="U145" s="9"/>
      <c r="AC145" s="6"/>
      <c r="AD145" s="6"/>
    </row>
    <row r="146">
      <c r="K146" s="9"/>
      <c r="P146" s="9"/>
      <c r="U146" s="9"/>
      <c r="AC146" s="6"/>
      <c r="AD146" s="6"/>
    </row>
    <row r="147">
      <c r="K147" s="9"/>
      <c r="P147" s="9"/>
      <c r="U147" s="9"/>
      <c r="AC147" s="6"/>
      <c r="AD147" s="6"/>
    </row>
    <row r="148">
      <c r="K148" s="9"/>
      <c r="P148" s="9"/>
      <c r="U148" s="9"/>
      <c r="AC148" s="6"/>
      <c r="AD148" s="6"/>
    </row>
    <row r="149">
      <c r="K149" s="9"/>
      <c r="P149" s="9"/>
      <c r="U149" s="9"/>
      <c r="AC149" s="6"/>
      <c r="AD149" s="6"/>
    </row>
    <row r="150">
      <c r="K150" s="9"/>
      <c r="P150" s="9"/>
      <c r="U150" s="9"/>
      <c r="AC150" s="6"/>
      <c r="AD150" s="6"/>
    </row>
    <row r="151">
      <c r="K151" s="9"/>
      <c r="P151" s="9"/>
      <c r="U151" s="9"/>
      <c r="AC151" s="6"/>
      <c r="AD151" s="6"/>
    </row>
    <row r="152">
      <c r="K152" s="9"/>
      <c r="P152" s="9"/>
      <c r="U152" s="9"/>
      <c r="AC152" s="6"/>
      <c r="AD152" s="6"/>
    </row>
    <row r="153">
      <c r="K153" s="9"/>
      <c r="P153" s="9"/>
      <c r="U153" s="9"/>
      <c r="AC153" s="6"/>
      <c r="AD153" s="6"/>
    </row>
    <row r="154">
      <c r="K154" s="9"/>
      <c r="P154" s="9"/>
      <c r="U154" s="9"/>
      <c r="AC154" s="6"/>
      <c r="AD154" s="6"/>
    </row>
    <row r="155">
      <c r="K155" s="9"/>
      <c r="P155" s="9"/>
      <c r="U155" s="9"/>
      <c r="AC155" s="6"/>
      <c r="AD155" s="6"/>
    </row>
    <row r="156">
      <c r="K156" s="9"/>
      <c r="P156" s="9"/>
      <c r="U156" s="9"/>
      <c r="AC156" s="6"/>
      <c r="AD156" s="6"/>
    </row>
    <row r="157">
      <c r="K157" s="9"/>
      <c r="P157" s="9"/>
      <c r="U157" s="9"/>
      <c r="AC157" s="6"/>
      <c r="AD157" s="6"/>
    </row>
    <row r="158">
      <c r="K158" s="9"/>
      <c r="P158" s="9"/>
      <c r="U158" s="9"/>
      <c r="AC158" s="6"/>
      <c r="AD158" s="6"/>
    </row>
    <row r="159">
      <c r="K159" s="9"/>
      <c r="P159" s="9"/>
      <c r="U159" s="9"/>
      <c r="AC159" s="6"/>
      <c r="AD159" s="6"/>
    </row>
    <row r="160">
      <c r="K160" s="9"/>
      <c r="P160" s="9"/>
      <c r="U160" s="9"/>
      <c r="AC160" s="6"/>
      <c r="AD160" s="6"/>
    </row>
    <row r="161">
      <c r="K161" s="9"/>
      <c r="P161" s="9"/>
      <c r="U161" s="9"/>
      <c r="AC161" s="6"/>
      <c r="AD161" s="6"/>
    </row>
    <row r="162">
      <c r="K162" s="9"/>
      <c r="P162" s="9"/>
      <c r="U162" s="9"/>
      <c r="AC162" s="6"/>
      <c r="AD162" s="6"/>
    </row>
    <row r="163">
      <c r="K163" s="9"/>
      <c r="P163" s="9"/>
      <c r="U163" s="9"/>
      <c r="AC163" s="6"/>
      <c r="AD163" s="6"/>
    </row>
    <row r="164">
      <c r="K164" s="9"/>
      <c r="P164" s="9"/>
      <c r="U164" s="9"/>
      <c r="AC164" s="6"/>
      <c r="AD164" s="6"/>
    </row>
    <row r="165">
      <c r="K165" s="9"/>
      <c r="P165" s="9"/>
      <c r="U165" s="9"/>
      <c r="AC165" s="6"/>
      <c r="AD165" s="6"/>
    </row>
    <row r="166">
      <c r="K166" s="9"/>
      <c r="P166" s="9"/>
      <c r="U166" s="9"/>
      <c r="AC166" s="6"/>
      <c r="AD166" s="6"/>
    </row>
    <row r="167">
      <c r="K167" s="9"/>
      <c r="P167" s="9"/>
      <c r="U167" s="9"/>
      <c r="AC167" s="6"/>
      <c r="AD167" s="6"/>
    </row>
    <row r="168">
      <c r="K168" s="9"/>
      <c r="P168" s="9"/>
      <c r="U168" s="9"/>
      <c r="AC168" s="6"/>
      <c r="AD168" s="6"/>
    </row>
    <row r="169">
      <c r="K169" s="9"/>
      <c r="P169" s="9"/>
      <c r="U169" s="9"/>
      <c r="AC169" s="6"/>
      <c r="AD169" s="6"/>
    </row>
    <row r="170">
      <c r="K170" s="9"/>
      <c r="P170" s="9"/>
      <c r="U170" s="9"/>
      <c r="AC170" s="6"/>
      <c r="AD170" s="6"/>
    </row>
    <row r="171">
      <c r="K171" s="9"/>
      <c r="P171" s="9"/>
      <c r="U171" s="9"/>
      <c r="AC171" s="6"/>
      <c r="AD171" s="6"/>
    </row>
    <row r="172">
      <c r="K172" s="9"/>
      <c r="P172" s="9"/>
      <c r="U172" s="9"/>
      <c r="AC172" s="6"/>
      <c r="AD172" s="6"/>
    </row>
    <row r="173">
      <c r="K173" s="9"/>
      <c r="P173" s="9"/>
      <c r="U173" s="9"/>
      <c r="AC173" s="6"/>
      <c r="AD173" s="6"/>
    </row>
    <row r="174">
      <c r="K174" s="9"/>
      <c r="P174" s="9"/>
      <c r="U174" s="9"/>
      <c r="AC174" s="6"/>
      <c r="AD174" s="6"/>
    </row>
    <row r="175">
      <c r="K175" s="9"/>
      <c r="P175" s="9"/>
      <c r="U175" s="9"/>
      <c r="AC175" s="6"/>
      <c r="AD175" s="6"/>
    </row>
    <row r="176">
      <c r="K176" s="9"/>
      <c r="P176" s="9"/>
      <c r="U176" s="9"/>
      <c r="AC176" s="6"/>
      <c r="AD176" s="6"/>
    </row>
    <row r="177">
      <c r="K177" s="9"/>
      <c r="P177" s="9"/>
      <c r="U177" s="9"/>
      <c r="AC177" s="6"/>
      <c r="AD177" s="6"/>
    </row>
    <row r="178">
      <c r="K178" s="9"/>
      <c r="P178" s="9"/>
      <c r="U178" s="9"/>
      <c r="AC178" s="6"/>
      <c r="AD178" s="6"/>
    </row>
    <row r="179">
      <c r="K179" s="9"/>
      <c r="P179" s="9"/>
      <c r="U179" s="9"/>
      <c r="AC179" s="6"/>
      <c r="AD179" s="6"/>
    </row>
    <row r="180">
      <c r="K180" s="9"/>
      <c r="P180" s="9"/>
      <c r="U180" s="9"/>
      <c r="AC180" s="6"/>
      <c r="AD180" s="6"/>
    </row>
    <row r="181">
      <c r="K181" s="9"/>
      <c r="P181" s="9"/>
      <c r="U181" s="9"/>
      <c r="AC181" s="6"/>
      <c r="AD181" s="6"/>
    </row>
    <row r="182">
      <c r="K182" s="9"/>
      <c r="P182" s="9"/>
      <c r="U182" s="9"/>
      <c r="AC182" s="6"/>
      <c r="AD182" s="6"/>
    </row>
    <row r="183">
      <c r="K183" s="9"/>
      <c r="P183" s="9"/>
      <c r="U183" s="9"/>
      <c r="AC183" s="6"/>
      <c r="AD183" s="6"/>
    </row>
    <row r="184">
      <c r="K184" s="9"/>
      <c r="P184" s="9"/>
      <c r="U184" s="9"/>
      <c r="AC184" s="6"/>
      <c r="AD184" s="6"/>
    </row>
    <row r="185">
      <c r="K185" s="9"/>
      <c r="P185" s="9"/>
      <c r="U185" s="9"/>
      <c r="AC185" s="6"/>
      <c r="AD185" s="6"/>
    </row>
    <row r="186">
      <c r="K186" s="9"/>
      <c r="P186" s="9"/>
      <c r="U186" s="9"/>
      <c r="AC186" s="6"/>
      <c r="AD186" s="6"/>
    </row>
    <row r="187">
      <c r="K187" s="9"/>
      <c r="P187" s="9"/>
      <c r="U187" s="9"/>
      <c r="AC187" s="6"/>
      <c r="AD187" s="6"/>
    </row>
    <row r="188">
      <c r="K188" s="9"/>
      <c r="P188" s="9"/>
      <c r="U188" s="9"/>
      <c r="AC188" s="6"/>
      <c r="AD188" s="6"/>
    </row>
    <row r="189">
      <c r="K189" s="9"/>
      <c r="P189" s="9"/>
      <c r="U189" s="9"/>
      <c r="AC189" s="6"/>
      <c r="AD189" s="6"/>
    </row>
    <row r="190">
      <c r="K190" s="9"/>
      <c r="P190" s="9"/>
      <c r="U190" s="9"/>
      <c r="AC190" s="6"/>
      <c r="AD190" s="6"/>
    </row>
    <row r="191">
      <c r="K191" s="9"/>
      <c r="P191" s="9"/>
      <c r="U191" s="9"/>
      <c r="AC191" s="6"/>
      <c r="AD191" s="6"/>
    </row>
    <row r="192">
      <c r="K192" s="9"/>
      <c r="P192" s="9"/>
      <c r="U192" s="9"/>
      <c r="AC192" s="6"/>
      <c r="AD192" s="6"/>
    </row>
    <row r="193">
      <c r="K193" s="9"/>
      <c r="P193" s="9"/>
      <c r="U193" s="9"/>
      <c r="AC193" s="6"/>
      <c r="AD193" s="6"/>
    </row>
    <row r="194">
      <c r="K194" s="9"/>
      <c r="P194" s="9"/>
      <c r="U194" s="9"/>
      <c r="AC194" s="6"/>
      <c r="AD194" s="6"/>
    </row>
    <row r="195">
      <c r="K195" s="9"/>
      <c r="P195" s="9"/>
      <c r="U195" s="9"/>
      <c r="AC195" s="6"/>
      <c r="AD195" s="6"/>
    </row>
    <row r="196">
      <c r="K196" s="9"/>
      <c r="P196" s="9"/>
      <c r="U196" s="9"/>
      <c r="AC196" s="6"/>
      <c r="AD196" s="6"/>
    </row>
    <row r="197">
      <c r="K197" s="9"/>
      <c r="P197" s="9"/>
      <c r="U197" s="9"/>
      <c r="AC197" s="6"/>
      <c r="AD197" s="6"/>
    </row>
    <row r="198">
      <c r="K198" s="9"/>
      <c r="P198" s="9"/>
      <c r="U198" s="9"/>
      <c r="AC198" s="6"/>
      <c r="AD198" s="6"/>
    </row>
    <row r="199">
      <c r="K199" s="9"/>
      <c r="P199" s="9"/>
      <c r="U199" s="9"/>
      <c r="AC199" s="6"/>
      <c r="AD199" s="6"/>
    </row>
    <row r="200">
      <c r="K200" s="9"/>
      <c r="P200" s="9"/>
      <c r="U200" s="9"/>
      <c r="AC200" s="6"/>
      <c r="AD200" s="6"/>
    </row>
    <row r="201">
      <c r="K201" s="9"/>
      <c r="P201" s="9"/>
      <c r="U201" s="9"/>
      <c r="AC201" s="6"/>
      <c r="AD201" s="6"/>
    </row>
    <row r="202">
      <c r="K202" s="9"/>
      <c r="P202" s="9"/>
      <c r="U202" s="9"/>
      <c r="AC202" s="6"/>
      <c r="AD202" s="6"/>
    </row>
    <row r="203">
      <c r="K203" s="9"/>
      <c r="P203" s="9"/>
      <c r="U203" s="9"/>
      <c r="AC203" s="6"/>
      <c r="AD203" s="6"/>
    </row>
    <row r="204">
      <c r="K204" s="9"/>
      <c r="P204" s="9"/>
      <c r="U204" s="9"/>
      <c r="AC204" s="6"/>
      <c r="AD204" s="6"/>
    </row>
    <row r="205">
      <c r="K205" s="9"/>
      <c r="P205" s="9"/>
      <c r="U205" s="9"/>
      <c r="AC205" s="6"/>
      <c r="AD205" s="6"/>
    </row>
    <row r="206">
      <c r="K206" s="9"/>
      <c r="P206" s="9"/>
      <c r="U206" s="9"/>
      <c r="AC206" s="6"/>
      <c r="AD206" s="6"/>
    </row>
    <row r="207">
      <c r="K207" s="9"/>
      <c r="P207" s="9"/>
      <c r="U207" s="9"/>
      <c r="AC207" s="6"/>
      <c r="AD207" s="6"/>
    </row>
    <row r="208">
      <c r="K208" s="9"/>
      <c r="P208" s="9"/>
      <c r="U208" s="9"/>
      <c r="AC208" s="6"/>
      <c r="AD208" s="6"/>
    </row>
    <row r="209">
      <c r="K209" s="9"/>
      <c r="P209" s="9"/>
      <c r="U209" s="9"/>
      <c r="AC209" s="6"/>
      <c r="AD209" s="6"/>
    </row>
    <row r="210">
      <c r="K210" s="9"/>
      <c r="P210" s="9"/>
      <c r="U210" s="9"/>
      <c r="AC210" s="6"/>
      <c r="AD210" s="6"/>
    </row>
    <row r="211">
      <c r="K211" s="9"/>
      <c r="P211" s="9"/>
      <c r="U211" s="9"/>
      <c r="AC211" s="6"/>
      <c r="AD211" s="6"/>
    </row>
    <row r="212">
      <c r="K212" s="9"/>
      <c r="P212" s="9"/>
      <c r="U212" s="9"/>
      <c r="AC212" s="6"/>
      <c r="AD212" s="6"/>
    </row>
    <row r="213">
      <c r="K213" s="9"/>
      <c r="P213" s="9"/>
      <c r="U213" s="9"/>
      <c r="AC213" s="6"/>
      <c r="AD213" s="6"/>
    </row>
    <row r="214">
      <c r="K214" s="9"/>
      <c r="P214" s="9"/>
      <c r="U214" s="9"/>
      <c r="AC214" s="6"/>
      <c r="AD214" s="6"/>
    </row>
    <row r="215">
      <c r="K215" s="9"/>
      <c r="P215" s="9"/>
      <c r="U215" s="9"/>
      <c r="AC215" s="6"/>
      <c r="AD215" s="6"/>
    </row>
    <row r="216">
      <c r="K216" s="9"/>
      <c r="P216" s="9"/>
      <c r="U216" s="9"/>
      <c r="AC216" s="6"/>
      <c r="AD216" s="6"/>
    </row>
    <row r="217">
      <c r="K217" s="9"/>
      <c r="P217" s="9"/>
      <c r="U217" s="9"/>
      <c r="AC217" s="6"/>
      <c r="AD217" s="6"/>
    </row>
    <row r="218">
      <c r="K218" s="9"/>
      <c r="P218" s="9"/>
      <c r="U218" s="9"/>
      <c r="AC218" s="6"/>
      <c r="AD218" s="6"/>
    </row>
    <row r="219">
      <c r="K219" s="9"/>
      <c r="P219" s="9"/>
      <c r="U219" s="9"/>
      <c r="AC219" s="6"/>
      <c r="AD219" s="6"/>
    </row>
    <row r="220">
      <c r="K220" s="9"/>
      <c r="P220" s="9"/>
      <c r="U220" s="9"/>
      <c r="AC220" s="6"/>
      <c r="AD220" s="6"/>
    </row>
    <row r="221">
      <c r="K221" s="9"/>
      <c r="P221" s="9"/>
      <c r="U221" s="9"/>
      <c r="AC221" s="6"/>
      <c r="AD221" s="6"/>
    </row>
    <row r="222">
      <c r="K222" s="9"/>
      <c r="P222" s="9"/>
      <c r="U222" s="9"/>
      <c r="AC222" s="6"/>
      <c r="AD222" s="6"/>
    </row>
    <row r="223">
      <c r="K223" s="9"/>
      <c r="P223" s="9"/>
      <c r="U223" s="9"/>
      <c r="AC223" s="6"/>
      <c r="AD223" s="6"/>
    </row>
    <row r="224">
      <c r="K224" s="9"/>
      <c r="P224" s="9"/>
      <c r="U224" s="9"/>
      <c r="AC224" s="6"/>
      <c r="AD224" s="6"/>
    </row>
    <row r="225">
      <c r="K225" s="9"/>
      <c r="P225" s="9"/>
      <c r="U225" s="9"/>
      <c r="AC225" s="6"/>
      <c r="AD225" s="6"/>
    </row>
    <row r="226">
      <c r="K226" s="9"/>
      <c r="P226" s="9"/>
      <c r="U226" s="9"/>
      <c r="AC226" s="6"/>
      <c r="AD226" s="6"/>
    </row>
    <row r="227">
      <c r="K227" s="9"/>
      <c r="P227" s="9"/>
      <c r="U227" s="9"/>
      <c r="AC227" s="6"/>
      <c r="AD227" s="6"/>
    </row>
    <row r="228">
      <c r="K228" s="9"/>
      <c r="P228" s="9"/>
      <c r="U228" s="9"/>
      <c r="AC228" s="6"/>
      <c r="AD228" s="6"/>
    </row>
    <row r="229">
      <c r="K229" s="9"/>
      <c r="P229" s="9"/>
      <c r="U229" s="9"/>
      <c r="AC229" s="6"/>
      <c r="AD229" s="6"/>
    </row>
    <row r="230">
      <c r="K230" s="9"/>
      <c r="P230" s="9"/>
      <c r="U230" s="9"/>
      <c r="AC230" s="6"/>
      <c r="AD230" s="6"/>
    </row>
    <row r="231">
      <c r="K231" s="9"/>
      <c r="P231" s="9"/>
      <c r="U231" s="9"/>
      <c r="AC231" s="6"/>
      <c r="AD231" s="6"/>
    </row>
    <row r="232">
      <c r="K232" s="9"/>
      <c r="P232" s="9"/>
      <c r="U232" s="9"/>
      <c r="AC232" s="6"/>
      <c r="AD232" s="6"/>
    </row>
    <row r="233">
      <c r="K233" s="9"/>
      <c r="P233" s="9"/>
      <c r="U233" s="9"/>
      <c r="AC233" s="6"/>
      <c r="AD233" s="6"/>
    </row>
    <row r="234">
      <c r="K234" s="9"/>
      <c r="P234" s="9"/>
      <c r="U234" s="9"/>
      <c r="AC234" s="6"/>
      <c r="AD234" s="6"/>
    </row>
    <row r="235">
      <c r="K235" s="9"/>
      <c r="P235" s="9"/>
      <c r="U235" s="9"/>
      <c r="AC235" s="6"/>
      <c r="AD235" s="6"/>
    </row>
    <row r="236">
      <c r="K236" s="9"/>
      <c r="P236" s="9"/>
      <c r="U236" s="9"/>
      <c r="AC236" s="6"/>
      <c r="AD236" s="6"/>
    </row>
    <row r="237">
      <c r="K237" s="9"/>
      <c r="P237" s="9"/>
      <c r="U237" s="9"/>
      <c r="AC237" s="6"/>
      <c r="AD237" s="6"/>
    </row>
    <row r="238">
      <c r="K238" s="9"/>
      <c r="P238" s="9"/>
      <c r="U238" s="9"/>
      <c r="AC238" s="6"/>
      <c r="AD238" s="6"/>
    </row>
    <row r="239">
      <c r="K239" s="9"/>
      <c r="P239" s="9"/>
      <c r="U239" s="9"/>
      <c r="AC239" s="6"/>
      <c r="AD239" s="6"/>
    </row>
    <row r="240">
      <c r="K240" s="9"/>
      <c r="P240" s="9"/>
      <c r="U240" s="9"/>
      <c r="AC240" s="6"/>
      <c r="AD240" s="6"/>
    </row>
    <row r="241">
      <c r="K241" s="9"/>
      <c r="P241" s="9"/>
      <c r="U241" s="9"/>
      <c r="AC241" s="6"/>
      <c r="AD241" s="6"/>
    </row>
    <row r="242">
      <c r="K242" s="9"/>
      <c r="P242" s="9"/>
      <c r="U242" s="9"/>
      <c r="AC242" s="6"/>
      <c r="AD242" s="6"/>
    </row>
    <row r="243">
      <c r="K243" s="9"/>
      <c r="P243" s="9"/>
      <c r="U243" s="9"/>
      <c r="AC243" s="6"/>
      <c r="AD243" s="6"/>
    </row>
    <row r="244">
      <c r="K244" s="9"/>
      <c r="P244" s="9"/>
      <c r="U244" s="9"/>
      <c r="AC244" s="6"/>
      <c r="AD244" s="6"/>
    </row>
    <row r="245">
      <c r="K245" s="9"/>
      <c r="P245" s="9"/>
      <c r="U245" s="9"/>
      <c r="AC245" s="6"/>
      <c r="AD245" s="6"/>
    </row>
    <row r="246">
      <c r="K246" s="9"/>
      <c r="P246" s="9"/>
      <c r="U246" s="9"/>
      <c r="AC246" s="6"/>
      <c r="AD246" s="6"/>
    </row>
    <row r="247">
      <c r="K247" s="9"/>
      <c r="P247" s="9"/>
      <c r="U247" s="9"/>
      <c r="AC247" s="6"/>
      <c r="AD247" s="6"/>
    </row>
    <row r="248">
      <c r="K248" s="9"/>
      <c r="P248" s="9"/>
      <c r="U248" s="9"/>
      <c r="AC248" s="6"/>
      <c r="AD248" s="6"/>
    </row>
    <row r="249">
      <c r="K249" s="9"/>
      <c r="P249" s="9"/>
      <c r="U249" s="9"/>
      <c r="AC249" s="6"/>
      <c r="AD249" s="6"/>
    </row>
    <row r="250">
      <c r="K250" s="9"/>
      <c r="P250" s="9"/>
      <c r="U250" s="9"/>
      <c r="AC250" s="6"/>
      <c r="AD250" s="6"/>
    </row>
    <row r="251">
      <c r="K251" s="9"/>
      <c r="P251" s="9"/>
      <c r="U251" s="9"/>
      <c r="AC251" s="6"/>
      <c r="AD251" s="6"/>
    </row>
    <row r="252">
      <c r="K252" s="9"/>
      <c r="P252" s="9"/>
      <c r="U252" s="9"/>
      <c r="AC252" s="6"/>
      <c r="AD252" s="6"/>
    </row>
    <row r="253">
      <c r="K253" s="9"/>
      <c r="P253" s="9"/>
      <c r="U253" s="9"/>
      <c r="AC253" s="6"/>
      <c r="AD253" s="6"/>
    </row>
    <row r="254">
      <c r="K254" s="9"/>
      <c r="P254" s="9"/>
      <c r="U254" s="9"/>
      <c r="AC254" s="6"/>
      <c r="AD254" s="6"/>
    </row>
    <row r="255">
      <c r="K255" s="9"/>
      <c r="P255" s="9"/>
      <c r="U255" s="9"/>
      <c r="AC255" s="6"/>
      <c r="AD255" s="6"/>
    </row>
    <row r="256">
      <c r="K256" s="9"/>
      <c r="P256" s="9"/>
      <c r="U256" s="9"/>
      <c r="AC256" s="6"/>
      <c r="AD256" s="6"/>
    </row>
    <row r="257">
      <c r="K257" s="9"/>
      <c r="P257" s="9"/>
      <c r="U257" s="9"/>
      <c r="AC257" s="6"/>
      <c r="AD257" s="6"/>
    </row>
    <row r="258">
      <c r="K258" s="9"/>
      <c r="P258" s="9"/>
      <c r="U258" s="9"/>
      <c r="AC258" s="6"/>
      <c r="AD258" s="6"/>
    </row>
    <row r="259">
      <c r="K259" s="9"/>
      <c r="P259" s="9"/>
      <c r="U259" s="9"/>
      <c r="AC259" s="6"/>
      <c r="AD259" s="6"/>
    </row>
    <row r="260">
      <c r="K260" s="9"/>
      <c r="P260" s="9"/>
      <c r="U260" s="9"/>
      <c r="AC260" s="6"/>
      <c r="AD260" s="6"/>
    </row>
    <row r="261">
      <c r="K261" s="9"/>
      <c r="P261" s="9"/>
      <c r="U261" s="9"/>
      <c r="AC261" s="6"/>
      <c r="AD261" s="6"/>
    </row>
    <row r="262">
      <c r="K262" s="9"/>
      <c r="P262" s="9"/>
      <c r="U262" s="9"/>
      <c r="AC262" s="6"/>
      <c r="AD262" s="6"/>
    </row>
    <row r="263">
      <c r="K263" s="9"/>
      <c r="P263" s="9"/>
      <c r="U263" s="9"/>
      <c r="AC263" s="6"/>
      <c r="AD263" s="6"/>
    </row>
    <row r="264">
      <c r="K264" s="9"/>
      <c r="P264" s="9"/>
      <c r="U264" s="9"/>
      <c r="AC264" s="6"/>
      <c r="AD264" s="6"/>
    </row>
    <row r="265">
      <c r="K265" s="9"/>
      <c r="P265" s="9"/>
      <c r="U265" s="9"/>
      <c r="AC265" s="6"/>
      <c r="AD265" s="6"/>
    </row>
    <row r="266">
      <c r="K266" s="9"/>
      <c r="P266" s="9"/>
      <c r="U266" s="9"/>
      <c r="AC266" s="6"/>
      <c r="AD266" s="6"/>
    </row>
    <row r="267">
      <c r="K267" s="9"/>
      <c r="P267" s="9"/>
      <c r="U267" s="9"/>
      <c r="AC267" s="6"/>
      <c r="AD267" s="6"/>
    </row>
    <row r="268">
      <c r="K268" s="9"/>
      <c r="P268" s="9"/>
      <c r="U268" s="9"/>
      <c r="AC268" s="6"/>
      <c r="AD268" s="6"/>
    </row>
    <row r="269">
      <c r="K269" s="9"/>
      <c r="P269" s="9"/>
      <c r="U269" s="9"/>
      <c r="AC269" s="6"/>
      <c r="AD269" s="6"/>
    </row>
    <row r="270">
      <c r="K270" s="9"/>
      <c r="P270" s="9"/>
      <c r="U270" s="9"/>
      <c r="AC270" s="6"/>
      <c r="AD270" s="6"/>
    </row>
    <row r="271">
      <c r="K271" s="9"/>
      <c r="P271" s="9"/>
      <c r="U271" s="9"/>
      <c r="AC271" s="6"/>
      <c r="AD271" s="6"/>
    </row>
    <row r="272">
      <c r="K272" s="9"/>
      <c r="P272" s="9"/>
      <c r="U272" s="9"/>
      <c r="AC272" s="6"/>
      <c r="AD272" s="6"/>
    </row>
    <row r="273">
      <c r="K273" s="9"/>
      <c r="P273" s="9"/>
      <c r="U273" s="9"/>
      <c r="AC273" s="6"/>
      <c r="AD273" s="6"/>
    </row>
    <row r="274">
      <c r="K274" s="9"/>
      <c r="P274" s="9"/>
      <c r="U274" s="9"/>
      <c r="AC274" s="6"/>
      <c r="AD274" s="6"/>
    </row>
    <row r="275">
      <c r="K275" s="9"/>
      <c r="P275" s="9"/>
      <c r="U275" s="9"/>
      <c r="AC275" s="6"/>
      <c r="AD275" s="6"/>
    </row>
    <row r="276">
      <c r="K276" s="9"/>
      <c r="P276" s="9"/>
      <c r="U276" s="9"/>
      <c r="AC276" s="6"/>
      <c r="AD276" s="6"/>
    </row>
    <row r="277">
      <c r="K277" s="9"/>
      <c r="P277" s="9"/>
      <c r="U277" s="9"/>
      <c r="AC277" s="6"/>
      <c r="AD277" s="6"/>
    </row>
    <row r="278">
      <c r="K278" s="9"/>
      <c r="P278" s="9"/>
      <c r="U278" s="9"/>
      <c r="AC278" s="6"/>
      <c r="AD278" s="6"/>
    </row>
    <row r="279">
      <c r="K279" s="9"/>
      <c r="P279" s="9"/>
      <c r="U279" s="9"/>
      <c r="AC279" s="6"/>
      <c r="AD279" s="6"/>
    </row>
    <row r="280">
      <c r="K280" s="9"/>
      <c r="P280" s="9"/>
      <c r="U280" s="9"/>
      <c r="AC280" s="6"/>
      <c r="AD280" s="6"/>
    </row>
    <row r="281">
      <c r="K281" s="9"/>
      <c r="P281" s="9"/>
      <c r="U281" s="9"/>
      <c r="AC281" s="6"/>
      <c r="AD281" s="6"/>
    </row>
    <row r="282">
      <c r="K282" s="9"/>
      <c r="P282" s="9"/>
      <c r="U282" s="9"/>
      <c r="AC282" s="6"/>
      <c r="AD282" s="6"/>
    </row>
    <row r="283">
      <c r="K283" s="9"/>
      <c r="P283" s="9"/>
      <c r="U283" s="9"/>
      <c r="AC283" s="6"/>
      <c r="AD283" s="6"/>
    </row>
    <row r="284">
      <c r="K284" s="9"/>
      <c r="P284" s="9"/>
      <c r="U284" s="9"/>
      <c r="AC284" s="6"/>
      <c r="AD284" s="6"/>
    </row>
    <row r="285">
      <c r="K285" s="9"/>
      <c r="P285" s="9"/>
      <c r="U285" s="9"/>
      <c r="AC285" s="6"/>
      <c r="AD285" s="6"/>
    </row>
    <row r="286">
      <c r="K286" s="9"/>
      <c r="P286" s="9"/>
      <c r="U286" s="9"/>
      <c r="AC286" s="6"/>
      <c r="AD286" s="6"/>
    </row>
    <row r="287">
      <c r="K287" s="9"/>
      <c r="P287" s="9"/>
      <c r="U287" s="9"/>
      <c r="AC287" s="6"/>
      <c r="AD287" s="6"/>
    </row>
    <row r="288">
      <c r="K288" s="9"/>
      <c r="P288" s="9"/>
      <c r="U288" s="9"/>
      <c r="AC288" s="6"/>
      <c r="AD288" s="6"/>
    </row>
    <row r="289">
      <c r="K289" s="9"/>
      <c r="P289" s="9"/>
      <c r="U289" s="9"/>
      <c r="AC289" s="6"/>
      <c r="AD289" s="6"/>
    </row>
    <row r="290">
      <c r="K290" s="9"/>
      <c r="P290" s="9"/>
      <c r="U290" s="9"/>
      <c r="AC290" s="6"/>
      <c r="AD290" s="6"/>
    </row>
    <row r="291">
      <c r="K291" s="9"/>
      <c r="P291" s="9"/>
      <c r="U291" s="9"/>
      <c r="AC291" s="6"/>
      <c r="AD291" s="6"/>
    </row>
    <row r="292">
      <c r="K292" s="9"/>
      <c r="P292" s="9"/>
      <c r="U292" s="9"/>
      <c r="AC292" s="6"/>
      <c r="AD292" s="6"/>
    </row>
    <row r="293">
      <c r="K293" s="9"/>
      <c r="P293" s="9"/>
      <c r="U293" s="9"/>
      <c r="AC293" s="6"/>
      <c r="AD293" s="6"/>
    </row>
    <row r="294">
      <c r="K294" s="9"/>
      <c r="P294" s="9"/>
      <c r="U294" s="9"/>
      <c r="AC294" s="6"/>
      <c r="AD294" s="6"/>
    </row>
    <row r="295">
      <c r="K295" s="9"/>
      <c r="P295" s="9"/>
      <c r="U295" s="9"/>
      <c r="AC295" s="6"/>
      <c r="AD295" s="6"/>
    </row>
    <row r="296">
      <c r="K296" s="9"/>
      <c r="P296" s="9"/>
      <c r="U296" s="9"/>
      <c r="AC296" s="6"/>
      <c r="AD296" s="6"/>
    </row>
    <row r="297">
      <c r="K297" s="9"/>
      <c r="P297" s="9"/>
      <c r="U297" s="9"/>
      <c r="AC297" s="6"/>
      <c r="AD297" s="6"/>
    </row>
    <row r="298">
      <c r="K298" s="9"/>
      <c r="P298" s="9"/>
      <c r="U298" s="9"/>
      <c r="AC298" s="6"/>
      <c r="AD298" s="6"/>
    </row>
    <row r="299">
      <c r="K299" s="9"/>
      <c r="P299" s="9"/>
      <c r="U299" s="9"/>
      <c r="AC299" s="6"/>
      <c r="AD299" s="6"/>
    </row>
    <row r="300">
      <c r="K300" s="9"/>
      <c r="P300" s="9"/>
      <c r="U300" s="9"/>
      <c r="AC300" s="6"/>
      <c r="AD300" s="6"/>
    </row>
    <row r="301">
      <c r="K301" s="9"/>
      <c r="P301" s="9"/>
      <c r="U301" s="9"/>
      <c r="AC301" s="6"/>
      <c r="AD301" s="6"/>
    </row>
    <row r="302">
      <c r="K302" s="9"/>
      <c r="P302" s="9"/>
      <c r="U302" s="9"/>
      <c r="AC302" s="6"/>
      <c r="AD302" s="6"/>
    </row>
    <row r="303">
      <c r="K303" s="9"/>
      <c r="P303" s="9"/>
      <c r="U303" s="9"/>
      <c r="AC303" s="6"/>
      <c r="AD303" s="6"/>
    </row>
    <row r="304">
      <c r="K304" s="9"/>
      <c r="P304" s="9"/>
      <c r="U304" s="9"/>
      <c r="AC304" s="6"/>
      <c r="AD304" s="6"/>
    </row>
    <row r="305">
      <c r="K305" s="9"/>
      <c r="P305" s="9"/>
      <c r="U305" s="9"/>
      <c r="AC305" s="6"/>
      <c r="AD305" s="6"/>
    </row>
    <row r="306">
      <c r="K306" s="9"/>
      <c r="P306" s="9"/>
      <c r="U306" s="9"/>
      <c r="AC306" s="6"/>
      <c r="AD306" s="6"/>
    </row>
    <row r="307">
      <c r="K307" s="9"/>
      <c r="P307" s="9"/>
      <c r="U307" s="9"/>
      <c r="AC307" s="6"/>
      <c r="AD307" s="6"/>
    </row>
    <row r="308">
      <c r="K308" s="9"/>
      <c r="P308" s="9"/>
      <c r="U308" s="9"/>
      <c r="AC308" s="6"/>
      <c r="AD308" s="6"/>
    </row>
    <row r="309">
      <c r="K309" s="9"/>
      <c r="P309" s="9"/>
      <c r="U309" s="9"/>
      <c r="AC309" s="6"/>
      <c r="AD309" s="6"/>
    </row>
    <row r="310">
      <c r="K310" s="9"/>
      <c r="P310" s="9"/>
      <c r="U310" s="9"/>
      <c r="AC310" s="6"/>
      <c r="AD310" s="6"/>
    </row>
    <row r="311">
      <c r="K311" s="9"/>
      <c r="P311" s="9"/>
      <c r="U311" s="9"/>
      <c r="AC311" s="6"/>
      <c r="AD311" s="6"/>
    </row>
    <row r="312">
      <c r="K312" s="9"/>
      <c r="P312" s="9"/>
      <c r="U312" s="9"/>
      <c r="AC312" s="6"/>
      <c r="AD312" s="6"/>
    </row>
    <row r="313">
      <c r="K313" s="9"/>
      <c r="P313" s="9"/>
      <c r="U313" s="9"/>
      <c r="AC313" s="6"/>
      <c r="AD313" s="6"/>
    </row>
    <row r="314">
      <c r="K314" s="9"/>
      <c r="P314" s="9"/>
      <c r="U314" s="9"/>
      <c r="AC314" s="6"/>
      <c r="AD314" s="6"/>
    </row>
    <row r="315">
      <c r="K315" s="9"/>
      <c r="P315" s="9"/>
      <c r="U315" s="9"/>
      <c r="AC315" s="6"/>
      <c r="AD315" s="6"/>
    </row>
    <row r="316">
      <c r="K316" s="9"/>
      <c r="P316" s="9"/>
      <c r="U316" s="9"/>
      <c r="AC316" s="6"/>
      <c r="AD316" s="6"/>
    </row>
    <row r="317">
      <c r="K317" s="9"/>
      <c r="P317" s="9"/>
      <c r="U317" s="9"/>
      <c r="AC317" s="6"/>
      <c r="AD317" s="6"/>
    </row>
    <row r="318">
      <c r="K318" s="9"/>
      <c r="P318" s="9"/>
      <c r="U318" s="9"/>
      <c r="AC318" s="6"/>
      <c r="AD318" s="6"/>
    </row>
    <row r="319">
      <c r="K319" s="9"/>
      <c r="P319" s="9"/>
      <c r="U319" s="9"/>
      <c r="AC319" s="6"/>
      <c r="AD319" s="6"/>
    </row>
    <row r="320">
      <c r="K320" s="9"/>
      <c r="P320" s="9"/>
      <c r="U320" s="9"/>
      <c r="AC320" s="6"/>
      <c r="AD320" s="6"/>
    </row>
    <row r="321">
      <c r="K321" s="9"/>
      <c r="P321" s="9"/>
      <c r="U321" s="9"/>
      <c r="AC321" s="6"/>
      <c r="AD321" s="6"/>
    </row>
    <row r="322">
      <c r="K322" s="9"/>
      <c r="P322" s="9"/>
      <c r="U322" s="9"/>
      <c r="AC322" s="6"/>
      <c r="AD322" s="6"/>
    </row>
    <row r="323">
      <c r="K323" s="9"/>
      <c r="P323" s="9"/>
      <c r="U323" s="9"/>
      <c r="AC323" s="6"/>
      <c r="AD323" s="6"/>
    </row>
    <row r="324">
      <c r="K324" s="9"/>
      <c r="P324" s="9"/>
      <c r="U324" s="9"/>
      <c r="AC324" s="6"/>
      <c r="AD324" s="6"/>
    </row>
    <row r="325">
      <c r="K325" s="9"/>
      <c r="P325" s="9"/>
      <c r="U325" s="9"/>
      <c r="AC325" s="6"/>
      <c r="AD325" s="6"/>
    </row>
    <row r="326">
      <c r="K326" s="9"/>
      <c r="P326" s="9"/>
      <c r="U326" s="9"/>
      <c r="AC326" s="6"/>
      <c r="AD326" s="6"/>
    </row>
    <row r="327">
      <c r="K327" s="9"/>
      <c r="P327" s="9"/>
      <c r="U327" s="9"/>
      <c r="AC327" s="6"/>
      <c r="AD327" s="6"/>
    </row>
    <row r="328">
      <c r="K328" s="9"/>
      <c r="P328" s="9"/>
      <c r="U328" s="9"/>
      <c r="AC328" s="6"/>
      <c r="AD328" s="6"/>
    </row>
    <row r="329">
      <c r="K329" s="9"/>
      <c r="P329" s="9"/>
      <c r="U329" s="9"/>
      <c r="AC329" s="6"/>
      <c r="AD329" s="6"/>
    </row>
    <row r="330">
      <c r="K330" s="9"/>
      <c r="P330" s="9"/>
      <c r="U330" s="9"/>
      <c r="AC330" s="6"/>
      <c r="AD330" s="6"/>
    </row>
    <row r="331">
      <c r="K331" s="9"/>
      <c r="P331" s="9"/>
      <c r="U331" s="9"/>
      <c r="AC331" s="6"/>
      <c r="AD331" s="6"/>
    </row>
    <row r="332">
      <c r="K332" s="9"/>
      <c r="P332" s="9"/>
      <c r="U332" s="9"/>
      <c r="AC332" s="6"/>
      <c r="AD332" s="6"/>
    </row>
    <row r="333">
      <c r="K333" s="9"/>
      <c r="P333" s="9"/>
      <c r="U333" s="9"/>
      <c r="AC333" s="6"/>
      <c r="AD333" s="6"/>
    </row>
    <row r="334">
      <c r="K334" s="9"/>
      <c r="P334" s="9"/>
      <c r="U334" s="9"/>
      <c r="AC334" s="6"/>
      <c r="AD334" s="6"/>
    </row>
    <row r="335">
      <c r="K335" s="9"/>
      <c r="P335" s="9"/>
      <c r="U335" s="9"/>
      <c r="AC335" s="6"/>
      <c r="AD335" s="6"/>
    </row>
    <row r="336">
      <c r="K336" s="9"/>
      <c r="P336" s="9"/>
      <c r="U336" s="9"/>
      <c r="AC336" s="6"/>
      <c r="AD336" s="6"/>
    </row>
    <row r="337">
      <c r="K337" s="9"/>
      <c r="P337" s="9"/>
      <c r="U337" s="9"/>
      <c r="AC337" s="6"/>
      <c r="AD337" s="6"/>
    </row>
    <row r="338">
      <c r="K338" s="9"/>
      <c r="P338" s="9"/>
      <c r="U338" s="9"/>
      <c r="AC338" s="6"/>
      <c r="AD338" s="6"/>
    </row>
    <row r="339">
      <c r="K339" s="9"/>
      <c r="P339" s="9"/>
      <c r="U339" s="9"/>
      <c r="AC339" s="6"/>
      <c r="AD339" s="6"/>
    </row>
    <row r="340">
      <c r="K340" s="9"/>
      <c r="P340" s="9"/>
      <c r="U340" s="9"/>
      <c r="AC340" s="6"/>
      <c r="AD340" s="6"/>
    </row>
    <row r="341">
      <c r="K341" s="9"/>
      <c r="P341" s="9"/>
      <c r="U341" s="9"/>
      <c r="AC341" s="6"/>
      <c r="AD341" s="6"/>
    </row>
    <row r="342">
      <c r="K342" s="9"/>
      <c r="P342" s="9"/>
      <c r="U342" s="9"/>
      <c r="AC342" s="6"/>
      <c r="AD342" s="6"/>
    </row>
    <row r="343">
      <c r="K343" s="9"/>
      <c r="P343" s="9"/>
      <c r="U343" s="9"/>
      <c r="AC343" s="6"/>
      <c r="AD343" s="6"/>
    </row>
    <row r="344">
      <c r="K344" s="9"/>
      <c r="P344" s="9"/>
      <c r="U344" s="9"/>
      <c r="AC344" s="6"/>
      <c r="AD344" s="6"/>
    </row>
    <row r="345">
      <c r="K345" s="9"/>
      <c r="P345" s="9"/>
      <c r="U345" s="9"/>
      <c r="AC345" s="6"/>
      <c r="AD345" s="6"/>
    </row>
    <row r="346">
      <c r="K346" s="9"/>
      <c r="P346" s="9"/>
      <c r="U346" s="9"/>
      <c r="AC346" s="6"/>
      <c r="AD346" s="6"/>
    </row>
    <row r="347">
      <c r="K347" s="9"/>
      <c r="P347" s="9"/>
      <c r="U347" s="9"/>
      <c r="AC347" s="6"/>
      <c r="AD347" s="6"/>
    </row>
    <row r="348">
      <c r="K348" s="9"/>
      <c r="P348" s="9"/>
      <c r="U348" s="9"/>
      <c r="AC348" s="6"/>
      <c r="AD348" s="6"/>
    </row>
    <row r="349">
      <c r="K349" s="9"/>
      <c r="P349" s="9"/>
      <c r="U349" s="9"/>
      <c r="AC349" s="6"/>
      <c r="AD349" s="6"/>
    </row>
    <row r="350">
      <c r="K350" s="9"/>
      <c r="P350" s="9"/>
      <c r="U350" s="9"/>
      <c r="AC350" s="6"/>
      <c r="AD350" s="6"/>
    </row>
    <row r="351">
      <c r="K351" s="9"/>
      <c r="P351" s="9"/>
      <c r="U351" s="9"/>
      <c r="AC351" s="6"/>
      <c r="AD351" s="6"/>
    </row>
    <row r="352">
      <c r="K352" s="9"/>
      <c r="P352" s="9"/>
      <c r="U352" s="9"/>
      <c r="AC352" s="6"/>
      <c r="AD352" s="6"/>
    </row>
    <row r="353">
      <c r="K353" s="9"/>
      <c r="P353" s="9"/>
      <c r="U353" s="9"/>
      <c r="AC353" s="6"/>
      <c r="AD353" s="6"/>
    </row>
    <row r="354">
      <c r="K354" s="9"/>
      <c r="P354" s="9"/>
      <c r="U354" s="9"/>
      <c r="AC354" s="6"/>
      <c r="AD354" s="6"/>
    </row>
    <row r="355">
      <c r="K355" s="9"/>
      <c r="P355" s="9"/>
      <c r="U355" s="9"/>
      <c r="AC355" s="6"/>
      <c r="AD355" s="6"/>
    </row>
    <row r="356">
      <c r="K356" s="9"/>
      <c r="P356" s="9"/>
      <c r="U356" s="9"/>
      <c r="AC356" s="6"/>
      <c r="AD356" s="6"/>
    </row>
    <row r="357">
      <c r="K357" s="9"/>
      <c r="P357" s="9"/>
      <c r="U357" s="9"/>
      <c r="AC357" s="6"/>
      <c r="AD357" s="6"/>
    </row>
    <row r="358">
      <c r="K358" s="9"/>
      <c r="P358" s="9"/>
      <c r="U358" s="9"/>
      <c r="AC358" s="6"/>
      <c r="AD358" s="6"/>
    </row>
    <row r="359">
      <c r="K359" s="9"/>
      <c r="P359" s="9"/>
      <c r="U359" s="9"/>
      <c r="AC359" s="6"/>
      <c r="AD359" s="6"/>
    </row>
    <row r="360">
      <c r="K360" s="9"/>
      <c r="P360" s="9"/>
      <c r="U360" s="9"/>
      <c r="AC360" s="6"/>
      <c r="AD360" s="6"/>
    </row>
    <row r="361">
      <c r="K361" s="9"/>
      <c r="P361" s="9"/>
      <c r="U361" s="9"/>
      <c r="AC361" s="6"/>
      <c r="AD361" s="6"/>
    </row>
    <row r="362">
      <c r="K362" s="9"/>
      <c r="P362" s="9"/>
      <c r="U362" s="9"/>
      <c r="AC362" s="6"/>
      <c r="AD362" s="6"/>
    </row>
    <row r="363">
      <c r="K363" s="9"/>
      <c r="P363" s="9"/>
      <c r="U363" s="9"/>
      <c r="AC363" s="6"/>
      <c r="AD363" s="6"/>
    </row>
    <row r="364">
      <c r="K364" s="9"/>
      <c r="P364" s="9"/>
      <c r="U364" s="9"/>
      <c r="AC364" s="6"/>
      <c r="AD364" s="6"/>
    </row>
    <row r="365">
      <c r="K365" s="9"/>
      <c r="P365" s="9"/>
      <c r="U365" s="9"/>
      <c r="AC365" s="6"/>
      <c r="AD365" s="6"/>
    </row>
    <row r="366">
      <c r="K366" s="9"/>
      <c r="P366" s="9"/>
      <c r="U366" s="9"/>
      <c r="AC366" s="6"/>
      <c r="AD366" s="6"/>
    </row>
    <row r="367">
      <c r="K367" s="9"/>
      <c r="P367" s="9"/>
      <c r="U367" s="9"/>
      <c r="AC367" s="6"/>
      <c r="AD367" s="6"/>
    </row>
    <row r="368">
      <c r="K368" s="9"/>
      <c r="P368" s="9"/>
      <c r="U368" s="9"/>
      <c r="AC368" s="6"/>
      <c r="AD368" s="6"/>
    </row>
    <row r="369">
      <c r="K369" s="9"/>
      <c r="P369" s="9"/>
      <c r="U369" s="9"/>
      <c r="AC369" s="6"/>
      <c r="AD369" s="6"/>
    </row>
    <row r="370">
      <c r="K370" s="9"/>
      <c r="P370" s="9"/>
      <c r="U370" s="9"/>
      <c r="AC370" s="6"/>
      <c r="AD370" s="6"/>
    </row>
    <row r="371">
      <c r="K371" s="9"/>
      <c r="P371" s="9"/>
      <c r="U371" s="9"/>
      <c r="AC371" s="6"/>
      <c r="AD371" s="6"/>
    </row>
    <row r="372">
      <c r="K372" s="9"/>
      <c r="P372" s="9"/>
      <c r="U372" s="9"/>
      <c r="AC372" s="6"/>
      <c r="AD372" s="6"/>
    </row>
    <row r="373">
      <c r="K373" s="9"/>
      <c r="P373" s="9"/>
      <c r="U373" s="9"/>
      <c r="AC373" s="6"/>
      <c r="AD373" s="6"/>
    </row>
    <row r="374">
      <c r="K374" s="9"/>
      <c r="P374" s="9"/>
      <c r="U374" s="9"/>
      <c r="AC374" s="6"/>
      <c r="AD374" s="6"/>
    </row>
    <row r="375">
      <c r="K375" s="9"/>
      <c r="P375" s="9"/>
      <c r="U375" s="9"/>
      <c r="AC375" s="6"/>
      <c r="AD375" s="6"/>
    </row>
    <row r="376">
      <c r="K376" s="9"/>
      <c r="P376" s="9"/>
      <c r="U376" s="9"/>
      <c r="AC376" s="6"/>
      <c r="AD376" s="6"/>
    </row>
    <row r="377">
      <c r="K377" s="9"/>
      <c r="P377" s="9"/>
      <c r="U377" s="9"/>
      <c r="AC377" s="6"/>
      <c r="AD377" s="6"/>
    </row>
    <row r="378">
      <c r="K378" s="9"/>
      <c r="P378" s="9"/>
      <c r="U378" s="9"/>
      <c r="AC378" s="6"/>
      <c r="AD378" s="6"/>
    </row>
    <row r="379">
      <c r="K379" s="9"/>
      <c r="P379" s="9"/>
      <c r="U379" s="9"/>
      <c r="AC379" s="6"/>
      <c r="AD379" s="6"/>
    </row>
    <row r="380">
      <c r="K380" s="9"/>
      <c r="P380" s="9"/>
      <c r="U380" s="9"/>
      <c r="AC380" s="6"/>
      <c r="AD380" s="6"/>
    </row>
    <row r="381">
      <c r="K381" s="9"/>
      <c r="P381" s="9"/>
      <c r="U381" s="9"/>
      <c r="AC381" s="6"/>
      <c r="AD381" s="6"/>
    </row>
    <row r="382">
      <c r="K382" s="9"/>
      <c r="P382" s="9"/>
      <c r="U382" s="9"/>
      <c r="AC382" s="6"/>
      <c r="AD382" s="6"/>
    </row>
    <row r="383">
      <c r="K383" s="9"/>
      <c r="P383" s="9"/>
      <c r="U383" s="9"/>
      <c r="AC383" s="6"/>
      <c r="AD383" s="6"/>
    </row>
    <row r="384">
      <c r="K384" s="9"/>
      <c r="P384" s="9"/>
      <c r="U384" s="9"/>
      <c r="AC384" s="6"/>
      <c r="AD384" s="6"/>
    </row>
    <row r="385">
      <c r="K385" s="9"/>
      <c r="P385" s="9"/>
      <c r="U385" s="9"/>
      <c r="AC385" s="6"/>
      <c r="AD385" s="6"/>
    </row>
    <row r="386">
      <c r="K386" s="9"/>
      <c r="P386" s="9"/>
      <c r="U386" s="9"/>
      <c r="AC386" s="6"/>
      <c r="AD386" s="6"/>
    </row>
    <row r="387">
      <c r="K387" s="9"/>
      <c r="P387" s="9"/>
      <c r="U387" s="9"/>
      <c r="AC387" s="6"/>
      <c r="AD387" s="6"/>
    </row>
    <row r="388">
      <c r="K388" s="9"/>
      <c r="P388" s="9"/>
      <c r="U388" s="9"/>
      <c r="AC388" s="6"/>
      <c r="AD388" s="6"/>
    </row>
    <row r="389">
      <c r="K389" s="9"/>
      <c r="P389" s="9"/>
      <c r="U389" s="9"/>
      <c r="AC389" s="6"/>
      <c r="AD389" s="6"/>
    </row>
    <row r="390">
      <c r="K390" s="9"/>
      <c r="P390" s="9"/>
      <c r="U390" s="9"/>
      <c r="AC390" s="6"/>
      <c r="AD390" s="6"/>
    </row>
    <row r="391">
      <c r="K391" s="9"/>
      <c r="P391" s="9"/>
      <c r="U391" s="9"/>
      <c r="AC391" s="6"/>
      <c r="AD391" s="6"/>
    </row>
    <row r="392">
      <c r="K392" s="9"/>
      <c r="P392" s="9"/>
      <c r="U392" s="9"/>
      <c r="AC392" s="6"/>
      <c r="AD392" s="6"/>
    </row>
    <row r="393">
      <c r="K393" s="9"/>
      <c r="P393" s="9"/>
      <c r="U393" s="9"/>
      <c r="AC393" s="6"/>
      <c r="AD393" s="6"/>
    </row>
    <row r="394">
      <c r="K394" s="9"/>
      <c r="P394" s="9"/>
      <c r="U394" s="9"/>
      <c r="AC394" s="6"/>
      <c r="AD394" s="6"/>
    </row>
    <row r="395">
      <c r="K395" s="9"/>
      <c r="P395" s="9"/>
      <c r="U395" s="9"/>
      <c r="AC395" s="6"/>
      <c r="AD395" s="6"/>
    </row>
    <row r="396">
      <c r="K396" s="9"/>
      <c r="P396" s="9"/>
      <c r="U396" s="9"/>
      <c r="AC396" s="6"/>
      <c r="AD396" s="6"/>
    </row>
    <row r="397">
      <c r="K397" s="9"/>
      <c r="P397" s="9"/>
      <c r="U397" s="9"/>
      <c r="AC397" s="6"/>
      <c r="AD397" s="6"/>
    </row>
    <row r="398">
      <c r="K398" s="9"/>
      <c r="P398" s="9"/>
      <c r="U398" s="9"/>
      <c r="AC398" s="6"/>
      <c r="AD398" s="6"/>
    </row>
    <row r="399">
      <c r="K399" s="9"/>
      <c r="P399" s="9"/>
      <c r="U399" s="9"/>
      <c r="AC399" s="6"/>
      <c r="AD399" s="6"/>
    </row>
    <row r="400">
      <c r="K400" s="9"/>
      <c r="P400" s="9"/>
      <c r="U400" s="9"/>
      <c r="AC400" s="6"/>
      <c r="AD400" s="6"/>
    </row>
    <row r="401">
      <c r="K401" s="9"/>
      <c r="P401" s="9"/>
      <c r="U401" s="9"/>
      <c r="AC401" s="6"/>
      <c r="AD401" s="6"/>
    </row>
    <row r="402">
      <c r="K402" s="9"/>
      <c r="P402" s="9"/>
      <c r="U402" s="9"/>
      <c r="AC402" s="6"/>
      <c r="AD402" s="6"/>
    </row>
    <row r="403">
      <c r="K403" s="9"/>
      <c r="P403" s="9"/>
      <c r="U403" s="9"/>
      <c r="AC403" s="6"/>
      <c r="AD403" s="6"/>
    </row>
    <row r="404">
      <c r="K404" s="9"/>
      <c r="P404" s="9"/>
      <c r="U404" s="9"/>
      <c r="AC404" s="6"/>
      <c r="AD404" s="6"/>
    </row>
    <row r="405">
      <c r="K405" s="9"/>
      <c r="P405" s="9"/>
      <c r="U405" s="9"/>
      <c r="AC405" s="6"/>
      <c r="AD405" s="6"/>
    </row>
    <row r="406">
      <c r="K406" s="9"/>
      <c r="P406" s="9"/>
      <c r="U406" s="9"/>
      <c r="AC406" s="6"/>
      <c r="AD406" s="6"/>
    </row>
    <row r="407">
      <c r="K407" s="9"/>
      <c r="P407" s="9"/>
      <c r="U407" s="9"/>
      <c r="AC407" s="6"/>
      <c r="AD407" s="6"/>
    </row>
    <row r="408">
      <c r="K408" s="9"/>
      <c r="P408" s="9"/>
      <c r="U408" s="9"/>
      <c r="AC408" s="6"/>
      <c r="AD408" s="6"/>
    </row>
    <row r="409">
      <c r="K409" s="9"/>
      <c r="P409" s="9"/>
      <c r="U409" s="9"/>
      <c r="AC409" s="6"/>
      <c r="AD409" s="6"/>
    </row>
    <row r="410">
      <c r="K410" s="9"/>
      <c r="P410" s="9"/>
      <c r="U410" s="9"/>
      <c r="AC410" s="6"/>
      <c r="AD410" s="6"/>
    </row>
    <row r="411">
      <c r="K411" s="9"/>
      <c r="P411" s="9"/>
      <c r="U411" s="9"/>
      <c r="AC411" s="6"/>
      <c r="AD411" s="6"/>
    </row>
    <row r="412">
      <c r="K412" s="9"/>
      <c r="P412" s="9"/>
      <c r="U412" s="9"/>
      <c r="AC412" s="6"/>
      <c r="AD412" s="6"/>
    </row>
    <row r="413">
      <c r="K413" s="9"/>
      <c r="P413" s="9"/>
      <c r="U413" s="9"/>
      <c r="AC413" s="6"/>
      <c r="AD413" s="6"/>
    </row>
    <row r="414">
      <c r="K414" s="9"/>
      <c r="P414" s="9"/>
      <c r="U414" s="9"/>
      <c r="AC414" s="6"/>
      <c r="AD414" s="6"/>
    </row>
    <row r="415">
      <c r="K415" s="9"/>
      <c r="P415" s="9"/>
      <c r="U415" s="9"/>
      <c r="AC415" s="6"/>
      <c r="AD415" s="6"/>
    </row>
    <row r="416">
      <c r="K416" s="9"/>
      <c r="P416" s="9"/>
      <c r="U416" s="9"/>
      <c r="AC416" s="6"/>
      <c r="AD416" s="6"/>
    </row>
    <row r="417">
      <c r="K417" s="9"/>
      <c r="P417" s="9"/>
      <c r="U417" s="9"/>
      <c r="AC417" s="6"/>
      <c r="AD417" s="6"/>
    </row>
    <row r="418">
      <c r="K418" s="9"/>
      <c r="P418" s="9"/>
      <c r="U418" s="9"/>
      <c r="AC418" s="6"/>
      <c r="AD418" s="6"/>
    </row>
    <row r="419">
      <c r="K419" s="9"/>
      <c r="P419" s="9"/>
      <c r="U419" s="9"/>
      <c r="AC419" s="6"/>
      <c r="AD419" s="6"/>
    </row>
    <row r="420">
      <c r="K420" s="9"/>
      <c r="P420" s="9"/>
      <c r="U420" s="9"/>
      <c r="AC420" s="6"/>
      <c r="AD420" s="6"/>
    </row>
    <row r="421">
      <c r="K421" s="9"/>
      <c r="P421" s="9"/>
      <c r="U421" s="9"/>
      <c r="AC421" s="6"/>
      <c r="AD421" s="6"/>
    </row>
    <row r="422">
      <c r="K422" s="9"/>
      <c r="P422" s="9"/>
      <c r="U422" s="9"/>
      <c r="AC422" s="6"/>
      <c r="AD422" s="6"/>
    </row>
    <row r="423">
      <c r="K423" s="9"/>
      <c r="P423" s="9"/>
      <c r="U423" s="9"/>
      <c r="AC423" s="6"/>
      <c r="AD423" s="6"/>
    </row>
    <row r="424">
      <c r="K424" s="9"/>
      <c r="P424" s="9"/>
      <c r="U424" s="9"/>
      <c r="AC424" s="6"/>
      <c r="AD424" s="6"/>
    </row>
    <row r="425">
      <c r="K425" s="9"/>
      <c r="P425" s="9"/>
      <c r="U425" s="9"/>
      <c r="AC425" s="6"/>
      <c r="AD425" s="6"/>
    </row>
    <row r="426">
      <c r="K426" s="9"/>
      <c r="P426" s="9"/>
      <c r="U426" s="9"/>
      <c r="AC426" s="6"/>
      <c r="AD426" s="6"/>
    </row>
    <row r="427">
      <c r="K427" s="9"/>
      <c r="P427" s="9"/>
      <c r="U427" s="9"/>
      <c r="AC427" s="6"/>
      <c r="AD427" s="6"/>
    </row>
    <row r="428">
      <c r="K428" s="9"/>
      <c r="P428" s="9"/>
      <c r="U428" s="9"/>
      <c r="AC428" s="6"/>
      <c r="AD428" s="6"/>
    </row>
    <row r="429">
      <c r="K429" s="9"/>
      <c r="P429" s="9"/>
      <c r="U429" s="9"/>
      <c r="AC429" s="6"/>
      <c r="AD429" s="6"/>
    </row>
    <row r="430">
      <c r="K430" s="9"/>
      <c r="P430" s="9"/>
      <c r="U430" s="9"/>
      <c r="AC430" s="6"/>
      <c r="AD430" s="6"/>
    </row>
    <row r="431">
      <c r="K431" s="9"/>
      <c r="P431" s="9"/>
      <c r="U431" s="9"/>
      <c r="AC431" s="6"/>
      <c r="AD431" s="6"/>
    </row>
    <row r="432">
      <c r="K432" s="9"/>
      <c r="P432" s="9"/>
      <c r="U432" s="9"/>
      <c r="AC432" s="6"/>
      <c r="AD432" s="6"/>
    </row>
    <row r="433">
      <c r="K433" s="9"/>
      <c r="P433" s="9"/>
      <c r="U433" s="9"/>
      <c r="AC433" s="6"/>
      <c r="AD433" s="6"/>
    </row>
    <row r="434">
      <c r="K434" s="9"/>
      <c r="P434" s="9"/>
      <c r="U434" s="9"/>
      <c r="AC434" s="6"/>
      <c r="AD434" s="6"/>
    </row>
    <row r="435">
      <c r="K435" s="9"/>
      <c r="P435" s="9"/>
      <c r="U435" s="9"/>
      <c r="AC435" s="6"/>
      <c r="AD435" s="6"/>
    </row>
    <row r="436">
      <c r="K436" s="9"/>
      <c r="P436" s="9"/>
      <c r="U436" s="9"/>
      <c r="AC436" s="6"/>
      <c r="AD436" s="6"/>
    </row>
    <row r="437">
      <c r="K437" s="9"/>
      <c r="P437" s="9"/>
      <c r="U437" s="9"/>
      <c r="AC437" s="6"/>
      <c r="AD437" s="6"/>
    </row>
    <row r="438">
      <c r="K438" s="9"/>
      <c r="P438" s="9"/>
      <c r="U438" s="9"/>
      <c r="AC438" s="6"/>
      <c r="AD438" s="6"/>
    </row>
    <row r="439">
      <c r="K439" s="9"/>
      <c r="P439" s="9"/>
      <c r="U439" s="9"/>
      <c r="AC439" s="6"/>
      <c r="AD439" s="6"/>
    </row>
    <row r="440">
      <c r="K440" s="9"/>
      <c r="P440" s="9"/>
      <c r="U440" s="9"/>
      <c r="AC440" s="6"/>
      <c r="AD440" s="6"/>
    </row>
    <row r="441">
      <c r="K441" s="9"/>
      <c r="P441" s="9"/>
      <c r="U441" s="9"/>
      <c r="AC441" s="6"/>
      <c r="AD441" s="6"/>
    </row>
    <row r="442">
      <c r="K442" s="9"/>
      <c r="P442" s="9"/>
      <c r="U442" s="9"/>
      <c r="AC442" s="6"/>
      <c r="AD442" s="6"/>
    </row>
    <row r="443">
      <c r="K443" s="9"/>
      <c r="P443" s="9"/>
      <c r="U443" s="9"/>
      <c r="AC443" s="6"/>
      <c r="AD443" s="6"/>
    </row>
    <row r="444">
      <c r="K444" s="9"/>
      <c r="P444" s="9"/>
      <c r="U444" s="9"/>
      <c r="AC444" s="6"/>
      <c r="AD444" s="6"/>
    </row>
    <row r="445">
      <c r="K445" s="9"/>
      <c r="P445" s="9"/>
      <c r="U445" s="9"/>
      <c r="AC445" s="6"/>
      <c r="AD445" s="6"/>
    </row>
    <row r="446">
      <c r="K446" s="9"/>
      <c r="P446" s="9"/>
      <c r="U446" s="9"/>
      <c r="AC446" s="6"/>
      <c r="AD446" s="6"/>
    </row>
    <row r="447">
      <c r="K447" s="9"/>
      <c r="P447" s="9"/>
      <c r="U447" s="9"/>
      <c r="AC447" s="6"/>
      <c r="AD447" s="6"/>
    </row>
    <row r="448">
      <c r="K448" s="9"/>
      <c r="P448" s="9"/>
      <c r="U448" s="9"/>
      <c r="AC448" s="6"/>
      <c r="AD448" s="6"/>
    </row>
    <row r="449">
      <c r="K449" s="9"/>
      <c r="P449" s="9"/>
      <c r="U449" s="9"/>
      <c r="AC449" s="6"/>
      <c r="AD449" s="6"/>
    </row>
    <row r="450">
      <c r="K450" s="9"/>
      <c r="P450" s="9"/>
      <c r="U450" s="9"/>
      <c r="AC450" s="6"/>
      <c r="AD450" s="6"/>
    </row>
    <row r="451">
      <c r="K451" s="9"/>
      <c r="P451" s="9"/>
      <c r="U451" s="9"/>
      <c r="AC451" s="6"/>
      <c r="AD451" s="6"/>
    </row>
    <row r="452">
      <c r="K452" s="9"/>
      <c r="P452" s="9"/>
      <c r="U452" s="9"/>
      <c r="AC452" s="6"/>
      <c r="AD452" s="6"/>
    </row>
    <row r="453">
      <c r="K453" s="9"/>
      <c r="P453" s="9"/>
      <c r="U453" s="9"/>
      <c r="AC453" s="6"/>
      <c r="AD453" s="6"/>
    </row>
    <row r="454">
      <c r="K454" s="9"/>
      <c r="P454" s="9"/>
      <c r="U454" s="9"/>
      <c r="AC454" s="6"/>
      <c r="AD454" s="6"/>
    </row>
    <row r="455">
      <c r="K455" s="9"/>
      <c r="P455" s="9"/>
      <c r="U455" s="9"/>
      <c r="AC455" s="6"/>
      <c r="AD455" s="6"/>
    </row>
    <row r="456">
      <c r="K456" s="9"/>
      <c r="P456" s="9"/>
      <c r="U456" s="9"/>
      <c r="AC456" s="6"/>
      <c r="AD456" s="6"/>
    </row>
    <row r="457">
      <c r="K457" s="9"/>
      <c r="P457" s="9"/>
      <c r="U457" s="9"/>
      <c r="AC457" s="6"/>
      <c r="AD457" s="6"/>
    </row>
    <row r="458">
      <c r="K458" s="9"/>
      <c r="P458" s="9"/>
      <c r="U458" s="9"/>
      <c r="AC458" s="6"/>
      <c r="AD458" s="6"/>
    </row>
    <row r="459">
      <c r="K459" s="9"/>
      <c r="P459" s="9"/>
      <c r="U459" s="9"/>
      <c r="AC459" s="6"/>
      <c r="AD459" s="6"/>
    </row>
    <row r="460">
      <c r="K460" s="9"/>
      <c r="P460" s="9"/>
      <c r="U460" s="9"/>
      <c r="AC460" s="6"/>
      <c r="AD460" s="6"/>
    </row>
    <row r="461">
      <c r="K461" s="9"/>
      <c r="P461" s="9"/>
      <c r="U461" s="9"/>
      <c r="AC461" s="6"/>
      <c r="AD461" s="6"/>
    </row>
    <row r="462">
      <c r="K462" s="9"/>
      <c r="P462" s="9"/>
      <c r="U462" s="9"/>
      <c r="AC462" s="6"/>
      <c r="AD462" s="6"/>
    </row>
    <row r="463">
      <c r="K463" s="9"/>
      <c r="P463" s="9"/>
      <c r="U463" s="9"/>
      <c r="AC463" s="6"/>
      <c r="AD463" s="6"/>
    </row>
    <row r="464">
      <c r="K464" s="9"/>
      <c r="P464" s="9"/>
      <c r="U464" s="9"/>
      <c r="AC464" s="6"/>
      <c r="AD464" s="6"/>
    </row>
    <row r="465">
      <c r="K465" s="9"/>
      <c r="P465" s="9"/>
      <c r="U465" s="9"/>
      <c r="AC465" s="6"/>
      <c r="AD465" s="6"/>
    </row>
    <row r="466">
      <c r="K466" s="9"/>
      <c r="P466" s="9"/>
      <c r="U466" s="9"/>
      <c r="AC466" s="6"/>
      <c r="AD466" s="6"/>
    </row>
    <row r="467">
      <c r="K467" s="9"/>
      <c r="P467" s="9"/>
      <c r="U467" s="9"/>
      <c r="AC467" s="6"/>
      <c r="AD467" s="6"/>
    </row>
    <row r="468">
      <c r="K468" s="9"/>
      <c r="P468" s="9"/>
      <c r="U468" s="9"/>
      <c r="AC468" s="6"/>
      <c r="AD468" s="6"/>
    </row>
    <row r="469">
      <c r="K469" s="9"/>
      <c r="P469" s="9"/>
      <c r="U469" s="9"/>
      <c r="AC469" s="6"/>
      <c r="AD469" s="6"/>
    </row>
    <row r="470">
      <c r="K470" s="9"/>
      <c r="P470" s="9"/>
      <c r="U470" s="9"/>
      <c r="AC470" s="6"/>
      <c r="AD470" s="6"/>
    </row>
    <row r="471">
      <c r="K471" s="9"/>
      <c r="P471" s="9"/>
      <c r="U471" s="9"/>
      <c r="AC471" s="6"/>
      <c r="AD471" s="6"/>
    </row>
    <row r="472">
      <c r="K472" s="9"/>
      <c r="P472" s="9"/>
      <c r="U472" s="9"/>
      <c r="AC472" s="6"/>
      <c r="AD472" s="6"/>
    </row>
    <row r="473">
      <c r="K473" s="9"/>
      <c r="P473" s="9"/>
      <c r="U473" s="9"/>
      <c r="AC473" s="6"/>
      <c r="AD473" s="6"/>
    </row>
    <row r="474">
      <c r="K474" s="9"/>
      <c r="P474" s="9"/>
      <c r="U474" s="9"/>
      <c r="AC474" s="6"/>
      <c r="AD474" s="6"/>
    </row>
    <row r="475">
      <c r="K475" s="9"/>
      <c r="P475" s="9"/>
      <c r="U475" s="9"/>
      <c r="AC475" s="6"/>
      <c r="AD475" s="6"/>
    </row>
    <row r="476">
      <c r="K476" s="9"/>
      <c r="P476" s="9"/>
      <c r="U476" s="9"/>
      <c r="AC476" s="6"/>
      <c r="AD476" s="6"/>
    </row>
    <row r="477">
      <c r="K477" s="9"/>
      <c r="P477" s="9"/>
      <c r="U477" s="9"/>
      <c r="AC477" s="6"/>
      <c r="AD477" s="6"/>
    </row>
    <row r="478">
      <c r="K478" s="9"/>
      <c r="P478" s="9"/>
      <c r="U478" s="9"/>
      <c r="AC478" s="6"/>
      <c r="AD478" s="6"/>
    </row>
    <row r="479">
      <c r="K479" s="9"/>
      <c r="P479" s="9"/>
      <c r="U479" s="9"/>
      <c r="AC479" s="6"/>
      <c r="AD479" s="6"/>
    </row>
    <row r="480">
      <c r="K480" s="9"/>
      <c r="P480" s="9"/>
      <c r="U480" s="9"/>
      <c r="AC480" s="6"/>
      <c r="AD480" s="6"/>
    </row>
    <row r="481">
      <c r="K481" s="9"/>
      <c r="P481" s="9"/>
      <c r="U481" s="9"/>
      <c r="AC481" s="6"/>
      <c r="AD481" s="6"/>
    </row>
    <row r="482">
      <c r="K482" s="9"/>
      <c r="P482" s="9"/>
      <c r="U482" s="9"/>
      <c r="AC482" s="6"/>
      <c r="AD482" s="6"/>
    </row>
    <row r="483">
      <c r="K483" s="9"/>
      <c r="P483" s="9"/>
      <c r="U483" s="9"/>
      <c r="AC483" s="6"/>
      <c r="AD483" s="6"/>
    </row>
    <row r="484">
      <c r="K484" s="9"/>
      <c r="P484" s="9"/>
      <c r="U484" s="9"/>
      <c r="AC484" s="6"/>
      <c r="AD484" s="6"/>
    </row>
    <row r="485">
      <c r="K485" s="9"/>
      <c r="P485" s="9"/>
      <c r="U485" s="9"/>
      <c r="AC485" s="6"/>
      <c r="AD485" s="6"/>
    </row>
    <row r="486">
      <c r="K486" s="9"/>
      <c r="P486" s="9"/>
      <c r="U486" s="9"/>
      <c r="AC486" s="6"/>
      <c r="AD486" s="6"/>
    </row>
    <row r="487">
      <c r="K487" s="9"/>
      <c r="P487" s="9"/>
      <c r="U487" s="9"/>
      <c r="AC487" s="6"/>
      <c r="AD487" s="6"/>
    </row>
    <row r="488">
      <c r="K488" s="9"/>
      <c r="P488" s="9"/>
      <c r="U488" s="9"/>
      <c r="AC488" s="6"/>
      <c r="AD488" s="6"/>
    </row>
    <row r="489">
      <c r="K489" s="9"/>
      <c r="P489" s="9"/>
      <c r="U489" s="9"/>
      <c r="AC489" s="6"/>
      <c r="AD489" s="6"/>
    </row>
    <row r="490">
      <c r="K490" s="9"/>
      <c r="P490" s="9"/>
      <c r="U490" s="9"/>
      <c r="AC490" s="6"/>
      <c r="AD490" s="6"/>
    </row>
    <row r="491">
      <c r="K491" s="9"/>
      <c r="P491" s="9"/>
      <c r="U491" s="9"/>
      <c r="AC491" s="6"/>
      <c r="AD491" s="6"/>
    </row>
    <row r="492">
      <c r="K492" s="9"/>
      <c r="P492" s="9"/>
      <c r="U492" s="9"/>
      <c r="AC492" s="6"/>
      <c r="AD492" s="6"/>
    </row>
    <row r="493">
      <c r="K493" s="9"/>
      <c r="P493" s="9"/>
      <c r="U493" s="9"/>
      <c r="AC493" s="6"/>
      <c r="AD493" s="6"/>
    </row>
    <row r="494">
      <c r="K494" s="9"/>
      <c r="P494" s="9"/>
      <c r="U494" s="9"/>
      <c r="AC494" s="6"/>
      <c r="AD494" s="6"/>
    </row>
    <row r="495">
      <c r="K495" s="9"/>
      <c r="P495" s="9"/>
      <c r="U495" s="9"/>
      <c r="AC495" s="6"/>
      <c r="AD495" s="6"/>
    </row>
    <row r="496">
      <c r="K496" s="9"/>
      <c r="P496" s="9"/>
      <c r="U496" s="9"/>
      <c r="AC496" s="6"/>
      <c r="AD496" s="6"/>
    </row>
    <row r="497">
      <c r="K497" s="9"/>
      <c r="P497" s="9"/>
      <c r="U497" s="9"/>
      <c r="AC497" s="6"/>
      <c r="AD497" s="6"/>
    </row>
    <row r="498">
      <c r="K498" s="9"/>
      <c r="P498" s="9"/>
      <c r="U498" s="9"/>
      <c r="AC498" s="6"/>
      <c r="AD498" s="6"/>
    </row>
    <row r="499">
      <c r="K499" s="9"/>
      <c r="P499" s="9"/>
      <c r="U499" s="9"/>
      <c r="AC499" s="6"/>
      <c r="AD499" s="6"/>
    </row>
    <row r="500">
      <c r="K500" s="9"/>
      <c r="P500" s="9"/>
      <c r="U500" s="9"/>
      <c r="AC500" s="6"/>
      <c r="AD500" s="6"/>
    </row>
    <row r="501">
      <c r="K501" s="9"/>
      <c r="P501" s="9"/>
      <c r="U501" s="9"/>
      <c r="AC501" s="6"/>
      <c r="AD501" s="6"/>
    </row>
    <row r="502">
      <c r="K502" s="9"/>
      <c r="P502" s="9"/>
      <c r="U502" s="9"/>
      <c r="AC502" s="6"/>
      <c r="AD502" s="6"/>
    </row>
    <row r="503">
      <c r="K503" s="9"/>
      <c r="P503" s="9"/>
      <c r="U503" s="9"/>
      <c r="AC503" s="6"/>
      <c r="AD503" s="6"/>
    </row>
    <row r="504">
      <c r="K504" s="9"/>
      <c r="P504" s="9"/>
      <c r="U504" s="9"/>
      <c r="AC504" s="6"/>
      <c r="AD504" s="6"/>
    </row>
    <row r="505">
      <c r="K505" s="9"/>
      <c r="P505" s="9"/>
      <c r="U505" s="9"/>
      <c r="AC505" s="6"/>
      <c r="AD505" s="6"/>
    </row>
    <row r="506">
      <c r="K506" s="9"/>
      <c r="P506" s="9"/>
      <c r="U506" s="9"/>
      <c r="AC506" s="6"/>
      <c r="AD506" s="6"/>
    </row>
    <row r="507">
      <c r="K507" s="9"/>
      <c r="P507" s="9"/>
      <c r="U507" s="9"/>
      <c r="AC507" s="6"/>
      <c r="AD507" s="6"/>
    </row>
    <row r="508">
      <c r="K508" s="9"/>
      <c r="P508" s="9"/>
      <c r="U508" s="9"/>
      <c r="AC508" s="6"/>
      <c r="AD508" s="6"/>
    </row>
    <row r="509">
      <c r="K509" s="9"/>
      <c r="P509" s="9"/>
      <c r="U509" s="9"/>
      <c r="AC509" s="6"/>
      <c r="AD509" s="6"/>
    </row>
    <row r="510">
      <c r="K510" s="9"/>
      <c r="P510" s="9"/>
      <c r="U510" s="9"/>
      <c r="AC510" s="6"/>
      <c r="AD510" s="6"/>
    </row>
    <row r="511">
      <c r="K511" s="9"/>
      <c r="P511" s="9"/>
      <c r="U511" s="9"/>
      <c r="AC511" s="6"/>
      <c r="AD511" s="6"/>
    </row>
    <row r="512">
      <c r="K512" s="9"/>
      <c r="P512" s="9"/>
      <c r="U512" s="9"/>
      <c r="AC512" s="6"/>
      <c r="AD512" s="6"/>
    </row>
    <row r="513">
      <c r="K513" s="9"/>
      <c r="P513" s="9"/>
      <c r="U513" s="9"/>
      <c r="AC513" s="6"/>
      <c r="AD513" s="6"/>
    </row>
    <row r="514">
      <c r="K514" s="9"/>
      <c r="P514" s="9"/>
      <c r="U514" s="9"/>
      <c r="AC514" s="6"/>
      <c r="AD514" s="6"/>
    </row>
    <row r="515">
      <c r="K515" s="9"/>
      <c r="P515" s="9"/>
      <c r="U515" s="9"/>
      <c r="AC515" s="6"/>
      <c r="AD515" s="6"/>
    </row>
    <row r="516">
      <c r="K516" s="9"/>
      <c r="P516" s="9"/>
      <c r="U516" s="9"/>
      <c r="AC516" s="6"/>
      <c r="AD516" s="6"/>
    </row>
    <row r="517">
      <c r="K517" s="9"/>
      <c r="P517" s="9"/>
      <c r="U517" s="9"/>
      <c r="AC517" s="6"/>
      <c r="AD517" s="6"/>
    </row>
    <row r="518">
      <c r="K518" s="9"/>
      <c r="P518" s="9"/>
      <c r="U518" s="9"/>
      <c r="AC518" s="6"/>
      <c r="AD518" s="6"/>
    </row>
    <row r="519">
      <c r="K519" s="9"/>
      <c r="P519" s="9"/>
      <c r="U519" s="9"/>
      <c r="AC519" s="6"/>
      <c r="AD519" s="6"/>
    </row>
    <row r="520">
      <c r="K520" s="9"/>
      <c r="P520" s="9"/>
      <c r="U520" s="9"/>
      <c r="AC520" s="6"/>
      <c r="AD520" s="6"/>
    </row>
    <row r="521">
      <c r="K521" s="9"/>
      <c r="P521" s="9"/>
      <c r="U521" s="9"/>
      <c r="AC521" s="6"/>
      <c r="AD521" s="6"/>
    </row>
    <row r="522">
      <c r="K522" s="9"/>
      <c r="P522" s="9"/>
      <c r="U522" s="9"/>
      <c r="AC522" s="6"/>
      <c r="AD522" s="6"/>
    </row>
    <row r="523">
      <c r="K523" s="9"/>
      <c r="P523" s="9"/>
      <c r="U523" s="9"/>
      <c r="AC523" s="6"/>
      <c r="AD523" s="6"/>
    </row>
    <row r="524">
      <c r="K524" s="9"/>
      <c r="P524" s="9"/>
      <c r="U524" s="9"/>
      <c r="AC524" s="6"/>
      <c r="AD524" s="6"/>
    </row>
    <row r="525">
      <c r="K525" s="9"/>
      <c r="P525" s="9"/>
      <c r="U525" s="9"/>
      <c r="AC525" s="6"/>
      <c r="AD525" s="6"/>
    </row>
    <row r="526">
      <c r="K526" s="9"/>
      <c r="P526" s="9"/>
      <c r="U526" s="9"/>
      <c r="AC526" s="6"/>
      <c r="AD526" s="6"/>
    </row>
    <row r="527">
      <c r="K527" s="9"/>
      <c r="P527" s="9"/>
      <c r="U527" s="9"/>
      <c r="AC527" s="6"/>
      <c r="AD527" s="6"/>
    </row>
    <row r="528">
      <c r="K528" s="9"/>
      <c r="P528" s="9"/>
      <c r="U528" s="9"/>
      <c r="AC528" s="6"/>
      <c r="AD528" s="6"/>
    </row>
    <row r="529">
      <c r="K529" s="9"/>
      <c r="P529" s="9"/>
      <c r="U529" s="9"/>
      <c r="AC529" s="6"/>
      <c r="AD529" s="6"/>
    </row>
    <row r="530">
      <c r="K530" s="9"/>
      <c r="P530" s="9"/>
      <c r="U530" s="9"/>
      <c r="AC530" s="6"/>
      <c r="AD530" s="6"/>
    </row>
    <row r="531">
      <c r="K531" s="9"/>
      <c r="P531" s="9"/>
      <c r="U531" s="9"/>
      <c r="AC531" s="6"/>
      <c r="AD531" s="6"/>
    </row>
    <row r="532">
      <c r="K532" s="9"/>
      <c r="P532" s="9"/>
      <c r="U532" s="9"/>
      <c r="AC532" s="6"/>
      <c r="AD532" s="6"/>
    </row>
    <row r="533">
      <c r="K533" s="9"/>
      <c r="P533" s="9"/>
      <c r="U533" s="9"/>
      <c r="AC533" s="6"/>
      <c r="AD533" s="6"/>
    </row>
    <row r="534">
      <c r="K534" s="9"/>
      <c r="P534" s="9"/>
      <c r="U534" s="9"/>
      <c r="AC534" s="6"/>
      <c r="AD534" s="6"/>
    </row>
    <row r="535">
      <c r="K535" s="9"/>
      <c r="P535" s="9"/>
      <c r="U535" s="9"/>
      <c r="AC535" s="6"/>
      <c r="AD535" s="6"/>
    </row>
    <row r="536">
      <c r="K536" s="9"/>
      <c r="P536" s="9"/>
      <c r="U536" s="9"/>
      <c r="AC536" s="6"/>
      <c r="AD536" s="6"/>
    </row>
    <row r="537">
      <c r="K537" s="9"/>
      <c r="P537" s="9"/>
      <c r="U537" s="9"/>
      <c r="AC537" s="6"/>
      <c r="AD537" s="6"/>
    </row>
    <row r="538">
      <c r="K538" s="9"/>
      <c r="P538" s="9"/>
      <c r="U538" s="9"/>
      <c r="AC538" s="6"/>
      <c r="AD538" s="6"/>
    </row>
    <row r="539">
      <c r="K539" s="9"/>
      <c r="P539" s="9"/>
      <c r="U539" s="9"/>
      <c r="AC539" s="6"/>
      <c r="AD539" s="6"/>
    </row>
    <row r="540">
      <c r="K540" s="9"/>
      <c r="P540" s="9"/>
      <c r="U540" s="9"/>
      <c r="AC540" s="6"/>
      <c r="AD540" s="6"/>
    </row>
    <row r="541">
      <c r="K541" s="9"/>
      <c r="P541" s="9"/>
      <c r="U541" s="9"/>
      <c r="AC541" s="6"/>
      <c r="AD541" s="6"/>
    </row>
    <row r="542">
      <c r="K542" s="9"/>
      <c r="P542" s="9"/>
      <c r="U542" s="9"/>
      <c r="AC542" s="6"/>
      <c r="AD542" s="6"/>
    </row>
    <row r="543">
      <c r="K543" s="9"/>
      <c r="P543" s="9"/>
      <c r="U543" s="9"/>
      <c r="AC543" s="6"/>
      <c r="AD543" s="6"/>
    </row>
    <row r="544">
      <c r="K544" s="9"/>
      <c r="P544" s="9"/>
      <c r="U544" s="9"/>
      <c r="AC544" s="6"/>
      <c r="AD544" s="6"/>
    </row>
    <row r="545">
      <c r="K545" s="9"/>
      <c r="P545" s="9"/>
      <c r="U545" s="9"/>
      <c r="AC545" s="6"/>
      <c r="AD545" s="6"/>
    </row>
    <row r="546">
      <c r="K546" s="9"/>
      <c r="P546" s="9"/>
      <c r="U546" s="9"/>
      <c r="AC546" s="6"/>
      <c r="AD546" s="6"/>
    </row>
    <row r="547">
      <c r="K547" s="9"/>
      <c r="P547" s="9"/>
      <c r="U547" s="9"/>
      <c r="AC547" s="6"/>
      <c r="AD547" s="6"/>
    </row>
    <row r="548">
      <c r="K548" s="9"/>
      <c r="P548" s="9"/>
      <c r="U548" s="9"/>
      <c r="AC548" s="6"/>
      <c r="AD548" s="6"/>
    </row>
    <row r="549">
      <c r="K549" s="9"/>
      <c r="P549" s="9"/>
      <c r="U549" s="9"/>
      <c r="AC549" s="6"/>
      <c r="AD549" s="6"/>
    </row>
    <row r="550">
      <c r="K550" s="9"/>
      <c r="P550" s="9"/>
      <c r="U550" s="9"/>
      <c r="AC550" s="6"/>
      <c r="AD550" s="6"/>
    </row>
    <row r="551">
      <c r="K551" s="9"/>
      <c r="P551" s="9"/>
      <c r="U551" s="9"/>
      <c r="AC551" s="6"/>
      <c r="AD551" s="6"/>
    </row>
    <row r="552">
      <c r="K552" s="9"/>
      <c r="P552" s="9"/>
      <c r="U552" s="9"/>
      <c r="AC552" s="6"/>
      <c r="AD552" s="6"/>
    </row>
    <row r="553">
      <c r="K553" s="9"/>
      <c r="P553" s="9"/>
      <c r="U553" s="9"/>
      <c r="AC553" s="6"/>
      <c r="AD553" s="6"/>
    </row>
    <row r="554">
      <c r="K554" s="9"/>
      <c r="P554" s="9"/>
      <c r="U554" s="9"/>
      <c r="AC554" s="6"/>
      <c r="AD554" s="6"/>
    </row>
    <row r="555">
      <c r="K555" s="9"/>
      <c r="P555" s="9"/>
      <c r="U555" s="9"/>
      <c r="AC555" s="6"/>
      <c r="AD555" s="6"/>
    </row>
    <row r="556">
      <c r="K556" s="9"/>
      <c r="P556" s="9"/>
      <c r="U556" s="9"/>
      <c r="AC556" s="6"/>
      <c r="AD556" s="6"/>
    </row>
    <row r="557">
      <c r="K557" s="9"/>
      <c r="P557" s="9"/>
      <c r="U557" s="9"/>
      <c r="AC557" s="6"/>
      <c r="AD557" s="6"/>
    </row>
    <row r="558">
      <c r="K558" s="9"/>
      <c r="P558" s="9"/>
      <c r="U558" s="9"/>
      <c r="AC558" s="6"/>
      <c r="AD558" s="6"/>
    </row>
    <row r="559">
      <c r="K559" s="9"/>
      <c r="P559" s="9"/>
      <c r="U559" s="9"/>
      <c r="AC559" s="6"/>
      <c r="AD559" s="6"/>
    </row>
    <row r="560">
      <c r="K560" s="9"/>
      <c r="P560" s="9"/>
      <c r="U560" s="9"/>
      <c r="AC560" s="6"/>
      <c r="AD560" s="6"/>
    </row>
    <row r="561">
      <c r="K561" s="9"/>
      <c r="P561" s="9"/>
      <c r="U561" s="9"/>
      <c r="AC561" s="6"/>
      <c r="AD561" s="6"/>
    </row>
    <row r="562">
      <c r="K562" s="9"/>
      <c r="P562" s="9"/>
      <c r="U562" s="9"/>
      <c r="AC562" s="6"/>
      <c r="AD562" s="6"/>
    </row>
    <row r="563">
      <c r="K563" s="9"/>
      <c r="P563" s="9"/>
      <c r="U563" s="9"/>
      <c r="AC563" s="6"/>
      <c r="AD563" s="6"/>
    </row>
    <row r="564">
      <c r="K564" s="9"/>
      <c r="P564" s="9"/>
      <c r="U564" s="9"/>
      <c r="AC564" s="6"/>
      <c r="AD564" s="6"/>
    </row>
    <row r="565">
      <c r="K565" s="9"/>
      <c r="P565" s="9"/>
      <c r="U565" s="9"/>
      <c r="AC565" s="6"/>
      <c r="AD565" s="6"/>
    </row>
    <row r="566">
      <c r="K566" s="9"/>
      <c r="P566" s="9"/>
      <c r="U566" s="9"/>
      <c r="AC566" s="6"/>
      <c r="AD566" s="6"/>
    </row>
    <row r="567">
      <c r="K567" s="9"/>
      <c r="P567" s="9"/>
      <c r="U567" s="9"/>
      <c r="AC567" s="6"/>
      <c r="AD567" s="6"/>
    </row>
    <row r="568">
      <c r="K568" s="9"/>
      <c r="P568" s="9"/>
      <c r="U568" s="9"/>
      <c r="AC568" s="6"/>
      <c r="AD568" s="6"/>
    </row>
    <row r="569">
      <c r="K569" s="9"/>
      <c r="P569" s="9"/>
      <c r="U569" s="9"/>
      <c r="AC569" s="6"/>
      <c r="AD569" s="6"/>
    </row>
    <row r="570">
      <c r="K570" s="9"/>
      <c r="P570" s="9"/>
      <c r="U570" s="9"/>
      <c r="AC570" s="6"/>
      <c r="AD570" s="6"/>
    </row>
    <row r="571">
      <c r="K571" s="9"/>
      <c r="P571" s="9"/>
      <c r="U571" s="9"/>
      <c r="AC571" s="6"/>
      <c r="AD571" s="6"/>
    </row>
    <row r="572">
      <c r="K572" s="9"/>
      <c r="P572" s="9"/>
      <c r="U572" s="9"/>
      <c r="AC572" s="6"/>
      <c r="AD572" s="6"/>
    </row>
    <row r="573">
      <c r="K573" s="9"/>
      <c r="P573" s="9"/>
      <c r="U573" s="9"/>
      <c r="AC573" s="6"/>
      <c r="AD573" s="6"/>
    </row>
    <row r="574">
      <c r="K574" s="9"/>
      <c r="P574" s="9"/>
      <c r="U574" s="9"/>
      <c r="AC574" s="6"/>
      <c r="AD574" s="6"/>
    </row>
    <row r="575">
      <c r="K575" s="9"/>
      <c r="P575" s="9"/>
      <c r="U575" s="9"/>
      <c r="AC575" s="6"/>
      <c r="AD575" s="6"/>
    </row>
    <row r="576">
      <c r="K576" s="9"/>
      <c r="P576" s="9"/>
      <c r="U576" s="9"/>
      <c r="AC576" s="6"/>
      <c r="AD576" s="6"/>
    </row>
    <row r="577">
      <c r="K577" s="9"/>
      <c r="P577" s="9"/>
      <c r="U577" s="9"/>
      <c r="AC577" s="6"/>
      <c r="AD577" s="6"/>
    </row>
    <row r="578">
      <c r="K578" s="9"/>
      <c r="P578" s="9"/>
      <c r="U578" s="9"/>
      <c r="AC578" s="6"/>
      <c r="AD578" s="6"/>
    </row>
    <row r="579">
      <c r="K579" s="9"/>
      <c r="P579" s="9"/>
      <c r="U579" s="9"/>
      <c r="AC579" s="6"/>
      <c r="AD579" s="6"/>
    </row>
    <row r="580">
      <c r="K580" s="9"/>
      <c r="P580" s="9"/>
      <c r="U580" s="9"/>
      <c r="AC580" s="6"/>
      <c r="AD580" s="6"/>
    </row>
    <row r="581">
      <c r="K581" s="9"/>
      <c r="P581" s="9"/>
      <c r="U581" s="9"/>
      <c r="AC581" s="6"/>
      <c r="AD581" s="6"/>
    </row>
    <row r="582">
      <c r="K582" s="9"/>
      <c r="P582" s="9"/>
      <c r="U582" s="9"/>
      <c r="AC582" s="6"/>
      <c r="AD582" s="6"/>
    </row>
    <row r="583">
      <c r="K583" s="9"/>
      <c r="P583" s="9"/>
      <c r="U583" s="9"/>
      <c r="AC583" s="6"/>
      <c r="AD583" s="6"/>
    </row>
    <row r="584">
      <c r="K584" s="9"/>
      <c r="P584" s="9"/>
      <c r="U584" s="9"/>
      <c r="AC584" s="6"/>
      <c r="AD584" s="6"/>
    </row>
    <row r="585">
      <c r="K585" s="9"/>
      <c r="P585" s="9"/>
      <c r="U585" s="9"/>
      <c r="AC585" s="6"/>
      <c r="AD585" s="6"/>
    </row>
    <row r="586">
      <c r="K586" s="9"/>
      <c r="P586" s="9"/>
      <c r="U586" s="9"/>
      <c r="AC586" s="6"/>
      <c r="AD586" s="6"/>
    </row>
    <row r="587">
      <c r="K587" s="9"/>
      <c r="P587" s="9"/>
      <c r="U587" s="9"/>
      <c r="AC587" s="6"/>
      <c r="AD587" s="6"/>
    </row>
    <row r="588">
      <c r="K588" s="9"/>
      <c r="P588" s="9"/>
      <c r="U588" s="9"/>
      <c r="AC588" s="6"/>
      <c r="AD588" s="6"/>
    </row>
    <row r="589">
      <c r="K589" s="9"/>
      <c r="P589" s="9"/>
      <c r="U589" s="9"/>
      <c r="AC589" s="6"/>
      <c r="AD589" s="6"/>
    </row>
    <row r="590">
      <c r="K590" s="9"/>
      <c r="P590" s="9"/>
      <c r="U590" s="9"/>
      <c r="AC590" s="6"/>
      <c r="AD590" s="6"/>
    </row>
    <row r="591">
      <c r="K591" s="9"/>
      <c r="P591" s="9"/>
      <c r="U591" s="9"/>
      <c r="AC591" s="6"/>
      <c r="AD591" s="6"/>
    </row>
    <row r="592">
      <c r="K592" s="9"/>
      <c r="P592" s="9"/>
      <c r="U592" s="9"/>
      <c r="AC592" s="6"/>
      <c r="AD592" s="6"/>
    </row>
    <row r="593">
      <c r="K593" s="9"/>
      <c r="P593" s="9"/>
      <c r="U593" s="9"/>
      <c r="AC593" s="6"/>
      <c r="AD593" s="6"/>
    </row>
    <row r="594">
      <c r="K594" s="9"/>
      <c r="P594" s="9"/>
      <c r="U594" s="9"/>
      <c r="AC594" s="6"/>
      <c r="AD594" s="6"/>
    </row>
    <row r="595">
      <c r="K595" s="9"/>
      <c r="P595" s="9"/>
      <c r="U595" s="9"/>
      <c r="AC595" s="6"/>
      <c r="AD595" s="6"/>
    </row>
    <row r="596">
      <c r="K596" s="9"/>
      <c r="P596" s="9"/>
      <c r="U596" s="9"/>
      <c r="AC596" s="6"/>
      <c r="AD596" s="6"/>
    </row>
    <row r="597">
      <c r="K597" s="9"/>
      <c r="P597" s="9"/>
      <c r="U597" s="9"/>
      <c r="AC597" s="6"/>
      <c r="AD597" s="6"/>
    </row>
    <row r="598">
      <c r="K598" s="9"/>
      <c r="P598" s="9"/>
      <c r="U598" s="9"/>
      <c r="AC598" s="6"/>
      <c r="AD598" s="6"/>
    </row>
    <row r="599">
      <c r="K599" s="9"/>
      <c r="P599" s="9"/>
      <c r="U599" s="9"/>
      <c r="AC599" s="6"/>
      <c r="AD599" s="6"/>
    </row>
    <row r="600">
      <c r="K600" s="9"/>
      <c r="P600" s="9"/>
      <c r="U600" s="9"/>
      <c r="AC600" s="6"/>
      <c r="AD600" s="6"/>
    </row>
    <row r="601">
      <c r="K601" s="9"/>
      <c r="P601" s="9"/>
      <c r="U601" s="9"/>
      <c r="AC601" s="6"/>
      <c r="AD601" s="6"/>
    </row>
    <row r="602">
      <c r="K602" s="9"/>
      <c r="P602" s="9"/>
      <c r="U602" s="9"/>
      <c r="AC602" s="6"/>
      <c r="AD602" s="6"/>
    </row>
    <row r="603">
      <c r="K603" s="9"/>
      <c r="P603" s="9"/>
      <c r="U603" s="9"/>
      <c r="AC603" s="6"/>
      <c r="AD603" s="6"/>
    </row>
    <row r="604">
      <c r="K604" s="9"/>
      <c r="P604" s="9"/>
      <c r="U604" s="9"/>
      <c r="AC604" s="6"/>
      <c r="AD604" s="6"/>
    </row>
    <row r="605">
      <c r="K605" s="9"/>
      <c r="P605" s="9"/>
      <c r="U605" s="9"/>
      <c r="AC605" s="6"/>
      <c r="AD605" s="6"/>
    </row>
    <row r="606">
      <c r="K606" s="9"/>
      <c r="P606" s="9"/>
      <c r="U606" s="9"/>
      <c r="AC606" s="6"/>
      <c r="AD606" s="6"/>
    </row>
    <row r="607">
      <c r="K607" s="9"/>
      <c r="P607" s="9"/>
      <c r="U607" s="9"/>
      <c r="AC607" s="6"/>
      <c r="AD607" s="6"/>
    </row>
    <row r="608">
      <c r="K608" s="9"/>
      <c r="P608" s="9"/>
      <c r="U608" s="9"/>
      <c r="AC608" s="6"/>
      <c r="AD608" s="6"/>
    </row>
    <row r="609">
      <c r="K609" s="9"/>
      <c r="P609" s="9"/>
      <c r="U609" s="9"/>
      <c r="AC609" s="6"/>
      <c r="AD609" s="6"/>
    </row>
    <row r="610">
      <c r="K610" s="9"/>
      <c r="P610" s="9"/>
      <c r="U610" s="9"/>
      <c r="AC610" s="6"/>
      <c r="AD610" s="6"/>
    </row>
    <row r="611">
      <c r="K611" s="9"/>
      <c r="P611" s="9"/>
      <c r="U611" s="9"/>
      <c r="AC611" s="6"/>
      <c r="AD611" s="6"/>
    </row>
    <row r="612">
      <c r="K612" s="9"/>
      <c r="P612" s="9"/>
      <c r="U612" s="9"/>
      <c r="AC612" s="6"/>
      <c r="AD612" s="6"/>
    </row>
    <row r="613">
      <c r="K613" s="9"/>
      <c r="P613" s="9"/>
      <c r="U613" s="9"/>
      <c r="AC613" s="6"/>
      <c r="AD613" s="6"/>
    </row>
    <row r="614">
      <c r="K614" s="9"/>
      <c r="P614" s="9"/>
      <c r="U614" s="9"/>
      <c r="AC614" s="6"/>
      <c r="AD614" s="6"/>
    </row>
    <row r="615">
      <c r="K615" s="9"/>
      <c r="P615" s="9"/>
      <c r="U615" s="9"/>
      <c r="AC615" s="6"/>
      <c r="AD615" s="6"/>
    </row>
    <row r="616">
      <c r="K616" s="9"/>
      <c r="P616" s="9"/>
      <c r="U616" s="9"/>
      <c r="AC616" s="6"/>
      <c r="AD616" s="6"/>
    </row>
    <row r="617">
      <c r="K617" s="9"/>
      <c r="P617" s="9"/>
      <c r="U617" s="9"/>
      <c r="AC617" s="6"/>
      <c r="AD617" s="6"/>
    </row>
    <row r="618">
      <c r="K618" s="9"/>
      <c r="P618" s="9"/>
      <c r="U618" s="9"/>
      <c r="AC618" s="6"/>
      <c r="AD618" s="6"/>
    </row>
    <row r="619">
      <c r="K619" s="9"/>
      <c r="P619" s="9"/>
      <c r="U619" s="9"/>
      <c r="AC619" s="6"/>
      <c r="AD619" s="6"/>
    </row>
    <row r="620">
      <c r="K620" s="9"/>
      <c r="P620" s="9"/>
      <c r="U620" s="9"/>
      <c r="AC620" s="6"/>
      <c r="AD620" s="6"/>
    </row>
    <row r="621">
      <c r="K621" s="9"/>
      <c r="P621" s="9"/>
      <c r="U621" s="9"/>
      <c r="AC621" s="6"/>
      <c r="AD621" s="6"/>
    </row>
    <row r="622">
      <c r="K622" s="9"/>
      <c r="P622" s="9"/>
      <c r="U622" s="9"/>
      <c r="AC622" s="6"/>
      <c r="AD622" s="6"/>
    </row>
    <row r="623">
      <c r="K623" s="9"/>
      <c r="P623" s="9"/>
      <c r="U623" s="9"/>
      <c r="AC623" s="6"/>
      <c r="AD623" s="6"/>
    </row>
    <row r="624">
      <c r="K624" s="9"/>
      <c r="P624" s="9"/>
      <c r="U624" s="9"/>
      <c r="AC624" s="6"/>
      <c r="AD624" s="6"/>
    </row>
    <row r="625">
      <c r="K625" s="9"/>
      <c r="P625" s="9"/>
      <c r="U625" s="9"/>
      <c r="AC625" s="6"/>
      <c r="AD625" s="6"/>
    </row>
    <row r="626">
      <c r="K626" s="9"/>
      <c r="P626" s="9"/>
      <c r="U626" s="9"/>
      <c r="AC626" s="6"/>
      <c r="AD626" s="6"/>
    </row>
    <row r="627">
      <c r="K627" s="9"/>
      <c r="P627" s="9"/>
      <c r="U627" s="9"/>
      <c r="AC627" s="6"/>
      <c r="AD627" s="6"/>
    </row>
    <row r="628">
      <c r="K628" s="9"/>
      <c r="P628" s="9"/>
      <c r="U628" s="9"/>
      <c r="AC628" s="6"/>
      <c r="AD628" s="6"/>
    </row>
    <row r="629">
      <c r="K629" s="9"/>
      <c r="P629" s="9"/>
      <c r="U629" s="9"/>
      <c r="AC629" s="6"/>
      <c r="AD629" s="6"/>
    </row>
    <row r="630">
      <c r="K630" s="9"/>
      <c r="P630" s="9"/>
      <c r="U630" s="9"/>
      <c r="AC630" s="6"/>
      <c r="AD630" s="6"/>
    </row>
    <row r="631">
      <c r="K631" s="9"/>
      <c r="P631" s="9"/>
      <c r="U631" s="9"/>
      <c r="AC631" s="6"/>
      <c r="AD631" s="6"/>
    </row>
    <row r="632">
      <c r="K632" s="9"/>
      <c r="P632" s="9"/>
      <c r="U632" s="9"/>
      <c r="AC632" s="6"/>
      <c r="AD632" s="6"/>
    </row>
    <row r="633">
      <c r="K633" s="9"/>
      <c r="P633" s="9"/>
      <c r="U633" s="9"/>
      <c r="AC633" s="6"/>
      <c r="AD633" s="6"/>
    </row>
    <row r="634">
      <c r="K634" s="9"/>
      <c r="P634" s="9"/>
      <c r="U634" s="9"/>
      <c r="AC634" s="6"/>
      <c r="AD634" s="6"/>
    </row>
    <row r="635">
      <c r="K635" s="9"/>
      <c r="P635" s="9"/>
      <c r="U635" s="9"/>
      <c r="AC635" s="6"/>
      <c r="AD635" s="6"/>
    </row>
    <row r="636">
      <c r="K636" s="9"/>
      <c r="P636" s="9"/>
      <c r="U636" s="9"/>
      <c r="AC636" s="6"/>
      <c r="AD636" s="6"/>
    </row>
    <row r="637">
      <c r="K637" s="9"/>
      <c r="P637" s="9"/>
      <c r="U637" s="9"/>
      <c r="AC637" s="6"/>
      <c r="AD637" s="6"/>
    </row>
    <row r="638">
      <c r="K638" s="9"/>
      <c r="P638" s="9"/>
      <c r="U638" s="9"/>
      <c r="AC638" s="6"/>
      <c r="AD638" s="6"/>
    </row>
    <row r="639">
      <c r="K639" s="9"/>
      <c r="P639" s="9"/>
      <c r="U639" s="9"/>
      <c r="AC639" s="6"/>
      <c r="AD639" s="6"/>
    </row>
    <row r="640">
      <c r="K640" s="9"/>
      <c r="P640" s="9"/>
      <c r="U640" s="9"/>
      <c r="AC640" s="6"/>
      <c r="AD640" s="6"/>
    </row>
    <row r="641">
      <c r="K641" s="9"/>
      <c r="P641" s="9"/>
      <c r="U641" s="9"/>
      <c r="AC641" s="6"/>
      <c r="AD641" s="6"/>
    </row>
    <row r="642">
      <c r="K642" s="9"/>
      <c r="P642" s="9"/>
      <c r="U642" s="9"/>
      <c r="AC642" s="6"/>
      <c r="AD642" s="6"/>
    </row>
    <row r="643">
      <c r="K643" s="9"/>
      <c r="P643" s="9"/>
      <c r="U643" s="9"/>
      <c r="AC643" s="6"/>
      <c r="AD643" s="6"/>
    </row>
    <row r="644">
      <c r="K644" s="9"/>
      <c r="P644" s="9"/>
      <c r="U644" s="9"/>
      <c r="AC644" s="6"/>
      <c r="AD644" s="6"/>
    </row>
    <row r="645">
      <c r="K645" s="9"/>
      <c r="P645" s="9"/>
      <c r="U645" s="9"/>
      <c r="AC645" s="6"/>
      <c r="AD645" s="6"/>
    </row>
    <row r="646">
      <c r="K646" s="9"/>
      <c r="P646" s="9"/>
      <c r="U646" s="9"/>
      <c r="AC646" s="6"/>
      <c r="AD646" s="6"/>
    </row>
    <row r="647">
      <c r="K647" s="9"/>
      <c r="P647" s="9"/>
      <c r="U647" s="9"/>
      <c r="AC647" s="6"/>
      <c r="AD647" s="6"/>
    </row>
    <row r="648">
      <c r="K648" s="9"/>
      <c r="P648" s="9"/>
      <c r="U648" s="9"/>
      <c r="AC648" s="6"/>
      <c r="AD648" s="6"/>
    </row>
    <row r="649">
      <c r="K649" s="9"/>
      <c r="P649" s="9"/>
      <c r="U649" s="9"/>
      <c r="AC649" s="6"/>
      <c r="AD649" s="6"/>
    </row>
    <row r="650">
      <c r="K650" s="9"/>
      <c r="P650" s="9"/>
      <c r="U650" s="9"/>
      <c r="AC650" s="6"/>
      <c r="AD650" s="6"/>
    </row>
    <row r="651">
      <c r="K651" s="9"/>
      <c r="P651" s="9"/>
      <c r="U651" s="9"/>
      <c r="AC651" s="6"/>
      <c r="AD651" s="6"/>
    </row>
    <row r="652">
      <c r="K652" s="9"/>
      <c r="P652" s="9"/>
      <c r="U652" s="9"/>
      <c r="AC652" s="6"/>
      <c r="AD652" s="6"/>
    </row>
    <row r="653">
      <c r="K653" s="9"/>
      <c r="P653" s="9"/>
      <c r="U653" s="9"/>
      <c r="AC653" s="6"/>
      <c r="AD653" s="6"/>
    </row>
    <row r="654">
      <c r="K654" s="9"/>
      <c r="P654" s="9"/>
      <c r="U654" s="9"/>
      <c r="AC654" s="6"/>
      <c r="AD654" s="6"/>
    </row>
    <row r="655">
      <c r="K655" s="9"/>
      <c r="P655" s="9"/>
      <c r="U655" s="9"/>
      <c r="AC655" s="6"/>
      <c r="AD655" s="6"/>
    </row>
    <row r="656">
      <c r="K656" s="9"/>
      <c r="P656" s="9"/>
      <c r="U656" s="9"/>
      <c r="AC656" s="6"/>
      <c r="AD656" s="6"/>
    </row>
    <row r="657">
      <c r="K657" s="9"/>
      <c r="P657" s="9"/>
      <c r="U657" s="9"/>
      <c r="AC657" s="6"/>
      <c r="AD657" s="6"/>
    </row>
    <row r="658">
      <c r="K658" s="9"/>
      <c r="P658" s="9"/>
      <c r="U658" s="9"/>
      <c r="AC658" s="6"/>
      <c r="AD658" s="6"/>
    </row>
    <row r="659">
      <c r="K659" s="9"/>
      <c r="P659" s="9"/>
      <c r="U659" s="9"/>
      <c r="AC659" s="6"/>
      <c r="AD659" s="6"/>
    </row>
    <row r="660">
      <c r="K660" s="9"/>
      <c r="P660" s="9"/>
      <c r="U660" s="9"/>
      <c r="AC660" s="6"/>
      <c r="AD660" s="6"/>
    </row>
    <row r="661">
      <c r="K661" s="9"/>
      <c r="P661" s="9"/>
      <c r="U661" s="9"/>
      <c r="AC661" s="6"/>
      <c r="AD661" s="6"/>
    </row>
    <row r="662">
      <c r="K662" s="9"/>
      <c r="P662" s="9"/>
      <c r="U662" s="9"/>
      <c r="AC662" s="6"/>
      <c r="AD662" s="6"/>
    </row>
    <row r="663">
      <c r="K663" s="9"/>
      <c r="P663" s="9"/>
      <c r="U663" s="9"/>
      <c r="AC663" s="6"/>
      <c r="AD663" s="6"/>
    </row>
    <row r="664">
      <c r="K664" s="9"/>
      <c r="P664" s="9"/>
      <c r="U664" s="9"/>
      <c r="AC664" s="6"/>
      <c r="AD664" s="6"/>
    </row>
    <row r="665">
      <c r="K665" s="9"/>
      <c r="P665" s="9"/>
      <c r="U665" s="9"/>
      <c r="AC665" s="6"/>
      <c r="AD665" s="6"/>
    </row>
    <row r="666">
      <c r="K666" s="9"/>
      <c r="P666" s="9"/>
      <c r="U666" s="9"/>
      <c r="AC666" s="6"/>
      <c r="AD666" s="6"/>
    </row>
    <row r="667">
      <c r="K667" s="9"/>
      <c r="P667" s="9"/>
      <c r="U667" s="9"/>
      <c r="AC667" s="6"/>
      <c r="AD667" s="6"/>
    </row>
    <row r="668">
      <c r="K668" s="9"/>
      <c r="P668" s="9"/>
      <c r="U668" s="9"/>
      <c r="AC668" s="6"/>
      <c r="AD668" s="6"/>
    </row>
    <row r="669">
      <c r="K669" s="9"/>
      <c r="P669" s="9"/>
      <c r="U669" s="9"/>
      <c r="AC669" s="6"/>
      <c r="AD669" s="6"/>
    </row>
    <row r="670">
      <c r="K670" s="9"/>
      <c r="P670" s="9"/>
      <c r="U670" s="9"/>
      <c r="AC670" s="6"/>
      <c r="AD670" s="6"/>
    </row>
    <row r="671">
      <c r="K671" s="9"/>
      <c r="P671" s="9"/>
      <c r="U671" s="9"/>
      <c r="AC671" s="6"/>
      <c r="AD671" s="6"/>
    </row>
    <row r="672">
      <c r="K672" s="9"/>
      <c r="P672" s="9"/>
      <c r="U672" s="9"/>
      <c r="AC672" s="6"/>
      <c r="AD672" s="6"/>
    </row>
    <row r="673">
      <c r="K673" s="9"/>
      <c r="P673" s="9"/>
      <c r="U673" s="9"/>
      <c r="AC673" s="6"/>
      <c r="AD673" s="6"/>
    </row>
    <row r="674">
      <c r="K674" s="9"/>
      <c r="P674" s="9"/>
      <c r="U674" s="9"/>
      <c r="AC674" s="6"/>
      <c r="AD674" s="6"/>
    </row>
    <row r="675">
      <c r="K675" s="9"/>
      <c r="P675" s="9"/>
      <c r="U675" s="9"/>
      <c r="AC675" s="6"/>
      <c r="AD675" s="6"/>
    </row>
    <row r="676">
      <c r="K676" s="9"/>
      <c r="P676" s="9"/>
      <c r="U676" s="9"/>
      <c r="AC676" s="6"/>
      <c r="AD676" s="6"/>
    </row>
    <row r="677">
      <c r="K677" s="9"/>
      <c r="P677" s="9"/>
      <c r="U677" s="9"/>
      <c r="AC677" s="6"/>
      <c r="AD677" s="6"/>
    </row>
    <row r="678">
      <c r="K678" s="9"/>
      <c r="P678" s="9"/>
      <c r="U678" s="9"/>
      <c r="AC678" s="6"/>
      <c r="AD678" s="6"/>
    </row>
    <row r="679">
      <c r="K679" s="9"/>
      <c r="P679" s="9"/>
      <c r="U679" s="9"/>
      <c r="AC679" s="6"/>
      <c r="AD679" s="6"/>
    </row>
    <row r="680">
      <c r="K680" s="9"/>
      <c r="P680" s="9"/>
      <c r="U680" s="9"/>
      <c r="AC680" s="6"/>
      <c r="AD680" s="6"/>
    </row>
    <row r="681">
      <c r="K681" s="9"/>
      <c r="P681" s="9"/>
      <c r="U681" s="9"/>
      <c r="AC681" s="6"/>
      <c r="AD681" s="6"/>
    </row>
    <row r="682">
      <c r="K682" s="9"/>
      <c r="P682" s="9"/>
      <c r="U682" s="9"/>
      <c r="AC682" s="6"/>
      <c r="AD682" s="6"/>
    </row>
    <row r="683">
      <c r="K683" s="9"/>
      <c r="P683" s="9"/>
      <c r="U683" s="9"/>
      <c r="AC683" s="6"/>
      <c r="AD683" s="6"/>
    </row>
    <row r="684">
      <c r="K684" s="9"/>
      <c r="P684" s="9"/>
      <c r="U684" s="9"/>
      <c r="AC684" s="6"/>
      <c r="AD684" s="6"/>
    </row>
    <row r="685">
      <c r="K685" s="9"/>
      <c r="P685" s="9"/>
      <c r="U685" s="9"/>
      <c r="AC685" s="6"/>
      <c r="AD685" s="6"/>
    </row>
    <row r="686">
      <c r="K686" s="9"/>
      <c r="P686" s="9"/>
      <c r="U686" s="9"/>
      <c r="AC686" s="6"/>
      <c r="AD686" s="6"/>
    </row>
    <row r="687">
      <c r="K687" s="9"/>
      <c r="P687" s="9"/>
      <c r="U687" s="9"/>
      <c r="AC687" s="6"/>
      <c r="AD687" s="6"/>
    </row>
    <row r="688">
      <c r="K688" s="9"/>
      <c r="P688" s="9"/>
      <c r="U688" s="9"/>
      <c r="AC688" s="6"/>
      <c r="AD688" s="6"/>
    </row>
    <row r="689">
      <c r="K689" s="9"/>
      <c r="P689" s="9"/>
      <c r="U689" s="9"/>
      <c r="AC689" s="6"/>
      <c r="AD689" s="6"/>
    </row>
    <row r="690">
      <c r="K690" s="9"/>
      <c r="P690" s="9"/>
      <c r="U690" s="9"/>
      <c r="AC690" s="6"/>
      <c r="AD690" s="6"/>
    </row>
    <row r="691">
      <c r="K691" s="9"/>
      <c r="P691" s="9"/>
      <c r="U691" s="9"/>
      <c r="AC691" s="6"/>
      <c r="AD691" s="6"/>
    </row>
    <row r="692">
      <c r="K692" s="9"/>
      <c r="P692" s="9"/>
      <c r="U692" s="9"/>
      <c r="AC692" s="6"/>
      <c r="AD692" s="6"/>
    </row>
    <row r="693">
      <c r="K693" s="9"/>
      <c r="P693" s="9"/>
      <c r="U693" s="9"/>
      <c r="AC693" s="6"/>
      <c r="AD693" s="6"/>
    </row>
    <row r="694">
      <c r="K694" s="9"/>
      <c r="P694" s="9"/>
      <c r="U694" s="9"/>
      <c r="AC694" s="6"/>
      <c r="AD694" s="6"/>
    </row>
    <row r="695">
      <c r="K695" s="9"/>
      <c r="P695" s="9"/>
      <c r="U695" s="9"/>
      <c r="AC695" s="6"/>
      <c r="AD695" s="6"/>
    </row>
    <row r="696">
      <c r="K696" s="9"/>
      <c r="P696" s="9"/>
      <c r="U696" s="9"/>
      <c r="AC696" s="6"/>
      <c r="AD696" s="6"/>
    </row>
    <row r="697">
      <c r="K697" s="9"/>
      <c r="P697" s="9"/>
      <c r="U697" s="9"/>
      <c r="AC697" s="6"/>
      <c r="AD697" s="6"/>
    </row>
    <row r="698">
      <c r="K698" s="9"/>
      <c r="P698" s="9"/>
      <c r="U698" s="9"/>
      <c r="AC698" s="6"/>
      <c r="AD698" s="6"/>
    </row>
    <row r="699">
      <c r="K699" s="9"/>
      <c r="P699" s="9"/>
      <c r="U699" s="9"/>
      <c r="AC699" s="6"/>
      <c r="AD699" s="6"/>
    </row>
    <row r="700">
      <c r="K700" s="9"/>
      <c r="P700" s="9"/>
      <c r="U700" s="9"/>
      <c r="AC700" s="6"/>
      <c r="AD700" s="6"/>
    </row>
    <row r="701">
      <c r="K701" s="9"/>
      <c r="P701" s="9"/>
      <c r="U701" s="9"/>
      <c r="AC701" s="6"/>
      <c r="AD701" s="6"/>
    </row>
    <row r="702">
      <c r="K702" s="9"/>
      <c r="P702" s="9"/>
      <c r="U702" s="9"/>
      <c r="AC702" s="6"/>
      <c r="AD702" s="6"/>
    </row>
    <row r="703">
      <c r="K703" s="9"/>
      <c r="P703" s="9"/>
      <c r="U703" s="9"/>
      <c r="AC703" s="6"/>
      <c r="AD703" s="6"/>
    </row>
    <row r="704">
      <c r="K704" s="9"/>
      <c r="P704" s="9"/>
      <c r="U704" s="9"/>
      <c r="AC704" s="6"/>
      <c r="AD704" s="6"/>
    </row>
    <row r="705">
      <c r="K705" s="9"/>
      <c r="P705" s="9"/>
      <c r="U705" s="9"/>
      <c r="AC705" s="6"/>
      <c r="AD705" s="6"/>
    </row>
    <row r="706">
      <c r="K706" s="9"/>
      <c r="P706" s="9"/>
      <c r="U706" s="9"/>
      <c r="AC706" s="6"/>
      <c r="AD706" s="6"/>
    </row>
    <row r="707">
      <c r="K707" s="9"/>
      <c r="P707" s="9"/>
      <c r="U707" s="9"/>
      <c r="AC707" s="6"/>
      <c r="AD707" s="6"/>
    </row>
    <row r="708">
      <c r="K708" s="9"/>
      <c r="P708" s="9"/>
      <c r="U708" s="9"/>
      <c r="AC708" s="6"/>
      <c r="AD708" s="6"/>
    </row>
    <row r="709">
      <c r="K709" s="9"/>
      <c r="P709" s="9"/>
      <c r="U709" s="9"/>
      <c r="AC709" s="6"/>
      <c r="AD709" s="6"/>
    </row>
    <row r="710">
      <c r="K710" s="9"/>
      <c r="P710" s="9"/>
      <c r="U710" s="9"/>
      <c r="AC710" s="6"/>
      <c r="AD710" s="6"/>
    </row>
    <row r="711">
      <c r="K711" s="9"/>
      <c r="P711" s="9"/>
      <c r="U711" s="9"/>
      <c r="AC711" s="6"/>
      <c r="AD711" s="6"/>
    </row>
    <row r="712">
      <c r="K712" s="9"/>
      <c r="P712" s="9"/>
      <c r="U712" s="9"/>
      <c r="AC712" s="6"/>
      <c r="AD712" s="6"/>
    </row>
    <row r="713">
      <c r="K713" s="9"/>
      <c r="P713" s="9"/>
      <c r="U713" s="9"/>
      <c r="AC713" s="6"/>
      <c r="AD713" s="6"/>
    </row>
    <row r="714">
      <c r="K714" s="9"/>
      <c r="P714" s="9"/>
      <c r="U714" s="9"/>
      <c r="AC714" s="6"/>
      <c r="AD714" s="6"/>
    </row>
    <row r="715">
      <c r="K715" s="9"/>
      <c r="P715" s="9"/>
      <c r="U715" s="9"/>
      <c r="AC715" s="6"/>
      <c r="AD715" s="6"/>
    </row>
    <row r="716">
      <c r="K716" s="9"/>
      <c r="P716" s="9"/>
      <c r="U716" s="9"/>
      <c r="AC716" s="6"/>
      <c r="AD716" s="6"/>
    </row>
    <row r="717">
      <c r="K717" s="9"/>
      <c r="P717" s="9"/>
      <c r="U717" s="9"/>
      <c r="AC717" s="6"/>
      <c r="AD717" s="6"/>
    </row>
    <row r="718">
      <c r="K718" s="9"/>
      <c r="P718" s="9"/>
      <c r="U718" s="9"/>
      <c r="AC718" s="6"/>
      <c r="AD718" s="6"/>
    </row>
    <row r="719">
      <c r="K719" s="9"/>
      <c r="P719" s="9"/>
      <c r="U719" s="9"/>
      <c r="AC719" s="6"/>
      <c r="AD719" s="6"/>
    </row>
    <row r="720">
      <c r="K720" s="9"/>
      <c r="P720" s="9"/>
      <c r="U720" s="9"/>
      <c r="AC720" s="6"/>
      <c r="AD720" s="6"/>
    </row>
    <row r="721">
      <c r="K721" s="9"/>
      <c r="P721" s="9"/>
      <c r="U721" s="9"/>
      <c r="AC721" s="6"/>
      <c r="AD721" s="6"/>
    </row>
    <row r="722">
      <c r="K722" s="9"/>
      <c r="P722" s="9"/>
      <c r="U722" s="9"/>
      <c r="AC722" s="6"/>
      <c r="AD722" s="6"/>
    </row>
    <row r="723">
      <c r="K723" s="9"/>
      <c r="P723" s="9"/>
      <c r="U723" s="9"/>
      <c r="AC723" s="6"/>
      <c r="AD723" s="6"/>
    </row>
    <row r="724">
      <c r="K724" s="9"/>
      <c r="P724" s="9"/>
      <c r="U724" s="9"/>
      <c r="AC724" s="6"/>
      <c r="AD724" s="6"/>
    </row>
    <row r="725">
      <c r="K725" s="9"/>
      <c r="P725" s="9"/>
      <c r="U725" s="9"/>
      <c r="AC725" s="6"/>
      <c r="AD725" s="6"/>
    </row>
    <row r="726">
      <c r="K726" s="9"/>
      <c r="P726" s="9"/>
      <c r="U726" s="9"/>
      <c r="AC726" s="6"/>
      <c r="AD726" s="6"/>
    </row>
    <row r="727">
      <c r="K727" s="9"/>
      <c r="P727" s="9"/>
      <c r="U727" s="9"/>
      <c r="AC727" s="6"/>
      <c r="AD727" s="6"/>
    </row>
    <row r="728">
      <c r="K728" s="9"/>
      <c r="P728" s="9"/>
      <c r="U728" s="9"/>
      <c r="AC728" s="6"/>
      <c r="AD728" s="6"/>
    </row>
    <row r="729">
      <c r="K729" s="9"/>
      <c r="P729" s="9"/>
      <c r="U729" s="9"/>
      <c r="AC729" s="6"/>
      <c r="AD729" s="6"/>
    </row>
    <row r="730">
      <c r="K730" s="9"/>
      <c r="P730" s="9"/>
      <c r="U730" s="9"/>
      <c r="AC730" s="6"/>
      <c r="AD730" s="6"/>
    </row>
    <row r="731">
      <c r="K731" s="9"/>
      <c r="P731" s="9"/>
      <c r="U731" s="9"/>
      <c r="AC731" s="6"/>
      <c r="AD731" s="6"/>
    </row>
    <row r="732">
      <c r="K732" s="9"/>
      <c r="P732" s="9"/>
      <c r="U732" s="9"/>
      <c r="AC732" s="6"/>
      <c r="AD732" s="6"/>
    </row>
    <row r="733">
      <c r="K733" s="9"/>
      <c r="P733" s="9"/>
      <c r="U733" s="9"/>
      <c r="AC733" s="6"/>
      <c r="AD733" s="6"/>
    </row>
    <row r="734">
      <c r="K734" s="9"/>
      <c r="P734" s="9"/>
      <c r="U734" s="9"/>
      <c r="AC734" s="6"/>
      <c r="AD734" s="6"/>
    </row>
    <row r="735">
      <c r="K735" s="9"/>
      <c r="P735" s="9"/>
      <c r="U735" s="9"/>
      <c r="AC735" s="6"/>
      <c r="AD735" s="6"/>
    </row>
    <row r="736">
      <c r="K736" s="9"/>
      <c r="P736" s="9"/>
      <c r="U736" s="9"/>
      <c r="AC736" s="6"/>
      <c r="AD736" s="6"/>
    </row>
    <row r="737">
      <c r="K737" s="9"/>
      <c r="P737" s="9"/>
      <c r="U737" s="9"/>
      <c r="AC737" s="6"/>
      <c r="AD737" s="6"/>
    </row>
    <row r="738">
      <c r="K738" s="9"/>
      <c r="P738" s="9"/>
      <c r="U738" s="9"/>
      <c r="AC738" s="6"/>
      <c r="AD738" s="6"/>
    </row>
    <row r="739">
      <c r="K739" s="9"/>
      <c r="P739" s="9"/>
      <c r="U739" s="9"/>
      <c r="AC739" s="6"/>
      <c r="AD739" s="6"/>
    </row>
    <row r="740">
      <c r="K740" s="9"/>
      <c r="P740" s="9"/>
      <c r="U740" s="9"/>
      <c r="AC740" s="6"/>
      <c r="AD740" s="6"/>
    </row>
    <row r="741">
      <c r="K741" s="9"/>
      <c r="P741" s="9"/>
      <c r="U741" s="9"/>
      <c r="AC741" s="6"/>
      <c r="AD741" s="6"/>
    </row>
    <row r="742">
      <c r="K742" s="9"/>
      <c r="P742" s="9"/>
      <c r="U742" s="9"/>
      <c r="AC742" s="6"/>
      <c r="AD742" s="6"/>
    </row>
    <row r="743">
      <c r="K743" s="9"/>
      <c r="P743" s="9"/>
      <c r="U743" s="9"/>
      <c r="AC743" s="6"/>
      <c r="AD743" s="6"/>
    </row>
    <row r="744">
      <c r="K744" s="9"/>
      <c r="P744" s="9"/>
      <c r="U744" s="9"/>
      <c r="AC744" s="6"/>
      <c r="AD744" s="6"/>
    </row>
    <row r="745">
      <c r="K745" s="9"/>
      <c r="P745" s="9"/>
      <c r="U745" s="9"/>
      <c r="AC745" s="6"/>
      <c r="AD745" s="6"/>
    </row>
    <row r="746">
      <c r="K746" s="9"/>
      <c r="P746" s="9"/>
      <c r="U746" s="9"/>
      <c r="AC746" s="6"/>
      <c r="AD746" s="6"/>
    </row>
    <row r="747">
      <c r="K747" s="9"/>
      <c r="P747" s="9"/>
      <c r="U747" s="9"/>
      <c r="AC747" s="6"/>
      <c r="AD747" s="6"/>
    </row>
    <row r="748">
      <c r="K748" s="9"/>
      <c r="P748" s="9"/>
      <c r="U748" s="9"/>
      <c r="AC748" s="6"/>
      <c r="AD748" s="6"/>
    </row>
    <row r="749">
      <c r="K749" s="9"/>
      <c r="P749" s="9"/>
      <c r="U749" s="9"/>
      <c r="AC749" s="6"/>
      <c r="AD749" s="6"/>
    </row>
    <row r="750">
      <c r="K750" s="9"/>
      <c r="P750" s="9"/>
      <c r="U750" s="9"/>
      <c r="AC750" s="6"/>
      <c r="AD750" s="6"/>
    </row>
    <row r="751">
      <c r="K751" s="9"/>
      <c r="P751" s="9"/>
      <c r="U751" s="9"/>
      <c r="AC751" s="6"/>
      <c r="AD751" s="6"/>
    </row>
    <row r="752">
      <c r="K752" s="9"/>
      <c r="P752" s="9"/>
      <c r="U752" s="9"/>
      <c r="AC752" s="6"/>
      <c r="AD752" s="6"/>
    </row>
    <row r="753">
      <c r="K753" s="9"/>
      <c r="P753" s="9"/>
      <c r="U753" s="9"/>
      <c r="AC753" s="6"/>
      <c r="AD753" s="6"/>
    </row>
    <row r="754">
      <c r="K754" s="9"/>
      <c r="P754" s="9"/>
      <c r="U754" s="9"/>
      <c r="AC754" s="6"/>
      <c r="AD754" s="6"/>
    </row>
    <row r="755">
      <c r="K755" s="9"/>
      <c r="P755" s="9"/>
      <c r="U755" s="9"/>
      <c r="AC755" s="6"/>
      <c r="AD755" s="6"/>
    </row>
    <row r="756">
      <c r="K756" s="9"/>
      <c r="P756" s="9"/>
      <c r="U756" s="9"/>
      <c r="AC756" s="6"/>
      <c r="AD756" s="6"/>
    </row>
    <row r="757">
      <c r="K757" s="9"/>
      <c r="P757" s="9"/>
      <c r="U757" s="9"/>
      <c r="AC757" s="6"/>
      <c r="AD757" s="6"/>
    </row>
    <row r="758">
      <c r="K758" s="9"/>
      <c r="P758" s="9"/>
      <c r="U758" s="9"/>
      <c r="AC758" s="6"/>
      <c r="AD758" s="6"/>
    </row>
    <row r="759">
      <c r="K759" s="9"/>
      <c r="P759" s="9"/>
      <c r="U759" s="9"/>
      <c r="AC759" s="6"/>
      <c r="AD759" s="6"/>
    </row>
    <row r="760">
      <c r="K760" s="9"/>
      <c r="P760" s="9"/>
      <c r="U760" s="9"/>
      <c r="AC760" s="6"/>
      <c r="AD760" s="6"/>
    </row>
    <row r="761">
      <c r="K761" s="9"/>
      <c r="P761" s="9"/>
      <c r="U761" s="9"/>
      <c r="AC761" s="6"/>
      <c r="AD761" s="6"/>
    </row>
    <row r="762">
      <c r="K762" s="9"/>
      <c r="P762" s="9"/>
      <c r="U762" s="9"/>
      <c r="AC762" s="6"/>
      <c r="AD762" s="6"/>
    </row>
    <row r="763">
      <c r="K763" s="9"/>
      <c r="P763" s="9"/>
      <c r="U763" s="9"/>
      <c r="AC763" s="6"/>
      <c r="AD763" s="6"/>
    </row>
    <row r="764">
      <c r="K764" s="9"/>
      <c r="P764" s="9"/>
      <c r="U764" s="9"/>
      <c r="AC764" s="6"/>
      <c r="AD764" s="6"/>
    </row>
    <row r="765">
      <c r="K765" s="9"/>
      <c r="P765" s="9"/>
      <c r="U765" s="9"/>
      <c r="AC765" s="6"/>
      <c r="AD765" s="6"/>
    </row>
    <row r="766">
      <c r="K766" s="9"/>
      <c r="P766" s="9"/>
      <c r="U766" s="9"/>
      <c r="AC766" s="6"/>
      <c r="AD766" s="6"/>
    </row>
    <row r="767">
      <c r="K767" s="9"/>
      <c r="P767" s="9"/>
      <c r="U767" s="9"/>
      <c r="AC767" s="6"/>
      <c r="AD767" s="6"/>
    </row>
    <row r="768">
      <c r="K768" s="9"/>
      <c r="P768" s="9"/>
      <c r="U768" s="9"/>
      <c r="AC768" s="6"/>
      <c r="AD768" s="6"/>
    </row>
    <row r="769">
      <c r="K769" s="9"/>
      <c r="P769" s="9"/>
      <c r="U769" s="9"/>
      <c r="AC769" s="6"/>
      <c r="AD769" s="6"/>
    </row>
    <row r="770">
      <c r="K770" s="9"/>
      <c r="P770" s="9"/>
      <c r="U770" s="9"/>
      <c r="AC770" s="6"/>
      <c r="AD770" s="6"/>
    </row>
    <row r="771">
      <c r="K771" s="9"/>
      <c r="P771" s="9"/>
      <c r="U771" s="9"/>
      <c r="AC771" s="6"/>
      <c r="AD771" s="6"/>
    </row>
    <row r="772">
      <c r="K772" s="9"/>
      <c r="P772" s="9"/>
      <c r="U772" s="9"/>
      <c r="AC772" s="6"/>
      <c r="AD772" s="6"/>
    </row>
    <row r="773">
      <c r="K773" s="9"/>
      <c r="P773" s="9"/>
      <c r="U773" s="9"/>
      <c r="AC773" s="6"/>
      <c r="AD773" s="6"/>
    </row>
    <row r="774">
      <c r="K774" s="9"/>
      <c r="P774" s="9"/>
      <c r="U774" s="9"/>
      <c r="AC774" s="6"/>
      <c r="AD774" s="6"/>
    </row>
    <row r="775">
      <c r="K775" s="9"/>
      <c r="P775" s="9"/>
      <c r="U775" s="9"/>
      <c r="AC775" s="6"/>
      <c r="AD775" s="6"/>
    </row>
    <row r="776">
      <c r="K776" s="9"/>
      <c r="P776" s="9"/>
      <c r="U776" s="9"/>
      <c r="AC776" s="6"/>
      <c r="AD776" s="6"/>
    </row>
    <row r="777">
      <c r="K777" s="9"/>
      <c r="P777" s="9"/>
      <c r="U777" s="9"/>
      <c r="AC777" s="6"/>
      <c r="AD777" s="6"/>
    </row>
    <row r="778">
      <c r="K778" s="9"/>
      <c r="P778" s="9"/>
      <c r="U778" s="9"/>
      <c r="AC778" s="6"/>
      <c r="AD778" s="6"/>
    </row>
    <row r="779">
      <c r="K779" s="9"/>
      <c r="P779" s="9"/>
      <c r="U779" s="9"/>
      <c r="AC779" s="6"/>
      <c r="AD779" s="6"/>
    </row>
    <row r="780">
      <c r="K780" s="9"/>
      <c r="P780" s="9"/>
      <c r="U780" s="9"/>
      <c r="AC780" s="6"/>
      <c r="AD780" s="6"/>
    </row>
    <row r="781">
      <c r="K781" s="9"/>
      <c r="P781" s="9"/>
      <c r="U781" s="9"/>
      <c r="AC781" s="6"/>
      <c r="AD781" s="6"/>
    </row>
    <row r="782">
      <c r="K782" s="9"/>
      <c r="P782" s="9"/>
      <c r="U782" s="9"/>
      <c r="AC782" s="6"/>
      <c r="AD782" s="6"/>
    </row>
    <row r="783">
      <c r="K783" s="9"/>
      <c r="P783" s="9"/>
      <c r="U783" s="9"/>
      <c r="AC783" s="6"/>
      <c r="AD783" s="6"/>
    </row>
    <row r="784">
      <c r="K784" s="9"/>
      <c r="P784" s="9"/>
      <c r="U784" s="9"/>
      <c r="AC784" s="6"/>
      <c r="AD784" s="6"/>
    </row>
    <row r="785">
      <c r="K785" s="9"/>
      <c r="P785" s="9"/>
      <c r="U785" s="9"/>
      <c r="AC785" s="6"/>
      <c r="AD785" s="6"/>
    </row>
    <row r="786">
      <c r="K786" s="9"/>
      <c r="P786" s="9"/>
      <c r="U786" s="9"/>
      <c r="AC786" s="6"/>
      <c r="AD786" s="6"/>
    </row>
    <row r="787">
      <c r="K787" s="9"/>
      <c r="P787" s="9"/>
      <c r="U787" s="9"/>
      <c r="AC787" s="6"/>
      <c r="AD787" s="6"/>
    </row>
    <row r="788">
      <c r="K788" s="9"/>
      <c r="P788" s="9"/>
      <c r="U788" s="9"/>
      <c r="AC788" s="6"/>
      <c r="AD788" s="6"/>
    </row>
    <row r="789">
      <c r="K789" s="9"/>
      <c r="P789" s="9"/>
      <c r="U789" s="9"/>
      <c r="AC789" s="6"/>
      <c r="AD789" s="6"/>
    </row>
    <row r="790">
      <c r="K790" s="9"/>
      <c r="P790" s="9"/>
      <c r="U790" s="9"/>
      <c r="AC790" s="6"/>
      <c r="AD790" s="6"/>
    </row>
    <row r="791">
      <c r="K791" s="9"/>
      <c r="P791" s="9"/>
      <c r="U791" s="9"/>
      <c r="AC791" s="6"/>
      <c r="AD791" s="6"/>
    </row>
    <row r="792">
      <c r="K792" s="9"/>
      <c r="P792" s="9"/>
      <c r="U792" s="9"/>
      <c r="AC792" s="6"/>
      <c r="AD792" s="6"/>
    </row>
    <row r="793">
      <c r="K793" s="9"/>
      <c r="P793" s="9"/>
      <c r="U793" s="9"/>
      <c r="AC793" s="6"/>
      <c r="AD793" s="6"/>
    </row>
    <row r="794">
      <c r="K794" s="9"/>
      <c r="P794" s="9"/>
      <c r="U794" s="9"/>
      <c r="AC794" s="6"/>
      <c r="AD794" s="6"/>
    </row>
    <row r="795">
      <c r="K795" s="9"/>
      <c r="P795" s="9"/>
      <c r="U795" s="9"/>
      <c r="AC795" s="6"/>
      <c r="AD795" s="6"/>
    </row>
    <row r="796">
      <c r="K796" s="9"/>
      <c r="P796" s="9"/>
      <c r="U796" s="9"/>
      <c r="AC796" s="6"/>
      <c r="AD796" s="6"/>
    </row>
    <row r="797">
      <c r="K797" s="9"/>
      <c r="P797" s="9"/>
      <c r="U797" s="9"/>
      <c r="AC797" s="6"/>
      <c r="AD797" s="6"/>
    </row>
    <row r="798">
      <c r="K798" s="9"/>
      <c r="P798" s="9"/>
      <c r="U798" s="9"/>
      <c r="AC798" s="6"/>
      <c r="AD798" s="6"/>
    </row>
    <row r="799">
      <c r="K799" s="9"/>
      <c r="P799" s="9"/>
      <c r="U799" s="9"/>
      <c r="AC799" s="6"/>
      <c r="AD799" s="6"/>
    </row>
    <row r="800">
      <c r="K800" s="9"/>
      <c r="P800" s="9"/>
      <c r="U800" s="9"/>
      <c r="AC800" s="6"/>
      <c r="AD800" s="6"/>
    </row>
    <row r="801">
      <c r="K801" s="9"/>
      <c r="P801" s="9"/>
      <c r="U801" s="9"/>
      <c r="AC801" s="6"/>
      <c r="AD801" s="6"/>
    </row>
    <row r="802">
      <c r="K802" s="9"/>
      <c r="P802" s="9"/>
      <c r="U802" s="9"/>
      <c r="AC802" s="6"/>
      <c r="AD802" s="6"/>
    </row>
    <row r="803">
      <c r="K803" s="9"/>
      <c r="P803" s="9"/>
      <c r="U803" s="9"/>
      <c r="AC803" s="6"/>
      <c r="AD803" s="6"/>
    </row>
    <row r="804">
      <c r="K804" s="9"/>
      <c r="P804" s="9"/>
      <c r="U804" s="9"/>
      <c r="AC804" s="6"/>
      <c r="AD804" s="6"/>
    </row>
    <row r="805">
      <c r="K805" s="9"/>
      <c r="P805" s="9"/>
      <c r="U805" s="9"/>
      <c r="AC805" s="6"/>
      <c r="AD805" s="6"/>
    </row>
    <row r="806">
      <c r="K806" s="9"/>
      <c r="P806" s="9"/>
      <c r="U806" s="9"/>
      <c r="AC806" s="6"/>
      <c r="AD806" s="6"/>
    </row>
    <row r="807">
      <c r="K807" s="9"/>
      <c r="P807" s="9"/>
      <c r="U807" s="9"/>
      <c r="AC807" s="6"/>
      <c r="AD807" s="6"/>
    </row>
    <row r="808">
      <c r="K808" s="9"/>
      <c r="P808" s="9"/>
      <c r="U808" s="9"/>
      <c r="AC808" s="6"/>
      <c r="AD808" s="6"/>
    </row>
    <row r="809">
      <c r="K809" s="9"/>
      <c r="P809" s="9"/>
      <c r="U809" s="9"/>
      <c r="AC809" s="6"/>
      <c r="AD809" s="6"/>
    </row>
    <row r="810">
      <c r="K810" s="9"/>
      <c r="P810" s="9"/>
      <c r="U810" s="9"/>
      <c r="AC810" s="6"/>
      <c r="AD810" s="6"/>
    </row>
    <row r="811">
      <c r="K811" s="9"/>
      <c r="P811" s="9"/>
      <c r="U811" s="9"/>
      <c r="AC811" s="6"/>
      <c r="AD811" s="6"/>
    </row>
    <row r="812">
      <c r="K812" s="9"/>
      <c r="P812" s="9"/>
      <c r="U812" s="9"/>
      <c r="AC812" s="6"/>
      <c r="AD812" s="6"/>
    </row>
    <row r="813">
      <c r="K813" s="9"/>
      <c r="P813" s="9"/>
      <c r="U813" s="9"/>
      <c r="AC813" s="6"/>
      <c r="AD813" s="6"/>
    </row>
    <row r="814">
      <c r="K814" s="9"/>
      <c r="P814" s="9"/>
      <c r="U814" s="9"/>
      <c r="AC814" s="6"/>
      <c r="AD814" s="6"/>
    </row>
    <row r="815">
      <c r="K815" s="9"/>
      <c r="P815" s="9"/>
      <c r="U815" s="9"/>
      <c r="AC815" s="6"/>
      <c r="AD815" s="6"/>
    </row>
    <row r="816">
      <c r="K816" s="9"/>
      <c r="P816" s="9"/>
      <c r="U816" s="9"/>
      <c r="AC816" s="6"/>
      <c r="AD816" s="6"/>
    </row>
    <row r="817">
      <c r="K817" s="9"/>
      <c r="P817" s="9"/>
      <c r="U817" s="9"/>
      <c r="AC817" s="6"/>
      <c r="AD817" s="6"/>
    </row>
    <row r="818">
      <c r="K818" s="9"/>
      <c r="P818" s="9"/>
      <c r="U818" s="9"/>
      <c r="AC818" s="6"/>
      <c r="AD818" s="6"/>
    </row>
    <row r="819">
      <c r="K819" s="9"/>
      <c r="P819" s="9"/>
      <c r="U819" s="9"/>
      <c r="AC819" s="6"/>
      <c r="AD819" s="6"/>
    </row>
    <row r="820">
      <c r="K820" s="9"/>
      <c r="P820" s="9"/>
      <c r="U820" s="9"/>
      <c r="AC820" s="6"/>
      <c r="AD820" s="6"/>
    </row>
    <row r="821">
      <c r="K821" s="9"/>
      <c r="P821" s="9"/>
      <c r="U821" s="9"/>
      <c r="AC821" s="6"/>
      <c r="AD821" s="6"/>
    </row>
    <row r="822">
      <c r="K822" s="9"/>
      <c r="P822" s="9"/>
      <c r="U822" s="9"/>
      <c r="AC822" s="6"/>
      <c r="AD822" s="6"/>
    </row>
    <row r="823">
      <c r="K823" s="9"/>
      <c r="P823" s="9"/>
      <c r="U823" s="9"/>
      <c r="AC823" s="6"/>
      <c r="AD823" s="6"/>
    </row>
    <row r="824">
      <c r="K824" s="9"/>
      <c r="P824" s="9"/>
      <c r="U824" s="9"/>
      <c r="AC824" s="6"/>
      <c r="AD824" s="6"/>
    </row>
    <row r="825">
      <c r="K825" s="9"/>
      <c r="P825" s="9"/>
      <c r="U825" s="9"/>
      <c r="AC825" s="6"/>
      <c r="AD825" s="6"/>
    </row>
    <row r="826">
      <c r="K826" s="9"/>
      <c r="P826" s="9"/>
      <c r="U826" s="9"/>
      <c r="AC826" s="6"/>
      <c r="AD826" s="6"/>
    </row>
    <row r="827">
      <c r="K827" s="9"/>
      <c r="P827" s="9"/>
      <c r="U827" s="9"/>
      <c r="AC827" s="6"/>
      <c r="AD827" s="6"/>
    </row>
    <row r="828">
      <c r="K828" s="9"/>
      <c r="P828" s="9"/>
      <c r="U828" s="9"/>
      <c r="AC828" s="6"/>
      <c r="AD828" s="6"/>
    </row>
    <row r="829">
      <c r="K829" s="9"/>
      <c r="P829" s="9"/>
      <c r="U829" s="9"/>
      <c r="AC829" s="6"/>
      <c r="AD829" s="6"/>
    </row>
    <row r="830">
      <c r="K830" s="9"/>
      <c r="P830" s="9"/>
      <c r="U830" s="9"/>
      <c r="AC830" s="6"/>
      <c r="AD830" s="6"/>
    </row>
    <row r="831">
      <c r="K831" s="9"/>
      <c r="P831" s="9"/>
      <c r="U831" s="9"/>
      <c r="AC831" s="6"/>
      <c r="AD831" s="6"/>
    </row>
    <row r="832">
      <c r="K832" s="9"/>
      <c r="P832" s="9"/>
      <c r="U832" s="9"/>
      <c r="AC832" s="6"/>
      <c r="AD832" s="6"/>
    </row>
    <row r="833">
      <c r="K833" s="9"/>
      <c r="P833" s="9"/>
      <c r="U833" s="9"/>
      <c r="AC833" s="6"/>
      <c r="AD833" s="6"/>
    </row>
    <row r="834">
      <c r="K834" s="9"/>
      <c r="P834" s="9"/>
      <c r="U834" s="9"/>
      <c r="AC834" s="6"/>
      <c r="AD834" s="6"/>
    </row>
    <row r="835">
      <c r="K835" s="9"/>
      <c r="P835" s="9"/>
      <c r="U835" s="9"/>
      <c r="AC835" s="6"/>
      <c r="AD835" s="6"/>
    </row>
    <row r="836">
      <c r="K836" s="9"/>
      <c r="P836" s="9"/>
      <c r="U836" s="9"/>
      <c r="AC836" s="6"/>
      <c r="AD836" s="6"/>
    </row>
    <row r="837">
      <c r="K837" s="9"/>
      <c r="P837" s="9"/>
      <c r="U837" s="9"/>
      <c r="AC837" s="6"/>
      <c r="AD837" s="6"/>
    </row>
    <row r="838">
      <c r="K838" s="9"/>
      <c r="P838" s="9"/>
      <c r="U838" s="9"/>
      <c r="AC838" s="6"/>
      <c r="AD838" s="6"/>
    </row>
    <row r="839">
      <c r="K839" s="9"/>
      <c r="P839" s="9"/>
      <c r="U839" s="9"/>
      <c r="AC839" s="6"/>
      <c r="AD839" s="6"/>
    </row>
    <row r="840">
      <c r="K840" s="9"/>
      <c r="P840" s="9"/>
      <c r="U840" s="9"/>
      <c r="AC840" s="6"/>
      <c r="AD840" s="6"/>
    </row>
    <row r="841">
      <c r="K841" s="9"/>
      <c r="P841" s="9"/>
      <c r="U841" s="9"/>
      <c r="AC841" s="6"/>
      <c r="AD841" s="6"/>
    </row>
    <row r="842">
      <c r="K842" s="9"/>
      <c r="P842" s="9"/>
      <c r="U842" s="9"/>
      <c r="AC842" s="6"/>
      <c r="AD842" s="6"/>
    </row>
    <row r="843">
      <c r="K843" s="9"/>
      <c r="P843" s="9"/>
      <c r="U843" s="9"/>
      <c r="AC843" s="6"/>
      <c r="AD843" s="6"/>
    </row>
    <row r="844">
      <c r="K844" s="9"/>
      <c r="P844" s="9"/>
      <c r="U844" s="9"/>
      <c r="AC844" s="6"/>
      <c r="AD844" s="6"/>
    </row>
    <row r="845">
      <c r="K845" s="9"/>
      <c r="P845" s="9"/>
      <c r="U845" s="9"/>
      <c r="AC845" s="6"/>
      <c r="AD845" s="6"/>
    </row>
    <row r="846">
      <c r="K846" s="9"/>
      <c r="P846" s="9"/>
      <c r="U846" s="9"/>
      <c r="AC846" s="6"/>
      <c r="AD846" s="6"/>
    </row>
    <row r="847">
      <c r="K847" s="9"/>
      <c r="P847" s="9"/>
      <c r="U847" s="9"/>
      <c r="AC847" s="6"/>
      <c r="AD847" s="6"/>
    </row>
    <row r="848">
      <c r="K848" s="9"/>
      <c r="P848" s="9"/>
      <c r="U848" s="9"/>
      <c r="AC848" s="6"/>
      <c r="AD848" s="6"/>
    </row>
    <row r="849">
      <c r="K849" s="9"/>
      <c r="P849" s="9"/>
      <c r="U849" s="9"/>
      <c r="AC849" s="6"/>
      <c r="AD849" s="6"/>
    </row>
    <row r="850">
      <c r="K850" s="9"/>
      <c r="P850" s="9"/>
      <c r="U850" s="9"/>
      <c r="AC850" s="6"/>
      <c r="AD850" s="6"/>
    </row>
    <row r="851">
      <c r="K851" s="9"/>
      <c r="P851" s="9"/>
      <c r="U851" s="9"/>
      <c r="AC851" s="6"/>
      <c r="AD851" s="6"/>
    </row>
    <row r="852">
      <c r="K852" s="9"/>
      <c r="P852" s="9"/>
      <c r="U852" s="9"/>
      <c r="AC852" s="6"/>
      <c r="AD852" s="6"/>
    </row>
    <row r="853">
      <c r="K853" s="9"/>
      <c r="P853" s="9"/>
      <c r="U853" s="9"/>
      <c r="AC853" s="6"/>
      <c r="AD853" s="6"/>
    </row>
    <row r="854">
      <c r="K854" s="9"/>
      <c r="P854" s="9"/>
      <c r="U854" s="9"/>
      <c r="AC854" s="6"/>
      <c r="AD854" s="6"/>
    </row>
    <row r="855">
      <c r="K855" s="9"/>
      <c r="P855" s="9"/>
      <c r="U855" s="9"/>
      <c r="AC855" s="6"/>
      <c r="AD855" s="6"/>
    </row>
    <row r="856">
      <c r="K856" s="9"/>
      <c r="P856" s="9"/>
      <c r="U856" s="9"/>
      <c r="AC856" s="6"/>
      <c r="AD856" s="6"/>
    </row>
    <row r="857">
      <c r="K857" s="9"/>
      <c r="P857" s="9"/>
      <c r="U857" s="9"/>
      <c r="AC857" s="6"/>
      <c r="AD857" s="6"/>
    </row>
    <row r="858">
      <c r="K858" s="9"/>
      <c r="P858" s="9"/>
      <c r="U858" s="9"/>
      <c r="AC858" s="6"/>
      <c r="AD858" s="6"/>
    </row>
    <row r="859">
      <c r="K859" s="9"/>
      <c r="P859" s="9"/>
      <c r="U859" s="9"/>
      <c r="AC859" s="6"/>
      <c r="AD859" s="6"/>
    </row>
    <row r="860">
      <c r="K860" s="9"/>
      <c r="P860" s="9"/>
      <c r="U860" s="9"/>
      <c r="AC860" s="6"/>
      <c r="AD860" s="6"/>
    </row>
    <row r="861">
      <c r="K861" s="9"/>
      <c r="P861" s="9"/>
      <c r="U861" s="9"/>
      <c r="AC861" s="6"/>
      <c r="AD861" s="6"/>
    </row>
    <row r="862">
      <c r="K862" s="9"/>
      <c r="P862" s="9"/>
      <c r="U862" s="9"/>
      <c r="AC862" s="6"/>
      <c r="AD862" s="6"/>
    </row>
    <row r="863">
      <c r="K863" s="9"/>
      <c r="P863" s="9"/>
      <c r="U863" s="9"/>
      <c r="AC863" s="6"/>
      <c r="AD863" s="6"/>
    </row>
    <row r="864">
      <c r="K864" s="9"/>
      <c r="P864" s="9"/>
      <c r="U864" s="9"/>
      <c r="AC864" s="6"/>
      <c r="AD864" s="6"/>
    </row>
    <row r="865">
      <c r="K865" s="9"/>
      <c r="P865" s="9"/>
      <c r="U865" s="9"/>
      <c r="AC865" s="6"/>
      <c r="AD865" s="6"/>
    </row>
    <row r="866">
      <c r="K866" s="9"/>
      <c r="P866" s="9"/>
      <c r="U866" s="9"/>
      <c r="AC866" s="6"/>
      <c r="AD866" s="6"/>
    </row>
    <row r="867">
      <c r="K867" s="9"/>
      <c r="P867" s="9"/>
      <c r="U867" s="9"/>
      <c r="AC867" s="6"/>
      <c r="AD867" s="6"/>
    </row>
    <row r="868">
      <c r="K868" s="9"/>
      <c r="P868" s="9"/>
      <c r="U868" s="9"/>
      <c r="AC868" s="6"/>
      <c r="AD868" s="6"/>
    </row>
    <row r="869">
      <c r="K869" s="9"/>
      <c r="P869" s="9"/>
      <c r="U869" s="9"/>
      <c r="AC869" s="6"/>
      <c r="AD869" s="6"/>
    </row>
    <row r="870">
      <c r="K870" s="9"/>
      <c r="P870" s="9"/>
      <c r="U870" s="9"/>
      <c r="AC870" s="6"/>
      <c r="AD870" s="6"/>
    </row>
    <row r="871">
      <c r="K871" s="9"/>
      <c r="P871" s="9"/>
      <c r="U871" s="9"/>
      <c r="AC871" s="6"/>
      <c r="AD871" s="6"/>
    </row>
    <row r="872">
      <c r="K872" s="9"/>
      <c r="P872" s="9"/>
      <c r="U872" s="9"/>
      <c r="AC872" s="6"/>
      <c r="AD872" s="6"/>
    </row>
    <row r="873">
      <c r="K873" s="9"/>
      <c r="P873" s="9"/>
      <c r="U873" s="9"/>
      <c r="AC873" s="6"/>
      <c r="AD873" s="6"/>
    </row>
    <row r="874">
      <c r="K874" s="9"/>
      <c r="P874" s="9"/>
      <c r="U874" s="9"/>
      <c r="AC874" s="6"/>
      <c r="AD874" s="6"/>
    </row>
    <row r="875">
      <c r="K875" s="9"/>
      <c r="P875" s="9"/>
      <c r="U875" s="9"/>
      <c r="AC875" s="6"/>
      <c r="AD875" s="6"/>
    </row>
    <row r="876">
      <c r="K876" s="9"/>
      <c r="P876" s="9"/>
      <c r="U876" s="9"/>
      <c r="AC876" s="6"/>
      <c r="AD876" s="6"/>
    </row>
    <row r="877">
      <c r="K877" s="9"/>
      <c r="P877" s="9"/>
      <c r="U877" s="9"/>
      <c r="AC877" s="6"/>
      <c r="AD877" s="6"/>
    </row>
    <row r="878">
      <c r="K878" s="9"/>
      <c r="P878" s="9"/>
      <c r="U878" s="9"/>
      <c r="AC878" s="6"/>
      <c r="AD878" s="6"/>
    </row>
    <row r="879">
      <c r="K879" s="9"/>
      <c r="P879" s="9"/>
      <c r="U879" s="9"/>
      <c r="AC879" s="6"/>
      <c r="AD879" s="6"/>
    </row>
    <row r="880">
      <c r="K880" s="9"/>
      <c r="P880" s="9"/>
      <c r="U880" s="9"/>
      <c r="AC880" s="6"/>
      <c r="AD880" s="6"/>
    </row>
    <row r="881">
      <c r="K881" s="9"/>
      <c r="P881" s="9"/>
      <c r="U881" s="9"/>
      <c r="AC881" s="6"/>
      <c r="AD881" s="6"/>
    </row>
    <row r="882">
      <c r="K882" s="9"/>
      <c r="P882" s="9"/>
      <c r="U882" s="9"/>
      <c r="AC882" s="6"/>
      <c r="AD882" s="6"/>
    </row>
    <row r="883">
      <c r="K883" s="9"/>
      <c r="P883" s="9"/>
      <c r="U883" s="9"/>
      <c r="AC883" s="6"/>
      <c r="AD883" s="6"/>
    </row>
    <row r="884">
      <c r="K884" s="9"/>
      <c r="P884" s="9"/>
      <c r="U884" s="9"/>
      <c r="AC884" s="6"/>
      <c r="AD884" s="6"/>
    </row>
    <row r="885">
      <c r="K885" s="9"/>
      <c r="P885" s="9"/>
      <c r="U885" s="9"/>
      <c r="AC885" s="6"/>
      <c r="AD885" s="6"/>
    </row>
    <row r="886">
      <c r="K886" s="9"/>
      <c r="P886" s="9"/>
      <c r="U886" s="9"/>
      <c r="AC886" s="6"/>
      <c r="AD886" s="6"/>
    </row>
    <row r="887">
      <c r="K887" s="9"/>
      <c r="P887" s="9"/>
      <c r="U887" s="9"/>
      <c r="AC887" s="6"/>
      <c r="AD887" s="6"/>
    </row>
    <row r="888">
      <c r="K888" s="9"/>
      <c r="P888" s="9"/>
      <c r="U888" s="9"/>
      <c r="AC888" s="6"/>
      <c r="AD888" s="6"/>
    </row>
    <row r="889">
      <c r="K889" s="9"/>
      <c r="P889" s="9"/>
      <c r="U889" s="9"/>
      <c r="AC889" s="6"/>
      <c r="AD889" s="6"/>
    </row>
    <row r="890">
      <c r="K890" s="9"/>
      <c r="P890" s="9"/>
      <c r="U890" s="9"/>
      <c r="AC890" s="6"/>
      <c r="AD890" s="6"/>
    </row>
    <row r="891">
      <c r="K891" s="9"/>
      <c r="P891" s="9"/>
      <c r="U891" s="9"/>
      <c r="AC891" s="6"/>
      <c r="AD891" s="6"/>
    </row>
    <row r="892">
      <c r="K892" s="9"/>
      <c r="P892" s="9"/>
      <c r="U892" s="9"/>
      <c r="AC892" s="6"/>
      <c r="AD892" s="6"/>
    </row>
    <row r="893">
      <c r="K893" s="9"/>
      <c r="P893" s="9"/>
      <c r="U893" s="9"/>
      <c r="AC893" s="6"/>
      <c r="AD893" s="6"/>
    </row>
    <row r="894">
      <c r="K894" s="9"/>
      <c r="P894" s="9"/>
      <c r="U894" s="9"/>
      <c r="AC894" s="6"/>
      <c r="AD894" s="6"/>
    </row>
    <row r="895">
      <c r="K895" s="9"/>
      <c r="P895" s="9"/>
      <c r="U895" s="9"/>
      <c r="AC895" s="6"/>
      <c r="AD895" s="6"/>
    </row>
    <row r="896">
      <c r="K896" s="9"/>
      <c r="P896" s="9"/>
      <c r="U896" s="9"/>
      <c r="AC896" s="6"/>
      <c r="AD896" s="6"/>
    </row>
    <row r="897">
      <c r="K897" s="9"/>
      <c r="P897" s="9"/>
      <c r="U897" s="9"/>
      <c r="AC897" s="6"/>
      <c r="AD897" s="6"/>
    </row>
    <row r="898">
      <c r="K898" s="9"/>
      <c r="P898" s="9"/>
      <c r="U898" s="9"/>
      <c r="AC898" s="6"/>
      <c r="AD898" s="6"/>
    </row>
    <row r="899">
      <c r="K899" s="9"/>
      <c r="P899" s="9"/>
      <c r="U899" s="9"/>
      <c r="AC899" s="6"/>
      <c r="AD899" s="6"/>
    </row>
    <row r="900">
      <c r="K900" s="9"/>
      <c r="P900" s="9"/>
      <c r="U900" s="9"/>
      <c r="AC900" s="6"/>
      <c r="AD900" s="6"/>
    </row>
    <row r="901">
      <c r="K901" s="9"/>
      <c r="P901" s="9"/>
      <c r="U901" s="9"/>
      <c r="AC901" s="6"/>
      <c r="AD901" s="6"/>
    </row>
    <row r="902">
      <c r="K902" s="9"/>
      <c r="P902" s="9"/>
      <c r="U902" s="9"/>
      <c r="AC902" s="6"/>
      <c r="AD902" s="6"/>
    </row>
    <row r="903">
      <c r="K903" s="9"/>
      <c r="P903" s="9"/>
      <c r="U903" s="9"/>
      <c r="AC903" s="6"/>
      <c r="AD903" s="6"/>
    </row>
    <row r="904">
      <c r="K904" s="9"/>
      <c r="P904" s="9"/>
      <c r="U904" s="9"/>
      <c r="AC904" s="6"/>
      <c r="AD904" s="6"/>
    </row>
    <row r="905">
      <c r="K905" s="9"/>
      <c r="P905" s="9"/>
      <c r="U905" s="9"/>
      <c r="AC905" s="6"/>
      <c r="AD905" s="6"/>
    </row>
    <row r="906">
      <c r="K906" s="9"/>
      <c r="P906" s="9"/>
      <c r="U906" s="9"/>
      <c r="AC906" s="6"/>
      <c r="AD906" s="6"/>
    </row>
    <row r="907">
      <c r="K907" s="9"/>
      <c r="P907" s="9"/>
      <c r="U907" s="9"/>
      <c r="AC907" s="6"/>
      <c r="AD907" s="6"/>
    </row>
    <row r="908">
      <c r="K908" s="9"/>
      <c r="P908" s="9"/>
      <c r="U908" s="9"/>
      <c r="AC908" s="6"/>
      <c r="AD908" s="6"/>
    </row>
    <row r="909">
      <c r="K909" s="9"/>
      <c r="P909" s="9"/>
      <c r="U909" s="9"/>
      <c r="AC909" s="6"/>
      <c r="AD909" s="6"/>
    </row>
    <row r="910">
      <c r="K910" s="9"/>
      <c r="P910" s="9"/>
      <c r="U910" s="9"/>
      <c r="AC910" s="6"/>
      <c r="AD910" s="6"/>
    </row>
    <row r="911">
      <c r="K911" s="9"/>
      <c r="P911" s="9"/>
      <c r="U911" s="9"/>
      <c r="AC911" s="6"/>
      <c r="AD911" s="6"/>
    </row>
    <row r="912">
      <c r="K912" s="9"/>
      <c r="P912" s="9"/>
      <c r="U912" s="9"/>
      <c r="AC912" s="6"/>
      <c r="AD912" s="6"/>
    </row>
    <row r="913">
      <c r="K913" s="9"/>
      <c r="P913" s="9"/>
      <c r="U913" s="9"/>
      <c r="AC913" s="6"/>
      <c r="AD913" s="6"/>
    </row>
    <row r="914">
      <c r="K914" s="9"/>
      <c r="P914" s="9"/>
      <c r="U914" s="9"/>
      <c r="AC914" s="6"/>
      <c r="AD914" s="6"/>
    </row>
    <row r="915">
      <c r="K915" s="9"/>
      <c r="P915" s="9"/>
      <c r="U915" s="9"/>
      <c r="AC915" s="6"/>
      <c r="AD915" s="6"/>
    </row>
    <row r="916">
      <c r="K916" s="9"/>
      <c r="P916" s="9"/>
      <c r="U916" s="9"/>
      <c r="AC916" s="6"/>
      <c r="AD916" s="6"/>
    </row>
    <row r="917">
      <c r="K917" s="9"/>
      <c r="P917" s="9"/>
      <c r="U917" s="9"/>
      <c r="AC917" s="6"/>
      <c r="AD917" s="6"/>
    </row>
    <row r="918">
      <c r="K918" s="9"/>
      <c r="P918" s="9"/>
      <c r="U918" s="9"/>
      <c r="AC918" s="6"/>
      <c r="AD918" s="6"/>
    </row>
    <row r="919">
      <c r="K919" s="9"/>
      <c r="P919" s="9"/>
      <c r="U919" s="9"/>
      <c r="AC919" s="6"/>
      <c r="AD919" s="6"/>
    </row>
    <row r="920">
      <c r="K920" s="9"/>
      <c r="P920" s="9"/>
      <c r="U920" s="9"/>
      <c r="AC920" s="6"/>
      <c r="AD920" s="6"/>
    </row>
    <row r="921">
      <c r="K921" s="9"/>
      <c r="P921" s="9"/>
      <c r="U921" s="9"/>
      <c r="AC921" s="6"/>
      <c r="AD921" s="6"/>
    </row>
    <row r="922">
      <c r="K922" s="9"/>
      <c r="P922" s="9"/>
      <c r="U922" s="9"/>
      <c r="AC922" s="6"/>
      <c r="AD922" s="6"/>
    </row>
    <row r="923">
      <c r="K923" s="9"/>
      <c r="P923" s="9"/>
      <c r="U923" s="9"/>
      <c r="AC923" s="6"/>
      <c r="AD923" s="6"/>
    </row>
    <row r="924">
      <c r="K924" s="9"/>
      <c r="P924" s="9"/>
      <c r="U924" s="9"/>
      <c r="AC924" s="6"/>
      <c r="AD924" s="6"/>
    </row>
    <row r="925">
      <c r="K925" s="9"/>
      <c r="P925" s="9"/>
      <c r="U925" s="9"/>
      <c r="AC925" s="6"/>
      <c r="AD925" s="6"/>
    </row>
    <row r="926">
      <c r="K926" s="9"/>
      <c r="P926" s="9"/>
      <c r="U926" s="9"/>
      <c r="AC926" s="6"/>
      <c r="AD926" s="6"/>
    </row>
    <row r="927">
      <c r="K927" s="9"/>
      <c r="P927" s="9"/>
      <c r="U927" s="9"/>
      <c r="AC927" s="6"/>
      <c r="AD927" s="6"/>
    </row>
    <row r="928">
      <c r="K928" s="9"/>
      <c r="P928" s="9"/>
      <c r="U928" s="9"/>
      <c r="AC928" s="6"/>
      <c r="AD928" s="6"/>
    </row>
    <row r="929">
      <c r="K929" s="9"/>
      <c r="P929" s="9"/>
      <c r="U929" s="9"/>
      <c r="AC929" s="6"/>
      <c r="AD929" s="6"/>
    </row>
    <row r="930">
      <c r="K930" s="9"/>
      <c r="P930" s="9"/>
      <c r="U930" s="9"/>
      <c r="AC930" s="6"/>
      <c r="AD930" s="6"/>
    </row>
    <row r="931">
      <c r="K931" s="9"/>
      <c r="P931" s="9"/>
      <c r="U931" s="9"/>
      <c r="AC931" s="6"/>
      <c r="AD931" s="6"/>
    </row>
    <row r="932">
      <c r="K932" s="9"/>
      <c r="P932" s="9"/>
      <c r="U932" s="9"/>
      <c r="AC932" s="6"/>
      <c r="AD932" s="6"/>
    </row>
    <row r="933">
      <c r="K933" s="9"/>
      <c r="P933" s="9"/>
      <c r="U933" s="9"/>
      <c r="AC933" s="6"/>
      <c r="AD933" s="6"/>
    </row>
    <row r="934">
      <c r="K934" s="9"/>
      <c r="P934" s="9"/>
      <c r="U934" s="9"/>
      <c r="AC934" s="6"/>
      <c r="AD934" s="6"/>
    </row>
    <row r="935">
      <c r="K935" s="9"/>
      <c r="P935" s="9"/>
      <c r="U935" s="9"/>
      <c r="AC935" s="6"/>
      <c r="AD935" s="6"/>
    </row>
    <row r="936">
      <c r="K936" s="9"/>
      <c r="P936" s="9"/>
      <c r="U936" s="9"/>
      <c r="AC936" s="6"/>
      <c r="AD936" s="6"/>
    </row>
    <row r="937">
      <c r="K937" s="9"/>
      <c r="P937" s="9"/>
      <c r="U937" s="9"/>
      <c r="AC937" s="6"/>
      <c r="AD937" s="6"/>
    </row>
    <row r="938">
      <c r="K938" s="9"/>
      <c r="P938" s="9"/>
      <c r="U938" s="9"/>
      <c r="AC938" s="6"/>
      <c r="AD938" s="6"/>
    </row>
    <row r="939">
      <c r="K939" s="9"/>
      <c r="P939" s="9"/>
      <c r="U939" s="9"/>
      <c r="AC939" s="6"/>
      <c r="AD939" s="6"/>
    </row>
    <row r="940">
      <c r="K940" s="9"/>
      <c r="P940" s="9"/>
      <c r="U940" s="9"/>
      <c r="AC940" s="6"/>
      <c r="AD940" s="6"/>
    </row>
    <row r="941">
      <c r="K941" s="9"/>
      <c r="P941" s="9"/>
      <c r="U941" s="9"/>
      <c r="AC941" s="6"/>
      <c r="AD941" s="6"/>
    </row>
    <row r="942">
      <c r="K942" s="9"/>
      <c r="P942" s="9"/>
      <c r="U942" s="9"/>
      <c r="AC942" s="6"/>
      <c r="AD942" s="6"/>
    </row>
    <row r="943">
      <c r="K943" s="9"/>
      <c r="P943" s="9"/>
      <c r="U943" s="9"/>
      <c r="AC943" s="6"/>
      <c r="AD943" s="6"/>
    </row>
    <row r="944">
      <c r="K944" s="9"/>
      <c r="P944" s="9"/>
      <c r="U944" s="9"/>
      <c r="AC944" s="6"/>
      <c r="AD944" s="6"/>
    </row>
    <row r="945">
      <c r="K945" s="9"/>
      <c r="P945" s="9"/>
      <c r="U945" s="9"/>
      <c r="AC945" s="6"/>
      <c r="AD945" s="6"/>
    </row>
    <row r="946">
      <c r="K946" s="9"/>
      <c r="P946" s="9"/>
      <c r="U946" s="9"/>
      <c r="AC946" s="6"/>
      <c r="AD946" s="6"/>
    </row>
    <row r="947">
      <c r="K947" s="9"/>
      <c r="P947" s="9"/>
      <c r="U947" s="9"/>
      <c r="AC947" s="6"/>
      <c r="AD947" s="6"/>
    </row>
    <row r="948">
      <c r="K948" s="9"/>
      <c r="P948" s="9"/>
      <c r="U948" s="9"/>
      <c r="AC948" s="6"/>
      <c r="AD948" s="6"/>
    </row>
    <row r="949">
      <c r="K949" s="9"/>
      <c r="P949" s="9"/>
      <c r="U949" s="9"/>
      <c r="AC949" s="6"/>
      <c r="AD949" s="6"/>
    </row>
    <row r="950">
      <c r="K950" s="9"/>
      <c r="P950" s="9"/>
      <c r="U950" s="9"/>
      <c r="AC950" s="6"/>
      <c r="AD950" s="6"/>
    </row>
    <row r="951">
      <c r="K951" s="9"/>
      <c r="P951" s="9"/>
      <c r="U951" s="9"/>
      <c r="AC951" s="6"/>
      <c r="AD951" s="6"/>
    </row>
    <row r="952">
      <c r="K952" s="9"/>
      <c r="P952" s="9"/>
      <c r="U952" s="9"/>
      <c r="AC952" s="6"/>
      <c r="AD952" s="6"/>
    </row>
    <row r="953">
      <c r="K953" s="9"/>
      <c r="P953" s="9"/>
      <c r="U953" s="9"/>
      <c r="AC953" s="6"/>
      <c r="AD953" s="6"/>
    </row>
    <row r="954">
      <c r="K954" s="9"/>
      <c r="P954" s="9"/>
      <c r="U954" s="9"/>
      <c r="AC954" s="6"/>
      <c r="AD954" s="6"/>
    </row>
    <row r="955">
      <c r="K955" s="9"/>
      <c r="P955" s="9"/>
      <c r="U955" s="9"/>
      <c r="AC955" s="6"/>
      <c r="AD955" s="6"/>
    </row>
    <row r="956">
      <c r="K956" s="9"/>
      <c r="P956" s="9"/>
      <c r="U956" s="9"/>
      <c r="AC956" s="6"/>
      <c r="AD956" s="6"/>
    </row>
    <row r="957">
      <c r="K957" s="9"/>
      <c r="P957" s="9"/>
      <c r="U957" s="9"/>
      <c r="AC957" s="6"/>
      <c r="AD957" s="6"/>
    </row>
    <row r="958">
      <c r="K958" s="9"/>
      <c r="P958" s="9"/>
      <c r="U958" s="9"/>
      <c r="AC958" s="6"/>
      <c r="AD958" s="6"/>
    </row>
    <row r="959">
      <c r="K959" s="9"/>
      <c r="P959" s="9"/>
      <c r="U959" s="9"/>
      <c r="AC959" s="6"/>
      <c r="AD959" s="6"/>
    </row>
    <row r="960">
      <c r="K960" s="9"/>
      <c r="P960" s="9"/>
      <c r="U960" s="9"/>
      <c r="AC960" s="6"/>
      <c r="AD960" s="6"/>
    </row>
    <row r="961">
      <c r="K961" s="9"/>
      <c r="P961" s="9"/>
      <c r="U961" s="9"/>
      <c r="AC961" s="6"/>
      <c r="AD961" s="6"/>
    </row>
    <row r="962">
      <c r="K962" s="9"/>
      <c r="P962" s="9"/>
      <c r="U962" s="9"/>
      <c r="AC962" s="6"/>
      <c r="AD962" s="6"/>
    </row>
    <row r="963">
      <c r="K963" s="9"/>
      <c r="P963" s="9"/>
      <c r="U963" s="9"/>
      <c r="AC963" s="6"/>
      <c r="AD963" s="6"/>
    </row>
    <row r="964">
      <c r="K964" s="9"/>
      <c r="P964" s="9"/>
      <c r="U964" s="9"/>
      <c r="AC964" s="6"/>
      <c r="AD964" s="6"/>
    </row>
    <row r="965">
      <c r="K965" s="9"/>
      <c r="P965" s="9"/>
      <c r="U965" s="9"/>
      <c r="AC965" s="6"/>
      <c r="AD965" s="6"/>
    </row>
    <row r="966">
      <c r="K966" s="9"/>
      <c r="P966" s="9"/>
      <c r="U966" s="9"/>
      <c r="AC966" s="6"/>
      <c r="AD966" s="6"/>
    </row>
    <row r="967">
      <c r="K967" s="9"/>
      <c r="P967" s="9"/>
      <c r="U967" s="9"/>
      <c r="AC967" s="6"/>
      <c r="AD967" s="6"/>
    </row>
    <row r="968">
      <c r="K968" s="9"/>
      <c r="P968" s="9"/>
      <c r="U968" s="9"/>
      <c r="AC968" s="6"/>
      <c r="AD968" s="6"/>
    </row>
    <row r="969">
      <c r="K969" s="9"/>
      <c r="P969" s="9"/>
      <c r="U969" s="9"/>
      <c r="AC969" s="6"/>
      <c r="AD969" s="6"/>
    </row>
    <row r="970">
      <c r="K970" s="9"/>
      <c r="P970" s="9"/>
      <c r="U970" s="9"/>
      <c r="AC970" s="6"/>
      <c r="AD970" s="6"/>
    </row>
    <row r="971">
      <c r="K971" s="9"/>
      <c r="P971" s="9"/>
      <c r="U971" s="9"/>
      <c r="AC971" s="6"/>
      <c r="AD971" s="6"/>
    </row>
    <row r="972">
      <c r="K972" s="9"/>
      <c r="P972" s="9"/>
      <c r="U972" s="9"/>
      <c r="AC972" s="6"/>
      <c r="AD972" s="6"/>
    </row>
    <row r="973">
      <c r="K973" s="9"/>
      <c r="P973" s="9"/>
      <c r="U973" s="9"/>
      <c r="AC973" s="6"/>
      <c r="AD973" s="6"/>
    </row>
    <row r="974">
      <c r="K974" s="9"/>
      <c r="P974" s="9"/>
      <c r="U974" s="9"/>
      <c r="AC974" s="6"/>
      <c r="AD974" s="6"/>
    </row>
    <row r="975">
      <c r="K975" s="9"/>
      <c r="P975" s="9"/>
      <c r="U975" s="9"/>
      <c r="AC975" s="6"/>
      <c r="AD975" s="6"/>
    </row>
    <row r="976">
      <c r="K976" s="9"/>
      <c r="P976" s="9"/>
      <c r="U976" s="9"/>
      <c r="AC976" s="6"/>
      <c r="AD976" s="6"/>
    </row>
    <row r="977">
      <c r="K977" s="9"/>
      <c r="P977" s="9"/>
      <c r="U977" s="9"/>
      <c r="AC977" s="6"/>
      <c r="AD977" s="6"/>
    </row>
    <row r="978">
      <c r="K978" s="9"/>
      <c r="P978" s="9"/>
      <c r="U978" s="9"/>
      <c r="AC978" s="6"/>
      <c r="AD978" s="6"/>
    </row>
    <row r="979">
      <c r="K979" s="9"/>
      <c r="P979" s="9"/>
      <c r="U979" s="9"/>
      <c r="AC979" s="6"/>
      <c r="AD979" s="6"/>
    </row>
    <row r="980">
      <c r="K980" s="9"/>
      <c r="P980" s="9"/>
      <c r="U980" s="9"/>
      <c r="AC980" s="6"/>
      <c r="AD980" s="6"/>
    </row>
    <row r="981">
      <c r="K981" s="9"/>
      <c r="P981" s="9"/>
      <c r="U981" s="9"/>
      <c r="AC981" s="6"/>
      <c r="AD981" s="6"/>
    </row>
    <row r="982">
      <c r="K982" s="9"/>
      <c r="P982" s="9"/>
      <c r="U982" s="9"/>
      <c r="AC982" s="6"/>
      <c r="AD982" s="6"/>
    </row>
    <row r="983">
      <c r="K983" s="9"/>
      <c r="P983" s="9"/>
      <c r="U983" s="9"/>
      <c r="AC983" s="6"/>
      <c r="AD983" s="6"/>
    </row>
    <row r="984">
      <c r="K984" s="9"/>
      <c r="P984" s="9"/>
      <c r="U984" s="9"/>
      <c r="AC984" s="6"/>
      <c r="AD984" s="6"/>
    </row>
    <row r="985">
      <c r="K985" s="9"/>
      <c r="P985" s="9"/>
      <c r="U985" s="9"/>
      <c r="AC985" s="6"/>
      <c r="AD985" s="6"/>
    </row>
    <row r="986">
      <c r="K986" s="9"/>
      <c r="P986" s="9"/>
      <c r="U986" s="9"/>
      <c r="AC986" s="6"/>
      <c r="AD986" s="6"/>
    </row>
    <row r="987">
      <c r="K987" s="9"/>
      <c r="P987" s="9"/>
      <c r="U987" s="9"/>
      <c r="AC987" s="6"/>
      <c r="AD987" s="6"/>
    </row>
    <row r="988">
      <c r="K988" s="9"/>
      <c r="P988" s="9"/>
      <c r="U988" s="9"/>
      <c r="AC988" s="6"/>
      <c r="AD988" s="6"/>
    </row>
    <row r="989">
      <c r="K989" s="9"/>
      <c r="P989" s="9"/>
      <c r="U989" s="9"/>
      <c r="AC989" s="6"/>
      <c r="AD989" s="6"/>
    </row>
    <row r="990">
      <c r="K990" s="9"/>
      <c r="P990" s="9"/>
      <c r="U990" s="9"/>
      <c r="AC990" s="6"/>
      <c r="AD990" s="6"/>
    </row>
    <row r="991">
      <c r="K991" s="9"/>
      <c r="P991" s="9"/>
      <c r="U991" s="9"/>
      <c r="AC991" s="6"/>
      <c r="AD991" s="6"/>
    </row>
    <row r="992">
      <c r="K992" s="9"/>
      <c r="P992" s="9"/>
      <c r="U992" s="9"/>
      <c r="AC992" s="6"/>
      <c r="AD992" s="6"/>
    </row>
    <row r="993">
      <c r="K993" s="9"/>
      <c r="P993" s="9"/>
      <c r="U993" s="9"/>
      <c r="AC993" s="6"/>
      <c r="AD993" s="6"/>
    </row>
    <row r="994">
      <c r="K994" s="9"/>
      <c r="P994" s="9"/>
      <c r="U994" s="9"/>
      <c r="AC994" s="6"/>
      <c r="AD994" s="6"/>
    </row>
    <row r="995">
      <c r="K995" s="9"/>
      <c r="P995" s="9"/>
      <c r="U995" s="9"/>
      <c r="AC995" s="6"/>
      <c r="AD995" s="6"/>
    </row>
    <row r="996">
      <c r="K996" s="9"/>
      <c r="P996" s="9"/>
      <c r="U996" s="9"/>
      <c r="AC996" s="6"/>
      <c r="AD996" s="6"/>
    </row>
    <row r="997">
      <c r="K997" s="9"/>
      <c r="P997" s="9"/>
      <c r="U997" s="9"/>
      <c r="AC997" s="6"/>
      <c r="AD997" s="6"/>
    </row>
    <row r="998">
      <c r="K998" s="9"/>
      <c r="P998" s="9"/>
      <c r="U998" s="9"/>
      <c r="AC998" s="6"/>
      <c r="AD998" s="6"/>
    </row>
    <row r="999">
      <c r="K999" s="9"/>
      <c r="P999" s="9"/>
      <c r="U999" s="9"/>
      <c r="AC999" s="6"/>
      <c r="AD999" s="6"/>
    </row>
    <row r="1000">
      <c r="K1000" s="9"/>
      <c r="P1000" s="9"/>
      <c r="U1000" s="9"/>
      <c r="AC1000" s="6"/>
      <c r="AD1000" s="6"/>
    </row>
    <row r="1001">
      <c r="K1001" s="9"/>
      <c r="P1001" s="9"/>
      <c r="U1001" s="9"/>
      <c r="AC1001" s="6"/>
      <c r="AD1001" s="6"/>
    </row>
    <row r="1002">
      <c r="K1002" s="9"/>
      <c r="P1002" s="9"/>
      <c r="U1002" s="9"/>
      <c r="AC1002" s="6"/>
      <c r="AD1002" s="6"/>
    </row>
    <row r="1003">
      <c r="K1003" s="9"/>
      <c r="P1003" s="9"/>
      <c r="U1003" s="9"/>
      <c r="AC1003" s="6"/>
      <c r="AD1003" s="6"/>
    </row>
    <row r="1004">
      <c r="K1004" s="9"/>
      <c r="P1004" s="9"/>
      <c r="U1004" s="9"/>
      <c r="AC1004" s="6"/>
      <c r="AD1004" s="6"/>
    </row>
    <row r="1005">
      <c r="K1005" s="9"/>
      <c r="P1005" s="9"/>
      <c r="U1005" s="9"/>
      <c r="AC1005" s="6"/>
      <c r="AD1005" s="6"/>
    </row>
    <row r="1006">
      <c r="K1006" s="9"/>
      <c r="P1006" s="9"/>
      <c r="U1006" s="9"/>
      <c r="AC1006" s="6"/>
      <c r="AD1006" s="6"/>
    </row>
    <row r="1007">
      <c r="K1007" s="9"/>
      <c r="P1007" s="9"/>
      <c r="U1007" s="9"/>
      <c r="AC1007" s="6"/>
      <c r="AD1007" s="6"/>
    </row>
    <row r="1008">
      <c r="K1008" s="9"/>
      <c r="P1008" s="9"/>
      <c r="U1008" s="9"/>
      <c r="AC1008" s="6"/>
      <c r="AD1008" s="6"/>
    </row>
    <row r="1009">
      <c r="K1009" s="9"/>
      <c r="P1009" s="9"/>
      <c r="U1009" s="9"/>
      <c r="AC1009" s="6"/>
      <c r="AD1009" s="6"/>
    </row>
    <row r="1010">
      <c r="K1010" s="9"/>
      <c r="P1010" s="9"/>
      <c r="U1010" s="9"/>
      <c r="AC1010" s="6"/>
      <c r="AD1010" s="6"/>
    </row>
    <row r="1011">
      <c r="K1011" s="9"/>
      <c r="P1011" s="9"/>
      <c r="U1011" s="9"/>
      <c r="AC1011" s="6"/>
      <c r="AD1011" s="6"/>
    </row>
    <row r="1012">
      <c r="K1012" s="9"/>
      <c r="P1012" s="9"/>
      <c r="U1012" s="9"/>
      <c r="AC1012" s="6"/>
      <c r="AD1012" s="6"/>
    </row>
    <row r="1013">
      <c r="K1013" s="9"/>
      <c r="P1013" s="9"/>
      <c r="U1013" s="9"/>
      <c r="AC1013" s="6"/>
      <c r="AD1013" s="6"/>
    </row>
    <row r="1014">
      <c r="K1014" s="9"/>
      <c r="P1014" s="9"/>
      <c r="U1014" s="9"/>
      <c r="AC1014" s="6"/>
      <c r="AD1014" s="6"/>
    </row>
    <row r="1015">
      <c r="K1015" s="9"/>
      <c r="P1015" s="9"/>
      <c r="U1015" s="9"/>
      <c r="AC1015" s="6"/>
      <c r="AD1015" s="6"/>
    </row>
  </sheetData>
  <mergeCells count="13">
    <mergeCell ref="AI30:AL32"/>
    <mergeCell ref="AI38:AL40"/>
    <mergeCell ref="AI46:AL48"/>
    <mergeCell ref="AI54:AL56"/>
    <mergeCell ref="AI62:AL64"/>
    <mergeCell ref="AI70:AL72"/>
    <mergeCell ref="AA2:AD2"/>
    <mergeCell ref="AA3:AD3"/>
    <mergeCell ref="AF5:AN5"/>
    <mergeCell ref="AF6:AN6"/>
    <mergeCell ref="AF7:AN7"/>
    <mergeCell ref="AF8:AN8"/>
    <mergeCell ref="AI22:AL24"/>
  </mergeCells>
  <conditionalFormatting sqref="G4:Y7">
    <cfRule type="containsText" dxfId="0" priority="1" operator="containsText" text="1">
      <formula>NOT(ISERROR(SEARCH(("1"),(G4))))</formula>
    </cfRule>
  </conditionalFormatting>
  <conditionalFormatting sqref="G4:Y7">
    <cfRule type="containsText" dxfId="1" priority="2" operator="containsText" text="0">
      <formula>NOT(ISERROR(SEARCH(("0"),(G4))))</formula>
    </cfRule>
  </conditionalFormatting>
  <conditionalFormatting sqref="AE10">
    <cfRule type="notContainsBlanks" dxfId="2" priority="3">
      <formula>LEN(TRIM(AE10))&gt;0</formula>
    </cfRule>
  </conditionalFormatting>
  <conditionalFormatting sqref="AJ46:AL48 AI47:AI48">
    <cfRule type="notContainsBlanks" dxfId="2" priority="4">
      <formula>LEN(TRIM(AJ46))&gt;0</formula>
    </cfRule>
  </conditionalFormatting>
  <printOptions gridLines="1" horizontalCentered="1"/>
  <pageMargins bottom="0.75" footer="0.0" header="0.0" left="0.7" right="0.7" top="0.75"/>
  <pageSetup fitToHeight="0" paperSize="9" cellComments="atEnd" orientation="landscape" pageOrder="overThenDown"/>
  <headerFooter>
    <oddHeader>&amp;L&amp;F&amp;CРусакова Елена Дмитриевна&amp;RВариант 23</oddHeader>
    <oddFooter>&amp;L&amp;D &amp;T</oddFooter>
  </headerFooter>
  <drawing r:id="rId1"/>
</worksheet>
</file>