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2915" windowHeight="10320" activeTab="3"/>
  </bookViews>
  <sheets>
    <sheet name="17-64" sheetId="1" r:id="rId1"/>
    <sheet name="19-27" sheetId="2" r:id="rId2"/>
    <sheet name="24-25" sheetId="3" r:id="rId3"/>
    <sheet name="21-25" sheetId="4" r:id="rId4"/>
  </sheets>
  <calcPr calcId="145621"/>
</workbook>
</file>

<file path=xl/calcChain.xml><?xml version="1.0" encoding="utf-8"?>
<calcChain xmlns="http://schemas.openxmlformats.org/spreadsheetml/2006/main">
  <c r="B18" i="4" l="1"/>
  <c r="B18" i="3"/>
  <c r="D19" i="1"/>
  <c r="C19" i="1"/>
  <c r="B19" i="1"/>
  <c r="D20" i="1" l="1"/>
  <c r="C20" i="1"/>
  <c r="B20" i="1"/>
</calcChain>
</file>

<file path=xl/sharedStrings.xml><?xml version="1.0" encoding="utf-8"?>
<sst xmlns="http://schemas.openxmlformats.org/spreadsheetml/2006/main" count="37" uniqueCount="22">
  <si>
    <t>測定器：ADCMT 8252</t>
    <rPh sb="0" eb="2">
      <t>ソクテイ</t>
    </rPh>
    <rPh sb="2" eb="3">
      <t>キ</t>
    </rPh>
    <phoneticPr fontId="1"/>
  </si>
  <si>
    <t>I#1[mA]</t>
    <phoneticPr fontId="1"/>
  </si>
  <si>
    <t>I#2[mA]</t>
    <phoneticPr fontId="1"/>
  </si>
  <si>
    <t>I#3[mA]</t>
    <phoneticPr fontId="1"/>
  </si>
  <si>
    <t>R[kΩ]</t>
    <phoneticPr fontId="1"/>
  </si>
  <si>
    <t>相関係数</t>
    <rPh sb="0" eb="2">
      <t>ソウカン</t>
    </rPh>
    <rPh sb="2" eb="4">
      <t>ケイスウ</t>
    </rPh>
    <phoneticPr fontId="1"/>
  </si>
  <si>
    <t>測定者：akita11</t>
    <rPh sb="0" eb="2">
      <t>ソクテイ</t>
    </rPh>
    <rPh sb="2" eb="3">
      <t>シャ</t>
    </rPh>
    <phoneticPr fontId="1"/>
  </si>
  <si>
    <t>測定日時：2015/10/9 09:05</t>
    <rPh sb="0" eb="2">
      <t>ソクテイ</t>
    </rPh>
    <rPh sb="2" eb="4">
      <t>ニチジ</t>
    </rPh>
    <phoneticPr fontId="1"/>
  </si>
  <si>
    <t>測定チップ：MakeLSI2015-#2から無作為に3チップ</t>
    <rPh sb="0" eb="2">
      <t>ソクテイ</t>
    </rPh>
    <rPh sb="22" eb="25">
      <t>ムサクイ</t>
    </rPh>
    <phoneticPr fontId="1"/>
  </si>
  <si>
    <t>測定内容：p17-p64間に電圧印可、電流計測</t>
    <rPh sb="0" eb="2">
      <t>ソクテイ</t>
    </rPh>
    <rPh sb="2" eb="4">
      <t>ナイヨウ</t>
    </rPh>
    <rPh sb="12" eb="13">
      <t>カン</t>
    </rPh>
    <rPh sb="14" eb="16">
      <t>デンアツ</t>
    </rPh>
    <rPh sb="16" eb="18">
      <t>インカ</t>
    </rPh>
    <rPh sb="19" eb="21">
      <t>デンリュウ</t>
    </rPh>
    <rPh sb="21" eb="23">
      <t>ケイソク</t>
    </rPh>
    <phoneticPr fontId="1"/>
  </si>
  <si>
    <t>V[V]</t>
    <phoneticPr fontId="1"/>
  </si>
  <si>
    <t>測定内容：p19-p27間に電圧印可、電流計測</t>
    <rPh sb="0" eb="2">
      <t>ソクテイ</t>
    </rPh>
    <rPh sb="2" eb="4">
      <t>ナイヨウ</t>
    </rPh>
    <rPh sb="12" eb="13">
      <t>カン</t>
    </rPh>
    <rPh sb="14" eb="16">
      <t>デンアツ</t>
    </rPh>
    <rPh sb="16" eb="18">
      <t>インカ</t>
    </rPh>
    <rPh sb="19" eb="21">
      <t>デンリュウ</t>
    </rPh>
    <rPh sb="21" eb="23">
      <t>ケイソク</t>
    </rPh>
    <phoneticPr fontId="1"/>
  </si>
  <si>
    <t>I#1[uA]</t>
    <phoneticPr fontId="1"/>
  </si>
  <si>
    <t>測定対象：4NWell抵抗・L/W=182/8 900kΩの設計</t>
    <rPh sb="0" eb="2">
      <t>ソクテイ</t>
    </rPh>
    <rPh sb="2" eb="4">
      <t>タイショウ</t>
    </rPh>
    <phoneticPr fontId="1"/>
  </si>
  <si>
    <t>測定対象：NWell抵抗・L/W=104/22   100kΩの設計</t>
    <rPh sb="0" eb="2">
      <t>ソクテイ</t>
    </rPh>
    <rPh sb="2" eb="4">
      <t>タイショウ</t>
    </rPh>
    <phoneticPr fontId="1"/>
  </si>
  <si>
    <t>測定内容：p24-p25間に電圧印可、電流計測</t>
    <rPh sb="0" eb="2">
      <t>ソクテイ</t>
    </rPh>
    <rPh sb="2" eb="4">
      <t>ナイヨウ</t>
    </rPh>
    <rPh sb="12" eb="13">
      <t>カン</t>
    </rPh>
    <rPh sb="14" eb="16">
      <t>デンアツ</t>
    </rPh>
    <rPh sb="16" eb="18">
      <t>インカ</t>
    </rPh>
    <rPh sb="19" eb="21">
      <t>デンリュウ</t>
    </rPh>
    <rPh sb="21" eb="23">
      <t>ケイソク</t>
    </rPh>
    <phoneticPr fontId="1"/>
  </si>
  <si>
    <t>R[kΩ]（V&gt;0に対して）</t>
    <rPh sb="10" eb="11">
      <t>タイ</t>
    </rPh>
    <phoneticPr fontId="1"/>
  </si>
  <si>
    <t>測定チップ：MakeLSI2015-#2から無作為に1チップ</t>
    <rPh sb="0" eb="2">
      <t>ソクテイ</t>
    </rPh>
    <rPh sb="22" eb="25">
      <t>ムサクイ</t>
    </rPh>
    <phoneticPr fontId="1"/>
  </si>
  <si>
    <t>測定日時：2015/10/9 09:30</t>
    <rPh sb="0" eb="2">
      <t>ソクテイ</t>
    </rPh>
    <rPh sb="2" eb="4">
      <t>ニチジ</t>
    </rPh>
    <phoneticPr fontId="1"/>
  </si>
  <si>
    <t>測定日時：2015/10/9 09:20</t>
    <rPh sb="0" eb="2">
      <t>ソクテイ</t>
    </rPh>
    <rPh sb="2" eb="4">
      <t>ニチジ</t>
    </rPh>
    <phoneticPr fontId="1"/>
  </si>
  <si>
    <t>測定日時：2015/10/9 09:15</t>
    <rPh sb="0" eb="2">
      <t>ソクテイ</t>
    </rPh>
    <rPh sb="2" eb="4">
      <t>ニチジ</t>
    </rPh>
    <phoneticPr fontId="1"/>
  </si>
  <si>
    <t>測定内容：p21-p25間に電圧印可、電流計測</t>
    <rPh sb="0" eb="2">
      <t>ソクテイ</t>
    </rPh>
    <rPh sb="2" eb="4">
      <t>ナイヨウ</t>
    </rPh>
    <rPh sb="12" eb="13">
      <t>カン</t>
    </rPh>
    <rPh sb="14" eb="16">
      <t>デンアツ</t>
    </rPh>
    <rPh sb="16" eb="18">
      <t>インカ</t>
    </rPh>
    <rPh sb="19" eb="21">
      <t>デンリュウ</t>
    </rPh>
    <rPh sb="21" eb="23">
      <t>ケイソク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</si>
</sst>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0_ 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'17-64'!$B$7</c:f>
              <c:strCache>
                <c:ptCount val="1"/>
                <c:pt idx="0">
                  <c:v>I#1[mA]</c:v>
                </c:pt>
              </c:strCache>
            </c:strRef>
          </c:tx>
          <c:spPr>
            <a:ln w="28575">
              <a:noFill/>
            </a:ln>
          </c:spPr>
          <c:xVal>
            <c:numRef>
              <c:f>'17-64'!$A$8:$A$18</c:f>
              <c:numCache>
                <c:formatCode>0.00_ </c:formatCode>
                <c:ptCount val="11"/>
                <c:pt idx="0">
                  <c:v>-2.4</c:v>
                </c:pt>
                <c:pt idx="1">
                  <c:v>-2</c:v>
                </c:pt>
                <c:pt idx="2">
                  <c:v>-1.5</c:v>
                </c:pt>
                <c:pt idx="3">
                  <c:v>-1</c:v>
                </c:pt>
                <c:pt idx="4">
                  <c:v>-0.5</c:v>
                </c:pt>
                <c:pt idx="5">
                  <c:v>0</c:v>
                </c:pt>
                <c:pt idx="6">
                  <c:v>0.5</c:v>
                </c:pt>
                <c:pt idx="7">
                  <c:v>1</c:v>
                </c:pt>
                <c:pt idx="8">
                  <c:v>1.5</c:v>
                </c:pt>
                <c:pt idx="9">
                  <c:v>2</c:v>
                </c:pt>
                <c:pt idx="10">
                  <c:v>2.4</c:v>
                </c:pt>
              </c:numCache>
            </c:numRef>
          </c:xVal>
          <c:yVal>
            <c:numRef>
              <c:f>'17-64'!$B$8:$B$18</c:f>
              <c:numCache>
                <c:formatCode>0.00_ </c:formatCode>
                <c:ptCount val="11"/>
                <c:pt idx="0">
                  <c:v>-11.67</c:v>
                </c:pt>
                <c:pt idx="1">
                  <c:v>-9.74</c:v>
                </c:pt>
                <c:pt idx="2">
                  <c:v>-7.32</c:v>
                </c:pt>
                <c:pt idx="3">
                  <c:v>-4.9000000000000004</c:v>
                </c:pt>
                <c:pt idx="4">
                  <c:v>-2.4500000000000002</c:v>
                </c:pt>
                <c:pt idx="5">
                  <c:v>0</c:v>
                </c:pt>
                <c:pt idx="6">
                  <c:v>2.4500000000000002</c:v>
                </c:pt>
                <c:pt idx="7">
                  <c:v>4.9000000000000004</c:v>
                </c:pt>
                <c:pt idx="8">
                  <c:v>7.35</c:v>
                </c:pt>
                <c:pt idx="9">
                  <c:v>9.77</c:v>
                </c:pt>
                <c:pt idx="10">
                  <c:v>11.69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'17-64'!$C$7</c:f>
              <c:strCache>
                <c:ptCount val="1"/>
                <c:pt idx="0">
                  <c:v>I#2[mA]</c:v>
                </c:pt>
              </c:strCache>
            </c:strRef>
          </c:tx>
          <c:spPr>
            <a:ln w="28575">
              <a:noFill/>
            </a:ln>
          </c:spPr>
          <c:xVal>
            <c:numRef>
              <c:f>'17-64'!$A$8:$A$18</c:f>
              <c:numCache>
                <c:formatCode>0.00_ </c:formatCode>
                <c:ptCount val="11"/>
                <c:pt idx="0">
                  <c:v>-2.4</c:v>
                </c:pt>
                <c:pt idx="1">
                  <c:v>-2</c:v>
                </c:pt>
                <c:pt idx="2">
                  <c:v>-1.5</c:v>
                </c:pt>
                <c:pt idx="3">
                  <c:v>-1</c:v>
                </c:pt>
                <c:pt idx="4">
                  <c:v>-0.5</c:v>
                </c:pt>
                <c:pt idx="5">
                  <c:v>0</c:v>
                </c:pt>
                <c:pt idx="6">
                  <c:v>0.5</c:v>
                </c:pt>
                <c:pt idx="7">
                  <c:v>1</c:v>
                </c:pt>
                <c:pt idx="8">
                  <c:v>1.5</c:v>
                </c:pt>
                <c:pt idx="9">
                  <c:v>2</c:v>
                </c:pt>
                <c:pt idx="10">
                  <c:v>2.4</c:v>
                </c:pt>
              </c:numCache>
            </c:numRef>
          </c:xVal>
          <c:yVal>
            <c:numRef>
              <c:f>'17-64'!$C$8:$C$18</c:f>
              <c:numCache>
                <c:formatCode>0.00_ </c:formatCode>
                <c:ptCount val="11"/>
                <c:pt idx="0">
                  <c:v>-11.8</c:v>
                </c:pt>
                <c:pt idx="1">
                  <c:v>-9.8699999999999992</c:v>
                </c:pt>
                <c:pt idx="2">
                  <c:v>-7.42</c:v>
                </c:pt>
                <c:pt idx="3">
                  <c:v>-4.95</c:v>
                </c:pt>
                <c:pt idx="4">
                  <c:v>-2.4700000000000002</c:v>
                </c:pt>
                <c:pt idx="5">
                  <c:v>0</c:v>
                </c:pt>
                <c:pt idx="6">
                  <c:v>2.48</c:v>
                </c:pt>
                <c:pt idx="7">
                  <c:v>4.96</c:v>
                </c:pt>
                <c:pt idx="8">
                  <c:v>7.41</c:v>
                </c:pt>
                <c:pt idx="9">
                  <c:v>9.86</c:v>
                </c:pt>
                <c:pt idx="10">
                  <c:v>11.82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'17-64'!$D$7</c:f>
              <c:strCache>
                <c:ptCount val="1"/>
                <c:pt idx="0">
                  <c:v>I#3[mA]</c:v>
                </c:pt>
              </c:strCache>
            </c:strRef>
          </c:tx>
          <c:spPr>
            <a:ln w="28575">
              <a:noFill/>
            </a:ln>
          </c:spPr>
          <c:xVal>
            <c:numRef>
              <c:f>'17-64'!$A$8:$A$18</c:f>
              <c:numCache>
                <c:formatCode>0.00_ </c:formatCode>
                <c:ptCount val="11"/>
                <c:pt idx="0">
                  <c:v>-2.4</c:v>
                </c:pt>
                <c:pt idx="1">
                  <c:v>-2</c:v>
                </c:pt>
                <c:pt idx="2">
                  <c:v>-1.5</c:v>
                </c:pt>
                <c:pt idx="3">
                  <c:v>-1</c:v>
                </c:pt>
                <c:pt idx="4">
                  <c:v>-0.5</c:v>
                </c:pt>
                <c:pt idx="5">
                  <c:v>0</c:v>
                </c:pt>
                <c:pt idx="6">
                  <c:v>0.5</c:v>
                </c:pt>
                <c:pt idx="7">
                  <c:v>1</c:v>
                </c:pt>
                <c:pt idx="8">
                  <c:v>1.5</c:v>
                </c:pt>
                <c:pt idx="9">
                  <c:v>2</c:v>
                </c:pt>
                <c:pt idx="10">
                  <c:v>2.4</c:v>
                </c:pt>
              </c:numCache>
            </c:numRef>
          </c:xVal>
          <c:yVal>
            <c:numRef>
              <c:f>'17-64'!$D$8:$D$18</c:f>
              <c:numCache>
                <c:formatCode>0.00_ </c:formatCode>
                <c:ptCount val="11"/>
                <c:pt idx="0">
                  <c:v>-11.6</c:v>
                </c:pt>
                <c:pt idx="1">
                  <c:v>-9.67</c:v>
                </c:pt>
                <c:pt idx="2">
                  <c:v>-7.27</c:v>
                </c:pt>
                <c:pt idx="3">
                  <c:v>-4.8600000000000003</c:v>
                </c:pt>
                <c:pt idx="4">
                  <c:v>-2.4300000000000002</c:v>
                </c:pt>
                <c:pt idx="5">
                  <c:v>0</c:v>
                </c:pt>
                <c:pt idx="6">
                  <c:v>2.4300000000000002</c:v>
                </c:pt>
                <c:pt idx="7">
                  <c:v>4.87</c:v>
                </c:pt>
                <c:pt idx="8">
                  <c:v>7.29</c:v>
                </c:pt>
                <c:pt idx="9">
                  <c:v>9.6999999999999993</c:v>
                </c:pt>
                <c:pt idx="10">
                  <c:v>11.6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49248"/>
        <c:axId val="94749824"/>
      </c:scatterChart>
      <c:valAx>
        <c:axId val="94749248"/>
        <c:scaling>
          <c:orientation val="minMax"/>
        </c:scaling>
        <c:delete val="0"/>
        <c:axPos val="b"/>
        <c:numFmt formatCode="0.00_ " sourceLinked="1"/>
        <c:majorTickMark val="out"/>
        <c:minorTickMark val="none"/>
        <c:tickLblPos val="nextTo"/>
        <c:crossAx val="94749824"/>
        <c:crosses val="autoZero"/>
        <c:crossBetween val="midCat"/>
      </c:valAx>
      <c:valAx>
        <c:axId val="94749824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94749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'19-27'!$A$9:$A$16</c:f>
              <c:numCache>
                <c:formatCode>General</c:formatCode>
                <c:ptCount val="8"/>
                <c:pt idx="0">
                  <c:v>-1.5</c:v>
                </c:pt>
                <c:pt idx="1">
                  <c:v>-1</c:v>
                </c:pt>
                <c:pt idx="2">
                  <c:v>-0.5</c:v>
                </c:pt>
                <c:pt idx="3">
                  <c:v>0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1.7</c:v>
                </c:pt>
              </c:numCache>
            </c:numRef>
          </c:xVal>
          <c:yVal>
            <c:numRef>
              <c:f>'19-27'!$B$9:$B$16</c:f>
              <c:numCache>
                <c:formatCode>General</c:formatCode>
                <c:ptCount val="8"/>
                <c:pt idx="0">
                  <c:v>-262.8</c:v>
                </c:pt>
                <c:pt idx="1">
                  <c:v>-43.2</c:v>
                </c:pt>
                <c:pt idx="2">
                  <c:v>-2.67</c:v>
                </c:pt>
                <c:pt idx="3">
                  <c:v>0</c:v>
                </c:pt>
                <c:pt idx="4">
                  <c:v>12.13</c:v>
                </c:pt>
                <c:pt idx="5">
                  <c:v>41.07</c:v>
                </c:pt>
                <c:pt idx="6">
                  <c:v>93.2</c:v>
                </c:pt>
                <c:pt idx="7">
                  <c:v>221.8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07776"/>
        <c:axId val="92907200"/>
      </c:scatterChart>
      <c:valAx>
        <c:axId val="92907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907200"/>
        <c:crosses val="autoZero"/>
        <c:crossBetween val="midCat"/>
      </c:valAx>
      <c:valAx>
        <c:axId val="92907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90777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'24-25'!$A$9:$A$17</c:f>
              <c:numCache>
                <c:formatCode>General</c:formatCode>
                <c:ptCount val="9"/>
                <c:pt idx="0">
                  <c:v>-0.9</c:v>
                </c:pt>
                <c:pt idx="1">
                  <c:v>-0.7</c:v>
                </c:pt>
                <c:pt idx="2">
                  <c:v>-0.5</c:v>
                </c:pt>
                <c:pt idx="3">
                  <c:v>-0.3</c:v>
                </c:pt>
                <c:pt idx="4">
                  <c:v>0</c:v>
                </c:pt>
                <c:pt idx="5">
                  <c:v>0.3</c:v>
                </c:pt>
                <c:pt idx="6">
                  <c:v>0.5</c:v>
                </c:pt>
                <c:pt idx="7">
                  <c:v>0.7</c:v>
                </c:pt>
                <c:pt idx="8">
                  <c:v>1</c:v>
                </c:pt>
              </c:numCache>
            </c:numRef>
          </c:xVal>
          <c:yVal>
            <c:numRef>
              <c:f>'24-25'!$B$9:$B$17</c:f>
              <c:numCache>
                <c:formatCode>General</c:formatCode>
                <c:ptCount val="9"/>
                <c:pt idx="0">
                  <c:v>-293.36</c:v>
                </c:pt>
                <c:pt idx="1">
                  <c:v>-173.39</c:v>
                </c:pt>
                <c:pt idx="2">
                  <c:v>-111.2</c:v>
                </c:pt>
                <c:pt idx="3">
                  <c:v>-60.86</c:v>
                </c:pt>
                <c:pt idx="4">
                  <c:v>0</c:v>
                </c:pt>
                <c:pt idx="5">
                  <c:v>55.85</c:v>
                </c:pt>
                <c:pt idx="6">
                  <c:v>99.44</c:v>
                </c:pt>
                <c:pt idx="7">
                  <c:v>145.77000000000001</c:v>
                </c:pt>
                <c:pt idx="8">
                  <c:v>219.36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36064"/>
        <c:axId val="120935488"/>
      </c:scatterChart>
      <c:valAx>
        <c:axId val="12093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935488"/>
        <c:crosses val="autoZero"/>
        <c:crossBetween val="midCat"/>
      </c:valAx>
      <c:valAx>
        <c:axId val="120935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936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'21-25'!$A$9:$A$17</c:f>
              <c:numCache>
                <c:formatCode>General</c:formatCode>
                <c:ptCount val="9"/>
                <c:pt idx="0">
                  <c:v>-0.9</c:v>
                </c:pt>
                <c:pt idx="1">
                  <c:v>-0.7</c:v>
                </c:pt>
                <c:pt idx="2">
                  <c:v>-0.5</c:v>
                </c:pt>
                <c:pt idx="3">
                  <c:v>-0.3</c:v>
                </c:pt>
                <c:pt idx="4">
                  <c:v>0</c:v>
                </c:pt>
                <c:pt idx="5">
                  <c:v>0.3</c:v>
                </c:pt>
                <c:pt idx="6">
                  <c:v>0.5</c:v>
                </c:pt>
                <c:pt idx="7">
                  <c:v>0.7</c:v>
                </c:pt>
                <c:pt idx="8">
                  <c:v>1</c:v>
                </c:pt>
              </c:numCache>
            </c:numRef>
          </c:xVal>
          <c:yVal>
            <c:numRef>
              <c:f>'21-25'!$B$9:$B$17</c:f>
              <c:numCache>
                <c:formatCode>General</c:formatCode>
                <c:ptCount val="9"/>
                <c:pt idx="0">
                  <c:v>-306.08</c:v>
                </c:pt>
                <c:pt idx="1">
                  <c:v>-191.73</c:v>
                </c:pt>
                <c:pt idx="2">
                  <c:v>-126.06</c:v>
                </c:pt>
                <c:pt idx="3">
                  <c:v>-69.569999999999993</c:v>
                </c:pt>
                <c:pt idx="4">
                  <c:v>0</c:v>
                </c:pt>
                <c:pt idx="5">
                  <c:v>63.35</c:v>
                </c:pt>
                <c:pt idx="6">
                  <c:v>109.95</c:v>
                </c:pt>
                <c:pt idx="7">
                  <c:v>158.74</c:v>
                </c:pt>
                <c:pt idx="8">
                  <c:v>235.62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1248"/>
        <c:axId val="93580672"/>
      </c:scatterChart>
      <c:valAx>
        <c:axId val="93581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580672"/>
        <c:crosses val="autoZero"/>
        <c:crossBetween val="midCat"/>
      </c:valAx>
      <c:valAx>
        <c:axId val="9358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581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2</xdr:row>
      <xdr:rowOff>100012</xdr:rowOff>
    </xdr:from>
    <xdr:to>
      <xdr:col>10</xdr:col>
      <xdr:colOff>647700</xdr:colOff>
      <xdr:row>18</xdr:row>
      <xdr:rowOff>100012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2</xdr:row>
      <xdr:rowOff>80962</xdr:rowOff>
    </xdr:from>
    <xdr:to>
      <xdr:col>11</xdr:col>
      <xdr:colOff>66675</xdr:colOff>
      <xdr:row>18</xdr:row>
      <xdr:rowOff>80962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4</xdr:row>
      <xdr:rowOff>71437</xdr:rowOff>
    </xdr:from>
    <xdr:to>
      <xdr:col>10</xdr:col>
      <xdr:colOff>504825</xdr:colOff>
      <xdr:row>20</xdr:row>
      <xdr:rowOff>71437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166687</xdr:rowOff>
    </xdr:from>
    <xdr:to>
      <xdr:col>10</xdr:col>
      <xdr:colOff>457200</xdr:colOff>
      <xdr:row>22</xdr:row>
      <xdr:rowOff>166687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B19" sqref="B19"/>
    </sheetView>
  </sheetViews>
  <sheetFormatPr defaultRowHeight="13.5" x14ac:dyDescent="0.15"/>
  <cols>
    <col min="1" max="1" width="8.875" customWidth="1"/>
  </cols>
  <sheetData>
    <row r="1" spans="1:4" x14ac:dyDescent="0.15">
      <c r="A1" t="s">
        <v>0</v>
      </c>
    </row>
    <row r="2" spans="1:4" x14ac:dyDescent="0.15">
      <c r="A2" t="s">
        <v>8</v>
      </c>
    </row>
    <row r="3" spans="1:4" x14ac:dyDescent="0.15">
      <c r="A3" t="s">
        <v>6</v>
      </c>
    </row>
    <row r="4" spans="1:4" x14ac:dyDescent="0.15">
      <c r="A4" t="s">
        <v>7</v>
      </c>
    </row>
    <row r="5" spans="1:4" x14ac:dyDescent="0.15">
      <c r="A5" t="s">
        <v>9</v>
      </c>
    </row>
    <row r="7" spans="1:4" x14ac:dyDescent="0.15">
      <c r="A7" t="s">
        <v>10</v>
      </c>
      <c r="B7" t="s">
        <v>1</v>
      </c>
      <c r="C7" t="s">
        <v>2</v>
      </c>
      <c r="D7" t="s">
        <v>3</v>
      </c>
    </row>
    <row r="8" spans="1:4" x14ac:dyDescent="0.15">
      <c r="A8" s="1">
        <v>-2.4</v>
      </c>
      <c r="B8" s="1">
        <v>-11.67</v>
      </c>
      <c r="C8" s="1">
        <v>-11.8</v>
      </c>
      <c r="D8" s="1">
        <v>-11.6</v>
      </c>
    </row>
    <row r="9" spans="1:4" x14ac:dyDescent="0.15">
      <c r="A9" s="1">
        <v>-2</v>
      </c>
      <c r="B9" s="1">
        <v>-9.74</v>
      </c>
      <c r="C9" s="1">
        <v>-9.8699999999999992</v>
      </c>
      <c r="D9" s="1">
        <v>-9.67</v>
      </c>
    </row>
    <row r="10" spans="1:4" x14ac:dyDescent="0.15">
      <c r="A10" s="1">
        <v>-1.5</v>
      </c>
      <c r="B10" s="1">
        <v>-7.32</v>
      </c>
      <c r="C10" s="1">
        <v>-7.42</v>
      </c>
      <c r="D10" s="1">
        <v>-7.27</v>
      </c>
    </row>
    <row r="11" spans="1:4" x14ac:dyDescent="0.15">
      <c r="A11" s="1">
        <v>-1</v>
      </c>
      <c r="B11" s="1">
        <v>-4.9000000000000004</v>
      </c>
      <c r="C11" s="1">
        <v>-4.95</v>
      </c>
      <c r="D11" s="1">
        <v>-4.8600000000000003</v>
      </c>
    </row>
    <row r="12" spans="1:4" x14ac:dyDescent="0.15">
      <c r="A12" s="1">
        <v>-0.5</v>
      </c>
      <c r="B12" s="1">
        <v>-2.4500000000000002</v>
      </c>
      <c r="C12" s="1">
        <v>-2.4700000000000002</v>
      </c>
      <c r="D12" s="1">
        <v>-2.4300000000000002</v>
      </c>
    </row>
    <row r="13" spans="1:4" x14ac:dyDescent="0.15">
      <c r="A13" s="1">
        <v>0</v>
      </c>
      <c r="B13" s="1">
        <v>0</v>
      </c>
      <c r="C13" s="1">
        <v>0</v>
      </c>
      <c r="D13" s="1">
        <v>0</v>
      </c>
    </row>
    <row r="14" spans="1:4" x14ac:dyDescent="0.15">
      <c r="A14" s="1">
        <v>0.5</v>
      </c>
      <c r="B14" s="1">
        <v>2.4500000000000002</v>
      </c>
      <c r="C14" s="1">
        <v>2.48</v>
      </c>
      <c r="D14" s="1">
        <v>2.4300000000000002</v>
      </c>
    </row>
    <row r="15" spans="1:4" x14ac:dyDescent="0.15">
      <c r="A15" s="1">
        <v>1</v>
      </c>
      <c r="B15" s="1">
        <v>4.9000000000000004</v>
      </c>
      <c r="C15" s="1">
        <v>4.96</v>
      </c>
      <c r="D15" s="1">
        <v>4.87</v>
      </c>
    </row>
    <row r="16" spans="1:4" x14ac:dyDescent="0.15">
      <c r="A16" s="1">
        <v>1.5</v>
      </c>
      <c r="B16" s="1">
        <v>7.35</v>
      </c>
      <c r="C16" s="1">
        <v>7.41</v>
      </c>
      <c r="D16" s="1">
        <v>7.29</v>
      </c>
    </row>
    <row r="17" spans="1:4" x14ac:dyDescent="0.15">
      <c r="A17" s="1">
        <v>2</v>
      </c>
      <c r="B17" s="1">
        <v>9.77</v>
      </c>
      <c r="C17" s="1">
        <v>9.86</v>
      </c>
      <c r="D17" s="1">
        <v>9.6999999999999993</v>
      </c>
    </row>
    <row r="18" spans="1:4" x14ac:dyDescent="0.15">
      <c r="A18" s="1">
        <v>2.4</v>
      </c>
      <c r="B18" s="1">
        <v>11.69</v>
      </c>
      <c r="C18" s="1">
        <v>11.82</v>
      </c>
      <c r="D18" s="1">
        <v>11.6</v>
      </c>
    </row>
    <row r="19" spans="1:4" x14ac:dyDescent="0.15">
      <c r="A19" t="s">
        <v>4</v>
      </c>
      <c r="B19" s="2">
        <f>SLOPE($A8:$A18,B8:B18)</f>
        <v>0.20504131656122729</v>
      </c>
      <c r="C19" s="2">
        <f>SLOPE($A8:$A18,C8:C18)</f>
        <v>0.20278527347434233</v>
      </c>
      <c r="D19" s="2">
        <f>SLOPE($A8:$A18,D8:D18)</f>
        <v>0.20650888184669366</v>
      </c>
    </row>
    <row r="20" spans="1:4" x14ac:dyDescent="0.15">
      <c r="A20" t="s">
        <v>5</v>
      </c>
      <c r="B20" s="2">
        <f>CORREL(B8:B18,$A8:$A18)</f>
        <v>0.99999696158498763</v>
      </c>
      <c r="C20" s="2">
        <f>CORREL(C8:C18,$A8:$A18)</f>
        <v>0.99999721897101124</v>
      </c>
      <c r="D20" s="2">
        <f>CORREL(D8:D18,$A8:$A18)</f>
        <v>0.99999756045615718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5" sqref="A5"/>
    </sheetView>
  </sheetViews>
  <sheetFormatPr defaultRowHeight="13.5" x14ac:dyDescent="0.15"/>
  <sheetData>
    <row r="1" spans="1:2" x14ac:dyDescent="0.15">
      <c r="A1" t="s">
        <v>0</v>
      </c>
    </row>
    <row r="2" spans="1:2" x14ac:dyDescent="0.15">
      <c r="A2" t="s">
        <v>17</v>
      </c>
    </row>
    <row r="3" spans="1:2" x14ac:dyDescent="0.15">
      <c r="A3" t="s">
        <v>6</v>
      </c>
    </row>
    <row r="4" spans="1:2" x14ac:dyDescent="0.15">
      <c r="A4" t="s">
        <v>20</v>
      </c>
    </row>
    <row r="5" spans="1:2" x14ac:dyDescent="0.15">
      <c r="A5" t="s">
        <v>11</v>
      </c>
    </row>
    <row r="6" spans="1:2" x14ac:dyDescent="0.15">
      <c r="A6" t="s">
        <v>13</v>
      </c>
    </row>
    <row r="8" spans="1:2" x14ac:dyDescent="0.15">
      <c r="A8" t="s">
        <v>10</v>
      </c>
      <c r="B8" t="s">
        <v>12</v>
      </c>
    </row>
    <row r="9" spans="1:2" x14ac:dyDescent="0.15">
      <c r="A9">
        <v>-1.5</v>
      </c>
      <c r="B9">
        <v>-262.8</v>
      </c>
    </row>
    <row r="10" spans="1:2" x14ac:dyDescent="0.15">
      <c r="A10">
        <v>-1</v>
      </c>
      <c r="B10">
        <v>-43.2</v>
      </c>
    </row>
    <row r="11" spans="1:2" x14ac:dyDescent="0.15">
      <c r="A11">
        <v>-0.5</v>
      </c>
      <c r="B11">
        <v>-2.67</v>
      </c>
    </row>
    <row r="12" spans="1:2" x14ac:dyDescent="0.15">
      <c r="A12">
        <v>0</v>
      </c>
      <c r="B12">
        <v>0</v>
      </c>
    </row>
    <row r="13" spans="1:2" x14ac:dyDescent="0.15">
      <c r="A13">
        <v>0.5</v>
      </c>
      <c r="B13">
        <v>12.13</v>
      </c>
    </row>
    <row r="14" spans="1:2" x14ac:dyDescent="0.15">
      <c r="A14">
        <v>1</v>
      </c>
      <c r="B14">
        <v>41.07</v>
      </c>
    </row>
    <row r="15" spans="1:2" x14ac:dyDescent="0.15">
      <c r="A15">
        <v>1.5</v>
      </c>
      <c r="B15">
        <v>93.2</v>
      </c>
    </row>
    <row r="16" spans="1:2" x14ac:dyDescent="0.15">
      <c r="A16">
        <v>1.7</v>
      </c>
      <c r="B16">
        <v>221.8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A5" sqref="A5"/>
    </sheetView>
  </sheetViews>
  <sheetFormatPr defaultRowHeight="13.5" x14ac:dyDescent="0.15"/>
  <cols>
    <col min="1" max="1" width="17.75" customWidth="1"/>
  </cols>
  <sheetData>
    <row r="1" spans="1:2" x14ac:dyDescent="0.15">
      <c r="A1" t="s">
        <v>0</v>
      </c>
    </row>
    <row r="2" spans="1:2" x14ac:dyDescent="0.15">
      <c r="A2" t="s">
        <v>17</v>
      </c>
    </row>
    <row r="3" spans="1:2" x14ac:dyDescent="0.15">
      <c r="A3" t="s">
        <v>6</v>
      </c>
    </row>
    <row r="4" spans="1:2" x14ac:dyDescent="0.15">
      <c r="A4" t="s">
        <v>19</v>
      </c>
    </row>
    <row r="5" spans="1:2" x14ac:dyDescent="0.15">
      <c r="A5" t="s">
        <v>15</v>
      </c>
    </row>
    <row r="6" spans="1:2" x14ac:dyDescent="0.15">
      <c r="A6" t="s">
        <v>14</v>
      </c>
    </row>
    <row r="8" spans="1:2" x14ac:dyDescent="0.15">
      <c r="A8" t="s">
        <v>10</v>
      </c>
      <c r="B8" t="s">
        <v>12</v>
      </c>
    </row>
    <row r="9" spans="1:2" x14ac:dyDescent="0.15">
      <c r="A9">
        <v>-0.9</v>
      </c>
      <c r="B9">
        <v>-293.36</v>
      </c>
    </row>
    <row r="10" spans="1:2" x14ac:dyDescent="0.15">
      <c r="A10">
        <v>-0.7</v>
      </c>
      <c r="B10">
        <v>-173.39</v>
      </c>
    </row>
    <row r="11" spans="1:2" x14ac:dyDescent="0.15">
      <c r="A11">
        <v>-0.5</v>
      </c>
      <c r="B11">
        <v>-111.2</v>
      </c>
    </row>
    <row r="12" spans="1:2" x14ac:dyDescent="0.15">
      <c r="A12">
        <v>-0.3</v>
      </c>
      <c r="B12">
        <v>-60.86</v>
      </c>
    </row>
    <row r="13" spans="1:2" x14ac:dyDescent="0.15">
      <c r="A13">
        <v>0</v>
      </c>
      <c r="B13">
        <v>0</v>
      </c>
    </row>
    <row r="14" spans="1:2" x14ac:dyDescent="0.15">
      <c r="A14">
        <v>0.3</v>
      </c>
      <c r="B14">
        <v>55.85</v>
      </c>
    </row>
    <row r="15" spans="1:2" x14ac:dyDescent="0.15">
      <c r="A15">
        <v>0.5</v>
      </c>
      <c r="B15">
        <v>99.44</v>
      </c>
    </row>
    <row r="16" spans="1:2" x14ac:dyDescent="0.15">
      <c r="A16">
        <v>0.7</v>
      </c>
      <c r="B16">
        <v>145.77000000000001</v>
      </c>
    </row>
    <row r="17" spans="1:2" x14ac:dyDescent="0.15">
      <c r="A17">
        <v>1</v>
      </c>
      <c r="B17">
        <v>219.36</v>
      </c>
    </row>
    <row r="18" spans="1:2" x14ac:dyDescent="0.15">
      <c r="A18" t="s">
        <v>16</v>
      </c>
      <c r="B18">
        <f>SLOPE($A13:$A17,B13:B17)*1000</f>
        <v>4.5258334198660028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B23" sqref="B23"/>
    </sheetView>
  </sheetViews>
  <sheetFormatPr defaultRowHeight="13.5" x14ac:dyDescent="0.15"/>
  <cols>
    <col min="1" max="1" width="11.625" customWidth="1"/>
  </cols>
  <sheetData>
    <row r="1" spans="1:2" x14ac:dyDescent="0.15">
      <c r="A1" t="s">
        <v>0</v>
      </c>
    </row>
    <row r="2" spans="1:2" x14ac:dyDescent="0.15">
      <c r="A2" t="s">
        <v>17</v>
      </c>
    </row>
    <row r="3" spans="1:2" x14ac:dyDescent="0.15">
      <c r="A3" t="s">
        <v>6</v>
      </c>
    </row>
    <row r="4" spans="1:2" x14ac:dyDescent="0.15">
      <c r="A4" t="s">
        <v>18</v>
      </c>
    </row>
    <row r="5" spans="1:2" x14ac:dyDescent="0.15">
      <c r="A5" t="s">
        <v>21</v>
      </c>
    </row>
    <row r="6" spans="1:2" x14ac:dyDescent="0.15">
      <c r="A6" t="s">
        <v>14</v>
      </c>
    </row>
    <row r="8" spans="1:2" x14ac:dyDescent="0.15">
      <c r="A8" t="s">
        <v>10</v>
      </c>
      <c r="B8" t="s">
        <v>12</v>
      </c>
    </row>
    <row r="9" spans="1:2" x14ac:dyDescent="0.15">
      <c r="A9">
        <v>-0.9</v>
      </c>
      <c r="B9">
        <v>-306.08</v>
      </c>
    </row>
    <row r="10" spans="1:2" x14ac:dyDescent="0.15">
      <c r="A10">
        <v>-0.7</v>
      </c>
      <c r="B10">
        <v>-191.73</v>
      </c>
    </row>
    <row r="11" spans="1:2" x14ac:dyDescent="0.15">
      <c r="A11">
        <v>-0.5</v>
      </c>
      <c r="B11">
        <v>-126.06</v>
      </c>
    </row>
    <row r="12" spans="1:2" x14ac:dyDescent="0.15">
      <c r="A12">
        <v>-0.3</v>
      </c>
      <c r="B12">
        <v>-69.569999999999993</v>
      </c>
    </row>
    <row r="13" spans="1:2" x14ac:dyDescent="0.15">
      <c r="A13">
        <v>0</v>
      </c>
      <c r="B13">
        <v>0</v>
      </c>
    </row>
    <row r="14" spans="1:2" x14ac:dyDescent="0.15">
      <c r="A14">
        <v>0.3</v>
      </c>
      <c r="B14">
        <v>63.35</v>
      </c>
    </row>
    <row r="15" spans="1:2" x14ac:dyDescent="0.15">
      <c r="A15">
        <v>0.5</v>
      </c>
      <c r="B15">
        <v>109.95</v>
      </c>
    </row>
    <row r="16" spans="1:2" x14ac:dyDescent="0.15">
      <c r="A16">
        <v>0.7</v>
      </c>
      <c r="B16">
        <v>158.74</v>
      </c>
    </row>
    <row r="17" spans="1:2" x14ac:dyDescent="0.15">
      <c r="A17">
        <v>1</v>
      </c>
      <c r="B17">
        <v>235.62</v>
      </c>
    </row>
    <row r="18" spans="1:2" x14ac:dyDescent="0.15">
      <c r="A18" t="s">
        <v>16</v>
      </c>
      <c r="B18">
        <f>SLOPE($A13:$A17,B13:B17)*1000</f>
        <v>4.2288771469755151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17-64</vt:lpstr>
      <vt:lpstr>19-27</vt:lpstr>
      <vt:lpstr>24-25</vt:lpstr>
      <vt:lpstr>21-25</vt:lpstr>
    </vt:vector>
  </TitlesOfParts>
  <Company>金沢大学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Junichi Akita</dc:creator>
  <cp:lastModifiedBy>Junichi Akita</cp:lastModifiedBy>
  <dcterms:created xsi:type="dcterms:W3CDTF">2015-10-08T23:46:34Z</dcterms:created>
  <dcterms:modified xsi:type="dcterms:W3CDTF">2015-10-09T00:29:26Z</dcterms:modified>
</cp:coreProperties>
</file>