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940" windowWidth="19875" windowHeight="5370" tabRatio="513"/>
  </bookViews>
  <sheets>
    <sheet name="ＷＢＳ" sheetId="1" r:id="rId1"/>
    <sheet name="休日" sheetId="2" r:id="rId2"/>
  </sheets>
  <definedNames>
    <definedName name="_xlnm._FilterDatabase" localSheetId="0" hidden="1">ＷＢＳ!$A$4:$J$14</definedName>
    <definedName name="_xlnm.Print_Area" localSheetId="0">ＷＢＳ!$A$1:$BU$38</definedName>
    <definedName name="_xlnm.Print_Titles" localSheetId="0">ＷＢＳ!$A:$J,ＷＢＳ!$2:$4</definedName>
  </definedNames>
  <calcPr calcId="145621"/>
</workbook>
</file>

<file path=xl/calcChain.xml><?xml version="1.0" encoding="utf-8"?>
<calcChain xmlns="http://schemas.openxmlformats.org/spreadsheetml/2006/main">
  <c r="L38" i="1" l="1"/>
  <c r="K38" i="1"/>
  <c r="L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8" i="1"/>
  <c r="K8" i="1"/>
  <c r="L7" i="1"/>
  <c r="K7" i="1"/>
  <c r="M3" i="1" l="1"/>
  <c r="L11" i="1"/>
  <c r="L13" i="1"/>
  <c r="A11" i="1"/>
  <c r="A13" i="1" s="1"/>
  <c r="I2" i="1"/>
  <c r="K14" i="1"/>
  <c r="L14" i="1"/>
  <c r="K12" i="1"/>
  <c r="L12" i="1"/>
  <c r="K10" i="1"/>
  <c r="L10" i="1"/>
  <c r="L9" i="1"/>
  <c r="K6" i="1"/>
  <c r="L6" i="1"/>
  <c r="K5" i="1"/>
  <c r="L5" i="1"/>
  <c r="L4" i="1"/>
  <c r="M24" i="1" l="1"/>
  <c r="M20" i="1"/>
  <c r="M16" i="1"/>
  <c r="M35" i="1"/>
  <c r="M22" i="1"/>
  <c r="M18" i="1"/>
  <c r="M28" i="1"/>
  <c r="M26" i="1"/>
  <c r="M31" i="1"/>
  <c r="M27" i="1"/>
  <c r="M33" i="1"/>
  <c r="M34" i="1"/>
  <c r="M38" i="1"/>
  <c r="M17" i="1"/>
  <c r="M36" i="1"/>
  <c r="M25" i="1"/>
  <c r="M21" i="1"/>
  <c r="M7" i="1"/>
  <c r="M15" i="1"/>
  <c r="M8" i="1"/>
  <c r="M32" i="1"/>
  <c r="M30" i="1"/>
  <c r="M23" i="1"/>
  <c r="M29" i="1"/>
  <c r="M19" i="1"/>
  <c r="N3" i="1"/>
  <c r="M4" i="1"/>
  <c r="L3" i="1"/>
  <c r="M6" i="1"/>
  <c r="M14" i="1"/>
  <c r="M12" i="1"/>
  <c r="M10" i="1"/>
  <c r="N33" i="1" l="1"/>
  <c r="N20" i="1"/>
  <c r="N18" i="1"/>
  <c r="N34" i="1"/>
  <c r="N27" i="1"/>
  <c r="N26" i="1"/>
  <c r="N36" i="1"/>
  <c r="N31" i="1"/>
  <c r="N38" i="1"/>
  <c r="N28" i="1"/>
  <c r="N30" i="1"/>
  <c r="N17" i="1"/>
  <c r="N23" i="1"/>
  <c r="N25" i="1"/>
  <c r="N16" i="1"/>
  <c r="N35" i="1"/>
  <c r="N29" i="1"/>
  <c r="N24" i="1"/>
  <c r="N22" i="1"/>
  <c r="N8" i="1"/>
  <c r="N15" i="1"/>
  <c r="N19" i="1"/>
  <c r="N32" i="1"/>
  <c r="N21" i="1"/>
  <c r="N7" i="1"/>
  <c r="M5" i="1"/>
  <c r="N14" i="1"/>
  <c r="N2" i="1"/>
  <c r="N4" i="1"/>
  <c r="N5" i="1" s="1"/>
  <c r="N10" i="1"/>
  <c r="N12" i="1"/>
  <c r="O3" i="1"/>
  <c r="N6" i="1"/>
  <c r="O30" i="1" l="1"/>
  <c r="O28" i="1"/>
  <c r="O35" i="1"/>
  <c r="O33" i="1"/>
  <c r="O36" i="1"/>
  <c r="O21" i="1"/>
  <c r="O27" i="1"/>
  <c r="O24" i="1"/>
  <c r="O22" i="1"/>
  <c r="O18" i="1"/>
  <c r="O8" i="1"/>
  <c r="O23" i="1"/>
  <c r="O25" i="1"/>
  <c r="O38" i="1"/>
  <c r="O20" i="1"/>
  <c r="O19" i="1"/>
  <c r="O29" i="1"/>
  <c r="O31" i="1"/>
  <c r="O26" i="1"/>
  <c r="O32" i="1"/>
  <c r="O34" i="1"/>
  <c r="O15" i="1"/>
  <c r="O7" i="1"/>
  <c r="O16" i="1"/>
  <c r="O17" i="1"/>
  <c r="O2" i="1"/>
  <c r="O12" i="1"/>
  <c r="O6" i="1"/>
  <c r="O10" i="1"/>
  <c r="O14" i="1"/>
  <c r="O4" i="1"/>
  <c r="P3" i="1"/>
  <c r="P24" i="1" l="1"/>
  <c r="P33" i="1"/>
  <c r="P27" i="1"/>
  <c r="P35" i="1"/>
  <c r="P23" i="1"/>
  <c r="P31" i="1"/>
  <c r="P25" i="1"/>
  <c r="P26" i="1"/>
  <c r="P30" i="1"/>
  <c r="P34" i="1"/>
  <c r="P29" i="1"/>
  <c r="P38" i="1"/>
  <c r="P32" i="1"/>
  <c r="P36" i="1"/>
  <c r="P17" i="1"/>
  <c r="P21" i="1"/>
  <c r="P16" i="1"/>
  <c r="P7" i="1"/>
  <c r="P28" i="1"/>
  <c r="P22" i="1"/>
  <c r="P15" i="1"/>
  <c r="P19" i="1"/>
  <c r="P18" i="1"/>
  <c r="P8" i="1"/>
  <c r="P20" i="1"/>
  <c r="O5" i="1"/>
  <c r="P4" i="1"/>
  <c r="P14" i="1"/>
  <c r="P12" i="1"/>
  <c r="P2" i="1"/>
  <c r="Q3" i="1"/>
  <c r="P6" i="1"/>
  <c r="P10" i="1"/>
  <c r="Q32" i="1" l="1"/>
  <c r="Q16" i="1"/>
  <c r="Q8" i="1"/>
  <c r="Q22" i="1"/>
  <c r="Q23" i="1"/>
  <c r="Q25" i="1"/>
  <c r="Q33" i="1"/>
  <c r="Q28" i="1"/>
  <c r="Q24" i="1"/>
  <c r="Q38" i="1"/>
  <c r="Q30" i="1"/>
  <c r="Q35" i="1"/>
  <c r="Q20" i="1"/>
  <c r="Q31" i="1"/>
  <c r="Q19" i="1"/>
  <c r="Q26" i="1"/>
  <c r="Q36" i="1"/>
  <c r="Q21" i="1"/>
  <c r="Q7" i="1"/>
  <c r="Q29" i="1"/>
  <c r="Q17" i="1"/>
  <c r="Q34" i="1"/>
  <c r="Q18" i="1"/>
  <c r="Q27" i="1"/>
  <c r="Q15" i="1"/>
  <c r="P5" i="1"/>
  <c r="Q10" i="1"/>
  <c r="R3" i="1"/>
  <c r="Q6" i="1"/>
  <c r="Q14" i="1"/>
  <c r="Q12" i="1"/>
  <c r="Q4" i="1"/>
  <c r="Q5" i="1" s="1"/>
  <c r="Q2" i="1"/>
  <c r="R35" i="1" l="1"/>
  <c r="R18" i="1"/>
  <c r="R16" i="1"/>
  <c r="R23" i="1"/>
  <c r="R25" i="1"/>
  <c r="R28" i="1"/>
  <c r="R36" i="1"/>
  <c r="R38" i="1"/>
  <c r="R32" i="1"/>
  <c r="R34" i="1"/>
  <c r="R31" i="1"/>
  <c r="R19" i="1"/>
  <c r="R15" i="1"/>
  <c r="R17" i="1"/>
  <c r="R7" i="1"/>
  <c r="R24" i="1"/>
  <c r="R26" i="1"/>
  <c r="R33" i="1"/>
  <c r="R30" i="1"/>
  <c r="R22" i="1"/>
  <c r="R8" i="1"/>
  <c r="R20" i="1"/>
  <c r="R27" i="1"/>
  <c r="R29" i="1"/>
  <c r="R21" i="1"/>
  <c r="R4" i="1"/>
  <c r="R5" i="1" s="1"/>
  <c r="R10" i="1"/>
  <c r="R12" i="1"/>
  <c r="S3" i="1"/>
  <c r="R6" i="1"/>
  <c r="R14" i="1"/>
  <c r="R2" i="1"/>
  <c r="S25" i="1" l="1"/>
  <c r="S29" i="1"/>
  <c r="S23" i="1"/>
  <c r="S31" i="1"/>
  <c r="S24" i="1"/>
  <c r="S30" i="1"/>
  <c r="S36" i="1"/>
  <c r="S26" i="1"/>
  <c r="S32" i="1"/>
  <c r="S34" i="1"/>
  <c r="S38" i="1"/>
  <c r="S28" i="1"/>
  <c r="S33" i="1"/>
  <c r="S21" i="1"/>
  <c r="S15" i="1"/>
  <c r="S7" i="1"/>
  <c r="S17" i="1"/>
  <c r="S27" i="1"/>
  <c r="S20" i="1"/>
  <c r="S19" i="1"/>
  <c r="S35" i="1"/>
  <c r="S22" i="1"/>
  <c r="S18" i="1"/>
  <c r="S8" i="1"/>
  <c r="S16" i="1"/>
  <c r="S14" i="1"/>
  <c r="S6" i="1"/>
  <c r="S12" i="1"/>
  <c r="T3" i="1"/>
  <c r="S10" i="1"/>
  <c r="S4" i="1"/>
  <c r="S2" i="1"/>
  <c r="T29" i="1" l="1"/>
  <c r="T35" i="1"/>
  <c r="T27" i="1"/>
  <c r="T32" i="1"/>
  <c r="T28" i="1"/>
  <c r="T31" i="1"/>
  <c r="T23" i="1"/>
  <c r="T30" i="1"/>
  <c r="T25" i="1"/>
  <c r="T38" i="1"/>
  <c r="T17" i="1"/>
  <c r="T26" i="1"/>
  <c r="T24" i="1"/>
  <c r="T33" i="1"/>
  <c r="T34" i="1"/>
  <c r="T15" i="1"/>
  <c r="T18" i="1"/>
  <c r="T20" i="1"/>
  <c r="T36" i="1"/>
  <c r="T22" i="1"/>
  <c r="T21" i="1"/>
  <c r="T16" i="1"/>
  <c r="T7" i="1"/>
  <c r="T19" i="1"/>
  <c r="T8" i="1"/>
  <c r="S5" i="1"/>
  <c r="T6" i="1"/>
  <c r="T2" i="1"/>
  <c r="U3" i="1"/>
  <c r="T14" i="1"/>
  <c r="T4" i="1"/>
  <c r="T5" i="1" s="1"/>
  <c r="T10" i="1"/>
  <c r="U35" i="1" l="1"/>
  <c r="U18" i="1"/>
  <c r="U8" i="1"/>
  <c r="U23" i="1"/>
  <c r="U20" i="1"/>
  <c r="U36" i="1"/>
  <c r="U24" i="1"/>
  <c r="U31" i="1"/>
  <c r="U27" i="1"/>
  <c r="U29" i="1"/>
  <c r="U33" i="1"/>
  <c r="U22" i="1"/>
  <c r="U30" i="1"/>
  <c r="U15" i="1"/>
  <c r="U21" i="1"/>
  <c r="U26" i="1"/>
  <c r="U25" i="1"/>
  <c r="U17" i="1"/>
  <c r="U7" i="1"/>
  <c r="U34" i="1"/>
  <c r="U19" i="1"/>
  <c r="U16" i="1"/>
  <c r="U38" i="1"/>
  <c r="U28" i="1"/>
  <c r="U32" i="1"/>
  <c r="T12" i="1"/>
  <c r="U2" i="1"/>
  <c r="U6" i="1"/>
  <c r="V3" i="1"/>
  <c r="U4" i="1"/>
  <c r="U14" i="1"/>
  <c r="U12" i="1"/>
  <c r="U10" i="1"/>
  <c r="V36" i="1" l="1"/>
  <c r="V33" i="1"/>
  <c r="V18" i="1"/>
  <c r="V16" i="1"/>
  <c r="V20" i="1"/>
  <c r="V23" i="1"/>
  <c r="V15" i="1"/>
  <c r="V27" i="1"/>
  <c r="V29" i="1"/>
  <c r="V25" i="1"/>
  <c r="V24" i="1"/>
  <c r="V26" i="1"/>
  <c r="V28" i="1"/>
  <c r="V22" i="1"/>
  <c r="V21" i="1"/>
  <c r="V34" i="1"/>
  <c r="V38" i="1"/>
  <c r="V35" i="1"/>
  <c r="V17" i="1"/>
  <c r="V8" i="1"/>
  <c r="V30" i="1"/>
  <c r="V31" i="1"/>
  <c r="V7" i="1"/>
  <c r="V32" i="1"/>
  <c r="V19" i="1"/>
  <c r="U5" i="1"/>
  <c r="V4" i="1"/>
  <c r="V10" i="1"/>
  <c r="V12" i="1"/>
  <c r="V2" i="1"/>
  <c r="W3" i="1"/>
  <c r="V14" i="1"/>
  <c r="V6" i="1"/>
  <c r="W23" i="1" l="1"/>
  <c r="W16" i="1"/>
  <c r="W27" i="1"/>
  <c r="W25" i="1"/>
  <c r="W32" i="1"/>
  <c r="W34" i="1"/>
  <c r="W31" i="1"/>
  <c r="W38" i="1"/>
  <c r="W30" i="1"/>
  <c r="W26" i="1"/>
  <c r="W36" i="1"/>
  <c r="W20" i="1"/>
  <c r="W24" i="1"/>
  <c r="W8" i="1"/>
  <c r="W17" i="1"/>
  <c r="W28" i="1"/>
  <c r="W33" i="1"/>
  <c r="W21" i="1"/>
  <c r="W15" i="1"/>
  <c r="W19" i="1"/>
  <c r="W7" i="1"/>
  <c r="W29" i="1"/>
  <c r="W35" i="1"/>
  <c r="W22" i="1"/>
  <c r="W18" i="1"/>
  <c r="V5" i="1"/>
  <c r="W4" i="1"/>
  <c r="W5" i="1" s="1"/>
  <c r="W2" i="1"/>
  <c r="W12" i="1"/>
  <c r="W10" i="1"/>
  <c r="W6" i="1"/>
  <c r="X3" i="1"/>
  <c r="X24" i="1" l="1"/>
  <c r="X35" i="1"/>
  <c r="X32" i="1"/>
  <c r="X29" i="1"/>
  <c r="X27" i="1"/>
  <c r="X23" i="1"/>
  <c r="X28" i="1"/>
  <c r="X38" i="1"/>
  <c r="X26" i="1"/>
  <c r="X31" i="1"/>
  <c r="X22" i="1"/>
  <c r="X25" i="1"/>
  <c r="X33" i="1"/>
  <c r="X20" i="1"/>
  <c r="X34" i="1"/>
  <c r="X36" i="1"/>
  <c r="X15" i="1"/>
  <c r="X16" i="1"/>
  <c r="X7" i="1"/>
  <c r="X8" i="1"/>
  <c r="X17" i="1"/>
  <c r="X19" i="1"/>
  <c r="X30" i="1"/>
  <c r="X18" i="1"/>
  <c r="X21" i="1"/>
  <c r="W14" i="1"/>
  <c r="Y3" i="1"/>
  <c r="X10" i="1"/>
  <c r="X2" i="1"/>
  <c r="X6" i="1"/>
  <c r="X12" i="1"/>
  <c r="X4" i="1"/>
  <c r="Y26" i="1" l="1"/>
  <c r="Y24" i="1"/>
  <c r="Y36" i="1"/>
  <c r="Y33" i="1"/>
  <c r="Y8" i="1"/>
  <c r="Y20" i="1"/>
  <c r="Y35" i="1"/>
  <c r="Y34" i="1"/>
  <c r="Y30" i="1"/>
  <c r="Y28" i="1"/>
  <c r="Y38" i="1"/>
  <c r="Y25" i="1"/>
  <c r="Y18" i="1"/>
  <c r="Y15" i="1"/>
  <c r="Y22" i="1"/>
  <c r="Y32" i="1"/>
  <c r="Y29" i="1"/>
  <c r="Y21" i="1"/>
  <c r="Y31" i="1"/>
  <c r="Y16" i="1"/>
  <c r="Y17" i="1"/>
  <c r="Y19" i="1"/>
  <c r="Y23" i="1"/>
  <c r="Y27" i="1"/>
  <c r="Y7" i="1"/>
  <c r="X5" i="1"/>
  <c r="X14" i="1"/>
  <c r="Y12" i="1"/>
  <c r="Y4" i="1"/>
  <c r="Y2" i="1"/>
  <c r="Y10" i="1"/>
  <c r="Z3" i="1"/>
  <c r="Y6" i="1"/>
  <c r="Z35" i="1" l="1"/>
  <c r="Z36" i="1"/>
  <c r="Z20" i="1"/>
  <c r="Z18" i="1"/>
  <c r="Z31" i="1"/>
  <c r="Z24" i="1"/>
  <c r="Z25" i="1"/>
  <c r="Z23" i="1"/>
  <c r="Z29" i="1"/>
  <c r="Z27" i="1"/>
  <c r="Z26" i="1"/>
  <c r="Z28" i="1"/>
  <c r="Z30" i="1"/>
  <c r="Z22" i="1"/>
  <c r="Z21" i="1"/>
  <c r="Z7" i="1"/>
  <c r="Z17" i="1"/>
  <c r="Z38" i="1"/>
  <c r="Z16" i="1"/>
  <c r="Z33" i="1"/>
  <c r="Z34" i="1"/>
  <c r="Z15" i="1"/>
  <c r="Z8" i="1"/>
  <c r="Z32" i="1"/>
  <c r="Z19" i="1"/>
  <c r="Y5" i="1"/>
  <c r="Y14" i="1"/>
  <c r="Z4" i="1"/>
  <c r="Z5" i="1" s="1"/>
  <c r="Z6" i="1"/>
  <c r="Z12" i="1"/>
  <c r="AA3" i="1"/>
  <c r="Z10" i="1"/>
  <c r="Z2" i="1"/>
  <c r="AA16" i="1" l="1"/>
  <c r="AA23" i="1"/>
  <c r="AA38" i="1"/>
  <c r="AA26" i="1"/>
  <c r="AA33" i="1"/>
  <c r="AA27" i="1"/>
  <c r="AA35" i="1"/>
  <c r="AA22" i="1"/>
  <c r="AA29" i="1"/>
  <c r="AA32" i="1"/>
  <c r="AA34" i="1"/>
  <c r="AA17" i="1"/>
  <c r="AA19" i="1"/>
  <c r="AA31" i="1"/>
  <c r="AA36" i="1"/>
  <c r="AA18" i="1"/>
  <c r="AA25" i="1"/>
  <c r="AA24" i="1"/>
  <c r="AA8" i="1"/>
  <c r="AA30" i="1"/>
  <c r="AA20" i="1"/>
  <c r="AA28" i="1"/>
  <c r="AA21" i="1"/>
  <c r="AA15" i="1"/>
  <c r="AA7" i="1"/>
  <c r="Z14" i="1"/>
  <c r="AB3" i="1"/>
  <c r="AA10" i="1"/>
  <c r="AA6" i="1"/>
  <c r="AA4" i="1"/>
  <c r="AA5" i="1" s="1"/>
  <c r="AA12" i="1"/>
  <c r="AA2" i="1"/>
  <c r="AB33" i="1" l="1"/>
  <c r="AB23" i="1"/>
  <c r="AB25" i="1"/>
  <c r="AB38" i="1"/>
  <c r="AB30" i="1"/>
  <c r="AB32" i="1"/>
  <c r="AB34" i="1"/>
  <c r="AB27" i="1"/>
  <c r="AB29" i="1"/>
  <c r="AB36" i="1"/>
  <c r="AB21" i="1"/>
  <c r="AB26" i="1"/>
  <c r="AB22" i="1"/>
  <c r="AB8" i="1"/>
  <c r="AB24" i="1"/>
  <c r="AB35" i="1"/>
  <c r="AB16" i="1"/>
  <c r="AB18" i="1"/>
  <c r="AB20" i="1"/>
  <c r="AB31" i="1"/>
  <c r="AB19" i="1"/>
  <c r="AB15" i="1"/>
  <c r="AB7" i="1"/>
  <c r="AB28" i="1"/>
  <c r="AB17" i="1"/>
  <c r="AA14" i="1"/>
  <c r="AB12" i="1"/>
  <c r="AB6" i="1"/>
  <c r="AC3" i="1"/>
  <c r="AB2" i="1"/>
  <c r="AB4" i="1"/>
  <c r="AB5" i="1" s="1"/>
  <c r="AB10" i="1"/>
  <c r="AC20" i="1" l="1"/>
  <c r="AC36" i="1"/>
  <c r="AC22" i="1"/>
  <c r="AC18" i="1"/>
  <c r="AC27" i="1"/>
  <c r="AC8" i="1"/>
  <c r="AC35" i="1"/>
  <c r="AC24" i="1"/>
  <c r="AC26" i="1"/>
  <c r="AC38" i="1"/>
  <c r="AC25" i="1"/>
  <c r="AC29" i="1"/>
  <c r="AC30" i="1"/>
  <c r="AC16" i="1"/>
  <c r="AC23" i="1"/>
  <c r="AC33" i="1"/>
  <c r="AC15" i="1"/>
  <c r="AC28" i="1"/>
  <c r="AC34" i="1"/>
  <c r="AC19" i="1"/>
  <c r="AC21" i="1"/>
  <c r="AC17" i="1"/>
  <c r="AC31" i="1"/>
  <c r="AC7" i="1"/>
  <c r="AC32" i="1"/>
  <c r="AB14" i="1"/>
  <c r="AC4" i="1"/>
  <c r="AC5" i="1" s="1"/>
  <c r="AD3" i="1"/>
  <c r="AC6" i="1"/>
  <c r="AC12" i="1"/>
  <c r="AC10" i="1"/>
  <c r="AC2" i="1"/>
  <c r="AD35" i="1" l="1"/>
  <c r="AD34" i="1"/>
  <c r="AD20" i="1"/>
  <c r="AD36" i="1"/>
  <c r="AD18" i="1"/>
  <c r="AD27" i="1"/>
  <c r="AD38" i="1"/>
  <c r="AD26" i="1"/>
  <c r="AD33" i="1"/>
  <c r="AD24" i="1"/>
  <c r="AD32" i="1"/>
  <c r="AD31" i="1"/>
  <c r="AD30" i="1"/>
  <c r="AD21" i="1"/>
  <c r="AD19" i="1"/>
  <c r="AD16" i="1"/>
  <c r="AD29" i="1"/>
  <c r="AD28" i="1"/>
  <c r="AD22" i="1"/>
  <c r="AD7" i="1"/>
  <c r="AD23" i="1"/>
  <c r="AD25" i="1"/>
  <c r="AD17" i="1"/>
  <c r="AD8" i="1"/>
  <c r="AC14" i="1"/>
  <c r="AD6" i="1"/>
  <c r="AD4" i="1"/>
  <c r="AD5" i="1" s="1"/>
  <c r="AD2" i="1"/>
  <c r="AD12" i="1"/>
  <c r="AE3" i="1"/>
  <c r="AD10" i="1"/>
  <c r="AE25" i="1" l="1"/>
  <c r="AE31" i="1"/>
  <c r="AE38" i="1"/>
  <c r="AE30" i="1"/>
  <c r="AE28" i="1"/>
  <c r="AE35" i="1"/>
  <c r="AE24" i="1"/>
  <c r="AE21" i="1"/>
  <c r="AE29" i="1"/>
  <c r="AE22" i="1"/>
  <c r="AE16" i="1"/>
  <c r="AE18" i="1"/>
  <c r="AE8" i="1"/>
  <c r="AE23" i="1"/>
  <c r="AE36" i="1"/>
  <c r="AE27" i="1"/>
  <c r="AE26" i="1"/>
  <c r="AE32" i="1"/>
  <c r="AE34" i="1"/>
  <c r="AE17" i="1"/>
  <c r="AE33" i="1"/>
  <c r="AE20" i="1"/>
  <c r="AE19" i="1"/>
  <c r="AE7" i="1"/>
  <c r="AD15" i="1"/>
  <c r="AD14" i="1"/>
  <c r="AE6" i="1"/>
  <c r="AE2" i="1"/>
  <c r="AE12" i="1"/>
  <c r="AE10" i="1"/>
  <c r="AE4" i="1"/>
  <c r="AE5" i="1" s="1"/>
  <c r="AF3" i="1"/>
  <c r="AF23" i="1" l="1"/>
  <c r="AF24" i="1"/>
  <c r="AF28" i="1"/>
  <c r="AF30" i="1"/>
  <c r="AF35" i="1"/>
  <c r="AF27" i="1"/>
  <c r="AF17" i="1"/>
  <c r="AF32" i="1"/>
  <c r="AF36" i="1"/>
  <c r="AF21" i="1"/>
  <c r="AF16" i="1"/>
  <c r="AF7" i="1"/>
  <c r="AF31" i="1"/>
  <c r="AF26" i="1"/>
  <c r="AF29" i="1"/>
  <c r="AF33" i="1"/>
  <c r="AF38" i="1"/>
  <c r="AF18" i="1"/>
  <c r="AF34" i="1"/>
  <c r="AF25" i="1"/>
  <c r="AF22" i="1"/>
  <c r="AF20" i="1"/>
  <c r="AF8" i="1"/>
  <c r="AF19" i="1"/>
  <c r="AF15" i="1"/>
  <c r="AE15" i="1"/>
  <c r="AE14" i="1"/>
  <c r="AF5" i="1"/>
  <c r="AF12" i="1"/>
  <c r="AF10" i="1"/>
  <c r="AG3" i="1"/>
  <c r="AF4" i="1"/>
  <c r="AF6" i="1"/>
  <c r="AF2" i="1"/>
  <c r="AG24" i="1" l="1"/>
  <c r="AG22" i="1"/>
  <c r="AG20" i="1"/>
  <c r="AG18" i="1"/>
  <c r="AG36" i="1"/>
  <c r="AG28" i="1"/>
  <c r="AG23" i="1"/>
  <c r="AG25" i="1"/>
  <c r="AG31" i="1"/>
  <c r="AG32" i="1"/>
  <c r="AG33" i="1"/>
  <c r="AG34" i="1"/>
  <c r="AG35" i="1"/>
  <c r="AG26" i="1"/>
  <c r="AG27" i="1"/>
  <c r="AG30" i="1"/>
  <c r="AG15" i="1"/>
  <c r="AG16" i="1"/>
  <c r="AG38" i="1"/>
  <c r="AG17" i="1"/>
  <c r="AG7" i="1"/>
  <c r="AG29" i="1"/>
  <c r="AG19" i="1"/>
  <c r="AG8" i="1"/>
  <c r="AG21" i="1"/>
  <c r="AF14" i="1"/>
  <c r="AH3" i="1"/>
  <c r="AG12" i="1"/>
  <c r="AG2" i="1"/>
  <c r="AG4" i="1"/>
  <c r="AG5" i="1"/>
  <c r="AG10" i="1"/>
  <c r="AG6" i="1"/>
  <c r="AH36" i="1" l="1"/>
  <c r="AH20" i="1"/>
  <c r="AH18" i="1"/>
  <c r="AH16" i="1"/>
  <c r="AH23" i="1"/>
  <c r="AH25" i="1"/>
  <c r="AH38" i="1"/>
  <c r="AH31" i="1"/>
  <c r="AH26" i="1"/>
  <c r="AH28" i="1"/>
  <c r="AH33" i="1"/>
  <c r="AH29" i="1"/>
  <c r="AH27" i="1"/>
  <c r="AH32" i="1"/>
  <c r="AH24" i="1"/>
  <c r="AH30" i="1"/>
  <c r="AH34" i="1"/>
  <c r="AH19" i="1"/>
  <c r="AH8" i="1"/>
  <c r="AH21" i="1"/>
  <c r="AH35" i="1"/>
  <c r="AH15" i="1"/>
  <c r="AH22" i="1"/>
  <c r="AH7" i="1"/>
  <c r="AG14" i="1"/>
  <c r="AH4" i="1"/>
  <c r="AH17" i="1" s="1"/>
  <c r="AH10" i="1"/>
  <c r="AH12" i="1"/>
  <c r="AH2" i="1"/>
  <c r="AI3" i="1"/>
  <c r="AH6" i="1"/>
  <c r="AH5" i="1"/>
  <c r="AI29" i="1" l="1"/>
  <c r="AI25" i="1"/>
  <c r="AI23" i="1"/>
  <c r="AI38" i="1"/>
  <c r="AI24" i="1"/>
  <c r="AI36" i="1"/>
  <c r="AI28" i="1"/>
  <c r="AI33" i="1"/>
  <c r="AI31" i="1"/>
  <c r="AI27" i="1"/>
  <c r="AI35" i="1"/>
  <c r="AI21" i="1"/>
  <c r="AI16" i="1"/>
  <c r="AI7" i="1"/>
  <c r="AI30" i="1"/>
  <c r="AI22" i="1"/>
  <c r="AI15" i="1"/>
  <c r="AI20" i="1"/>
  <c r="AI19" i="1"/>
  <c r="AI18" i="1"/>
  <c r="AI8" i="1"/>
  <c r="AI34" i="1"/>
  <c r="AI26" i="1"/>
  <c r="AI32" i="1"/>
  <c r="AH14" i="1"/>
  <c r="AI6" i="1"/>
  <c r="AI4" i="1"/>
  <c r="AI17" i="1" s="1"/>
  <c r="AI12" i="1"/>
  <c r="AI5" i="1"/>
  <c r="AI2" i="1"/>
  <c r="AI10" i="1"/>
  <c r="AJ3" i="1"/>
  <c r="AJ35" i="1" l="1"/>
  <c r="AJ33" i="1"/>
  <c r="AJ34" i="1"/>
  <c r="AJ29" i="1"/>
  <c r="AJ25" i="1"/>
  <c r="AJ24" i="1"/>
  <c r="AJ27" i="1"/>
  <c r="AJ32" i="1"/>
  <c r="AJ30" i="1"/>
  <c r="AJ31" i="1"/>
  <c r="AJ15" i="1"/>
  <c r="AJ18" i="1"/>
  <c r="AJ20" i="1"/>
  <c r="AJ26" i="1"/>
  <c r="AJ38" i="1"/>
  <c r="AJ21" i="1"/>
  <c r="AJ19" i="1"/>
  <c r="AJ28" i="1"/>
  <c r="AJ23" i="1"/>
  <c r="AJ36" i="1"/>
  <c r="AJ17" i="1"/>
  <c r="AJ16" i="1"/>
  <c r="AJ7" i="1"/>
  <c r="AJ22" i="1"/>
  <c r="AJ8" i="1"/>
  <c r="AI14" i="1"/>
  <c r="AJ14" i="1"/>
  <c r="AJ10" i="1"/>
  <c r="AK3" i="1"/>
  <c r="AJ5" i="1"/>
  <c r="AJ12" i="1"/>
  <c r="AJ4" i="1"/>
  <c r="AJ6" i="1"/>
  <c r="AJ2" i="1"/>
  <c r="AK24" i="1" l="1"/>
  <c r="AK36" i="1"/>
  <c r="AK34" i="1"/>
  <c r="AK33" i="1"/>
  <c r="AK22" i="1"/>
  <c r="AK23" i="1"/>
  <c r="AK26" i="1"/>
  <c r="AK8" i="1"/>
  <c r="AK35" i="1"/>
  <c r="AK20" i="1"/>
  <c r="AK29" i="1"/>
  <c r="AK32" i="1"/>
  <c r="AK27" i="1"/>
  <c r="AK17" i="1"/>
  <c r="AK21" i="1"/>
  <c r="AK28" i="1"/>
  <c r="AK38" i="1"/>
  <c r="AK30" i="1"/>
  <c r="AK19" i="1"/>
  <c r="AK15" i="1"/>
  <c r="AK7" i="1"/>
  <c r="AK18" i="1"/>
  <c r="AK31" i="1"/>
  <c r="AK16" i="1"/>
  <c r="AK25" i="1"/>
  <c r="AK6" i="1"/>
  <c r="AK14" i="1"/>
  <c r="AL3" i="1"/>
  <c r="AK10" i="1"/>
  <c r="AK4" i="1"/>
  <c r="AK12" i="1"/>
  <c r="AK5" i="1"/>
  <c r="AK2" i="1"/>
  <c r="AL23" i="1" l="1"/>
  <c r="AL36" i="1"/>
  <c r="AL20" i="1"/>
  <c r="AL32" i="1"/>
  <c r="AL33" i="1"/>
  <c r="AL16" i="1"/>
  <c r="AL38" i="1"/>
  <c r="AL30" i="1"/>
  <c r="AL28" i="1"/>
  <c r="AL22" i="1"/>
  <c r="AL31" i="1"/>
  <c r="AL8" i="1"/>
  <c r="AL7" i="1"/>
  <c r="AL34" i="1"/>
  <c r="AL27" i="1"/>
  <c r="AL29" i="1"/>
  <c r="AL35" i="1"/>
  <c r="AL17" i="1"/>
  <c r="AL19" i="1"/>
  <c r="AL25" i="1"/>
  <c r="AL24" i="1"/>
  <c r="AL26" i="1"/>
  <c r="AL15" i="1"/>
  <c r="AL18" i="1"/>
  <c r="AM3" i="1"/>
  <c r="AL14" i="1"/>
  <c r="AL4" i="1"/>
  <c r="AL21" i="1" s="1"/>
  <c r="AL6" i="1"/>
  <c r="AL10" i="1"/>
  <c r="AL5" i="1"/>
  <c r="AL12" i="1"/>
  <c r="AL2" i="1"/>
  <c r="AM30" i="1" l="1"/>
  <c r="AM23" i="1"/>
  <c r="AM33" i="1"/>
  <c r="AM25" i="1"/>
  <c r="AM32" i="1"/>
  <c r="AM34" i="1"/>
  <c r="AM26" i="1"/>
  <c r="AM36" i="1"/>
  <c r="AM38" i="1"/>
  <c r="AM24" i="1"/>
  <c r="AM29" i="1"/>
  <c r="AM20" i="1"/>
  <c r="AM35" i="1"/>
  <c r="AM17" i="1"/>
  <c r="AM16" i="1"/>
  <c r="AM31" i="1"/>
  <c r="AM22" i="1"/>
  <c r="AM19" i="1"/>
  <c r="AM7" i="1"/>
  <c r="AM18" i="1"/>
  <c r="AM27" i="1"/>
  <c r="AM28" i="1"/>
  <c r="AM15" i="1"/>
  <c r="AM8" i="1"/>
  <c r="AM12" i="1"/>
  <c r="AM6" i="1"/>
  <c r="AM14" i="1"/>
  <c r="AM10" i="1"/>
  <c r="AM4" i="1"/>
  <c r="AM21" i="1" s="1"/>
  <c r="AM5" i="1"/>
  <c r="AM2" i="1"/>
  <c r="AN3" i="1"/>
  <c r="AN35" i="1" l="1"/>
  <c r="AN27" i="1"/>
  <c r="AN24" i="1"/>
  <c r="AN23" i="1"/>
  <c r="AN38" i="1"/>
  <c r="AN30" i="1"/>
  <c r="AN25" i="1"/>
  <c r="AN34" i="1"/>
  <c r="AN32" i="1"/>
  <c r="AN15" i="1"/>
  <c r="AN31" i="1"/>
  <c r="AN28" i="1"/>
  <c r="AN33" i="1"/>
  <c r="AN17" i="1"/>
  <c r="AN19" i="1"/>
  <c r="AN22" i="1"/>
  <c r="AN26" i="1"/>
  <c r="AN16" i="1"/>
  <c r="AN18" i="1"/>
  <c r="AN29" i="1"/>
  <c r="AN20" i="1"/>
  <c r="AN8" i="1"/>
  <c r="AN36" i="1"/>
  <c r="AN7" i="1"/>
  <c r="AO3" i="1"/>
  <c r="AN14" i="1"/>
  <c r="AN5" i="1"/>
  <c r="AN12" i="1"/>
  <c r="AN6" i="1"/>
  <c r="AN10" i="1"/>
  <c r="AN4" i="1"/>
  <c r="AN21" i="1" s="1"/>
  <c r="AN2" i="1"/>
  <c r="AO8" i="1" l="1"/>
  <c r="AO24" i="1"/>
  <c r="AO18" i="1"/>
  <c r="AO28" i="1"/>
  <c r="AO36" i="1"/>
  <c r="AO26" i="1"/>
  <c r="AO20" i="1"/>
  <c r="AO38" i="1"/>
  <c r="AO32" i="1"/>
  <c r="AO22" i="1"/>
  <c r="AO23" i="1"/>
  <c r="AO27" i="1"/>
  <c r="AO31" i="1"/>
  <c r="AO33" i="1"/>
  <c r="AO19" i="1"/>
  <c r="AO29" i="1"/>
  <c r="AO17" i="1"/>
  <c r="AO15" i="1"/>
  <c r="AO7" i="1"/>
  <c r="AO25" i="1"/>
  <c r="AO16" i="1"/>
  <c r="AO35" i="1"/>
  <c r="AO30" i="1"/>
  <c r="AO34" i="1"/>
  <c r="AO12" i="1"/>
  <c r="AO6" i="1"/>
  <c r="AO2" i="1"/>
  <c r="AO4" i="1"/>
  <c r="AO21" i="1" s="1"/>
  <c r="AP3" i="1"/>
  <c r="AO5" i="1"/>
  <c r="AO14" i="1"/>
  <c r="AO10" i="1"/>
  <c r="AP34" i="1" l="1"/>
  <c r="AP18" i="1"/>
  <c r="AP36" i="1"/>
  <c r="AP20" i="1"/>
  <c r="AP31" i="1"/>
  <c r="AP24" i="1"/>
  <c r="AP23" i="1"/>
  <c r="AP27" i="1"/>
  <c r="AP30" i="1"/>
  <c r="AP17" i="1"/>
  <c r="AP35" i="1"/>
  <c r="AP25" i="1"/>
  <c r="AP38" i="1"/>
  <c r="AP32" i="1"/>
  <c r="AP22" i="1"/>
  <c r="AP7" i="1"/>
  <c r="AP29" i="1"/>
  <c r="AP15" i="1"/>
  <c r="AP28" i="1"/>
  <c r="AP33" i="1"/>
  <c r="AP8" i="1"/>
  <c r="AP19" i="1"/>
  <c r="AP26" i="1"/>
  <c r="AP16" i="1"/>
  <c r="AQ3" i="1"/>
  <c r="AP6" i="1"/>
  <c r="AP5" i="1"/>
  <c r="AP2" i="1"/>
  <c r="AP4" i="1"/>
  <c r="AP21" i="1" s="1"/>
  <c r="AP14" i="1"/>
  <c r="AP12" i="1"/>
  <c r="AP10" i="1"/>
  <c r="AQ31" i="1" l="1"/>
  <c r="AQ16" i="1"/>
  <c r="AQ27" i="1"/>
  <c r="AQ29" i="1"/>
  <c r="AQ26" i="1"/>
  <c r="AQ23" i="1"/>
  <c r="AQ28" i="1"/>
  <c r="AQ38" i="1"/>
  <c r="AQ32" i="1"/>
  <c r="AQ34" i="1"/>
  <c r="AQ22" i="1"/>
  <c r="AQ36" i="1"/>
  <c r="AQ15" i="1"/>
  <c r="AQ17" i="1"/>
  <c r="AQ19" i="1"/>
  <c r="AQ8" i="1"/>
  <c r="AQ30" i="1"/>
  <c r="AQ35" i="1"/>
  <c r="AQ21" i="1"/>
  <c r="AQ20" i="1"/>
  <c r="AQ25" i="1"/>
  <c r="AQ24" i="1"/>
  <c r="AQ7" i="1"/>
  <c r="AQ33" i="1"/>
  <c r="AQ18" i="1"/>
  <c r="AQ4" i="1"/>
  <c r="AQ10" i="1"/>
  <c r="AQ12" i="1"/>
  <c r="AQ5" i="1"/>
  <c r="AR3" i="1"/>
  <c r="AQ14" i="1"/>
  <c r="AQ6" i="1"/>
  <c r="AR34" i="1" l="1"/>
  <c r="AR25" i="1"/>
  <c r="AR27" i="1"/>
  <c r="AR31" i="1"/>
  <c r="AR26" i="1"/>
  <c r="AR33" i="1"/>
  <c r="AR30" i="1"/>
  <c r="AR28" i="1"/>
  <c r="AR32" i="1"/>
  <c r="AR35" i="1"/>
  <c r="AR36" i="1"/>
  <c r="AR21" i="1"/>
  <c r="AR38" i="1"/>
  <c r="AR22" i="1"/>
  <c r="AR17" i="1"/>
  <c r="AR7" i="1"/>
  <c r="AR8" i="1"/>
  <c r="AR29" i="1"/>
  <c r="AR15" i="1"/>
  <c r="AR20" i="1"/>
  <c r="AR24" i="1"/>
  <c r="AR19" i="1"/>
  <c r="AR16" i="1"/>
  <c r="AR23" i="1"/>
  <c r="AR18" i="1"/>
  <c r="AR4" i="1"/>
  <c r="AR14" i="1"/>
  <c r="AR12" i="1"/>
  <c r="AR10" i="1"/>
  <c r="AS3" i="1"/>
  <c r="AR5" i="1"/>
  <c r="AR6" i="1"/>
  <c r="AS24" i="1" l="1"/>
  <c r="AS8" i="1"/>
  <c r="AS30" i="1"/>
  <c r="AS36" i="1"/>
  <c r="AS31" i="1"/>
  <c r="AS26" i="1"/>
  <c r="AS27" i="1"/>
  <c r="AS22" i="1"/>
  <c r="AS25" i="1"/>
  <c r="AS33" i="1"/>
  <c r="AS32" i="1"/>
  <c r="AS20" i="1"/>
  <c r="AS23" i="1"/>
  <c r="AS38" i="1"/>
  <c r="AS34" i="1"/>
  <c r="AS35" i="1"/>
  <c r="AS16" i="1"/>
  <c r="AS29" i="1"/>
  <c r="AS15" i="1"/>
  <c r="AS17" i="1"/>
  <c r="AS28" i="1"/>
  <c r="AS18" i="1"/>
  <c r="AS19" i="1"/>
  <c r="AS7" i="1"/>
  <c r="AS10" i="1"/>
  <c r="AS5" i="1"/>
  <c r="AS12" i="1"/>
  <c r="AS4" i="1"/>
  <c r="AS21" i="1" s="1"/>
  <c r="AS14" i="1"/>
  <c r="AS6" i="1"/>
  <c r="AT3" i="1"/>
  <c r="AS2" i="1"/>
  <c r="AT34" i="1" l="1"/>
  <c r="AT29" i="1"/>
  <c r="AT27" i="1"/>
  <c r="AT26" i="1"/>
  <c r="AT18" i="1"/>
  <c r="AT25" i="1"/>
  <c r="AT31" i="1"/>
  <c r="AT35" i="1"/>
  <c r="AT36" i="1"/>
  <c r="AT20" i="1"/>
  <c r="AT28" i="1"/>
  <c r="AT33" i="1"/>
  <c r="AT22" i="1"/>
  <c r="AT32" i="1"/>
  <c r="AT7" i="1"/>
  <c r="AT23" i="1"/>
  <c r="AT17" i="1"/>
  <c r="AT15" i="1"/>
  <c r="AT8" i="1"/>
  <c r="AT38" i="1"/>
  <c r="AT24" i="1"/>
  <c r="AT30" i="1"/>
  <c r="AT16" i="1"/>
  <c r="AT19" i="1"/>
  <c r="AT4" i="1"/>
  <c r="AT21" i="1" s="1"/>
  <c r="AT5" i="1"/>
  <c r="AT10" i="1"/>
  <c r="AU3" i="1"/>
  <c r="AT6" i="1"/>
  <c r="AT14" i="1"/>
  <c r="AT2" i="1"/>
  <c r="AT12" i="1"/>
  <c r="AU33" i="1" l="1"/>
  <c r="AU23" i="1"/>
  <c r="AU28" i="1"/>
  <c r="AU29" i="1"/>
  <c r="AU31" i="1"/>
  <c r="AU27" i="1"/>
  <c r="AU35" i="1"/>
  <c r="AU38" i="1"/>
  <c r="AU26" i="1"/>
  <c r="AU32" i="1"/>
  <c r="AU34" i="1"/>
  <c r="AU22" i="1"/>
  <c r="AU18" i="1"/>
  <c r="AU8" i="1"/>
  <c r="AU16" i="1"/>
  <c r="AU25" i="1"/>
  <c r="AU17" i="1"/>
  <c r="AU30" i="1"/>
  <c r="AU36" i="1"/>
  <c r="AU15" i="1"/>
  <c r="AU20" i="1"/>
  <c r="AU19" i="1"/>
  <c r="AU24" i="1"/>
  <c r="AU7" i="1"/>
  <c r="AU4" i="1"/>
  <c r="AU21" i="1" s="1"/>
  <c r="AU14" i="1"/>
  <c r="AU12" i="1"/>
  <c r="AU10" i="1"/>
  <c r="AU5" i="1"/>
  <c r="AU6" i="1"/>
  <c r="AV3" i="1"/>
  <c r="AU2" i="1"/>
  <c r="AV24" i="1" l="1"/>
  <c r="AV35" i="1"/>
  <c r="AV27" i="1"/>
  <c r="AV28" i="1"/>
  <c r="AV25" i="1"/>
  <c r="AV26" i="1"/>
  <c r="AV38" i="1"/>
  <c r="AV29" i="1"/>
  <c r="AV34" i="1"/>
  <c r="AV31" i="1"/>
  <c r="AV32" i="1"/>
  <c r="AV36" i="1"/>
  <c r="AV21" i="1"/>
  <c r="AV16" i="1"/>
  <c r="AV19" i="1"/>
  <c r="AV18" i="1"/>
  <c r="AV7" i="1"/>
  <c r="AV22" i="1"/>
  <c r="AV15" i="1"/>
  <c r="AV20" i="1"/>
  <c r="AV8" i="1"/>
  <c r="AV30" i="1"/>
  <c r="AV17" i="1"/>
  <c r="AV23" i="1"/>
  <c r="AV33" i="1"/>
  <c r="AV14" i="1"/>
  <c r="AV10" i="1"/>
  <c r="AV6" i="1"/>
  <c r="AW3" i="1"/>
  <c r="AV5" i="1"/>
  <c r="AV12" i="1"/>
  <c r="AV4" i="1"/>
  <c r="AV2" i="1"/>
  <c r="AW8" i="1" l="1"/>
  <c r="AW16" i="1"/>
  <c r="AW34" i="1"/>
  <c r="AW24" i="1"/>
  <c r="AW33" i="1"/>
  <c r="AW23" i="1"/>
  <c r="AW25" i="1"/>
  <c r="AW18" i="1"/>
  <c r="AW38" i="1"/>
  <c r="AW36" i="1"/>
  <c r="AW31" i="1"/>
  <c r="AW29" i="1"/>
  <c r="AW30" i="1"/>
  <c r="AW28" i="1"/>
  <c r="AW35" i="1"/>
  <c r="AW22" i="1"/>
  <c r="AW32" i="1"/>
  <c r="AW27" i="1"/>
  <c r="AW20" i="1"/>
  <c r="AW17" i="1"/>
  <c r="AW26" i="1"/>
  <c r="AW15" i="1"/>
  <c r="AW7" i="1"/>
  <c r="AW19" i="1"/>
  <c r="AX3" i="1"/>
  <c r="AW12" i="1"/>
  <c r="AW10" i="1"/>
  <c r="AW6" i="1"/>
  <c r="AW5" i="1"/>
  <c r="AW14" i="1"/>
  <c r="AW4" i="1"/>
  <c r="AW21" i="1" s="1"/>
  <c r="AW2" i="1"/>
  <c r="AX16" i="1" l="1"/>
  <c r="AX35" i="1"/>
  <c r="AX23" i="1"/>
  <c r="AX25" i="1"/>
  <c r="AX24" i="1"/>
  <c r="AX28" i="1"/>
  <c r="AX26" i="1"/>
  <c r="AX18" i="1"/>
  <c r="AX32" i="1"/>
  <c r="AX33" i="1"/>
  <c r="AX15" i="1"/>
  <c r="AX17" i="1"/>
  <c r="AX19" i="1"/>
  <c r="AX27" i="1"/>
  <c r="AX29" i="1"/>
  <c r="AX22" i="1"/>
  <c r="AX30" i="1"/>
  <c r="AX7" i="1"/>
  <c r="AX36" i="1"/>
  <c r="AX20" i="1"/>
  <c r="AX31" i="1"/>
  <c r="AX38" i="1"/>
  <c r="AX34" i="1"/>
  <c r="AX21" i="1"/>
  <c r="AX8" i="1"/>
  <c r="AY3" i="1"/>
  <c r="AX10" i="1"/>
  <c r="AX5" i="1"/>
  <c r="AX6" i="1"/>
  <c r="AX2" i="1"/>
  <c r="AX4" i="1"/>
  <c r="AX14" i="1"/>
  <c r="AX12" i="1"/>
  <c r="AY29" i="1" l="1"/>
  <c r="AY25" i="1"/>
  <c r="AY31" i="1"/>
  <c r="AY27" i="1"/>
  <c r="AY24" i="1"/>
  <c r="AY28" i="1"/>
  <c r="AY36" i="1"/>
  <c r="AY35" i="1"/>
  <c r="AY23" i="1"/>
  <c r="AY21" i="1"/>
  <c r="AY7" i="1"/>
  <c r="AY26" i="1"/>
  <c r="AY30" i="1"/>
  <c r="AY32" i="1"/>
  <c r="AY33" i="1"/>
  <c r="AY34" i="1"/>
  <c r="AY16" i="1"/>
  <c r="AY18" i="1"/>
  <c r="AY38" i="1"/>
  <c r="AY15" i="1"/>
  <c r="AY8" i="1"/>
  <c r="AY22" i="1"/>
  <c r="AY17" i="1"/>
  <c r="AY20" i="1"/>
  <c r="AY19" i="1"/>
  <c r="AY14" i="1"/>
  <c r="AY6" i="1"/>
  <c r="AY5" i="1"/>
  <c r="AZ3" i="1"/>
  <c r="AY10" i="1"/>
  <c r="AY4" i="1"/>
  <c r="AY2" i="1"/>
  <c r="AY12" i="1"/>
  <c r="AZ34" i="1" l="1"/>
  <c r="AZ26" i="1"/>
  <c r="AZ27" i="1"/>
  <c r="AZ31" i="1"/>
  <c r="AZ24" i="1"/>
  <c r="AZ28" i="1"/>
  <c r="AZ30" i="1"/>
  <c r="AZ25" i="1"/>
  <c r="AZ38" i="1"/>
  <c r="AZ23" i="1"/>
  <c r="AZ33" i="1"/>
  <c r="AZ35" i="1"/>
  <c r="AZ19" i="1"/>
  <c r="AZ18" i="1"/>
  <c r="AZ20" i="1"/>
  <c r="AZ32" i="1"/>
  <c r="AZ36" i="1"/>
  <c r="AZ17" i="1"/>
  <c r="AZ16" i="1"/>
  <c r="AZ21" i="1"/>
  <c r="AZ22" i="1"/>
  <c r="AZ8" i="1"/>
  <c r="AZ7" i="1"/>
  <c r="AZ15" i="1"/>
  <c r="BA3" i="1"/>
  <c r="AZ5" i="1"/>
  <c r="AZ10" i="1"/>
  <c r="AZ4" i="1"/>
  <c r="AZ29" i="1" s="1"/>
  <c r="AZ12" i="1"/>
  <c r="AZ6" i="1"/>
  <c r="AZ2" i="1"/>
  <c r="AZ14" i="1"/>
  <c r="BA8" i="1" l="1"/>
  <c r="BA33" i="1"/>
  <c r="BA32" i="1"/>
  <c r="BA22" i="1"/>
  <c r="BA18" i="1"/>
  <c r="BA35" i="1"/>
  <c r="BA20" i="1"/>
  <c r="BA23" i="1"/>
  <c r="BA28" i="1"/>
  <c r="BA24" i="1"/>
  <c r="BA31" i="1"/>
  <c r="BA29" i="1"/>
  <c r="BA21" i="1"/>
  <c r="BA34" i="1"/>
  <c r="BA25" i="1"/>
  <c r="BA16" i="1"/>
  <c r="BA7" i="1"/>
  <c r="BA27" i="1"/>
  <c r="BA36" i="1"/>
  <c r="BA30" i="1"/>
  <c r="BA26" i="1"/>
  <c r="BA15" i="1"/>
  <c r="BA38" i="1"/>
  <c r="BA17" i="1"/>
  <c r="BA19" i="1"/>
  <c r="BB3" i="1"/>
  <c r="BA12" i="1"/>
  <c r="BA4" i="1"/>
  <c r="BA6" i="1"/>
  <c r="BA14" i="1"/>
  <c r="BA10" i="1"/>
  <c r="BA5" i="1"/>
  <c r="BA2" i="1"/>
  <c r="BB36" i="1" l="1"/>
  <c r="BB18" i="1"/>
  <c r="BB16" i="1"/>
  <c r="BB23" i="1"/>
  <c r="BB31" i="1"/>
  <c r="BB38" i="1"/>
  <c r="BB32" i="1"/>
  <c r="BB26" i="1"/>
  <c r="BB33" i="1"/>
  <c r="BB35" i="1"/>
  <c r="BB25" i="1"/>
  <c r="BB24" i="1"/>
  <c r="BB22" i="1"/>
  <c r="BB21" i="1"/>
  <c r="BB27" i="1"/>
  <c r="BB29" i="1"/>
  <c r="BB30" i="1"/>
  <c r="BB28" i="1"/>
  <c r="BB34" i="1"/>
  <c r="BB8" i="1"/>
  <c r="BB20" i="1"/>
  <c r="BB19" i="1"/>
  <c r="BB15" i="1"/>
  <c r="BB17" i="1"/>
  <c r="BB7" i="1"/>
  <c r="BC3" i="1"/>
  <c r="BB10" i="1"/>
  <c r="BB4" i="1"/>
  <c r="BB5" i="1"/>
  <c r="BB2" i="1"/>
  <c r="BB6" i="1"/>
  <c r="BB14" i="1"/>
  <c r="BB12" i="1"/>
  <c r="BC16" i="1" l="1"/>
  <c r="BC38" i="1"/>
  <c r="BC27" i="1"/>
  <c r="BC28" i="1"/>
  <c r="BC29" i="1"/>
  <c r="BC32" i="1"/>
  <c r="BC34" i="1"/>
  <c r="BC25" i="1"/>
  <c r="BC31" i="1"/>
  <c r="BC24" i="1"/>
  <c r="BC35" i="1"/>
  <c r="BC20" i="1"/>
  <c r="BC15" i="1"/>
  <c r="BC19" i="1"/>
  <c r="BC26" i="1"/>
  <c r="BC18" i="1"/>
  <c r="BC23" i="1"/>
  <c r="BC33" i="1"/>
  <c r="BC21" i="1"/>
  <c r="BC8" i="1"/>
  <c r="BC30" i="1"/>
  <c r="BC7" i="1"/>
  <c r="BC17" i="1"/>
  <c r="BC22" i="1"/>
  <c r="BC36" i="1"/>
  <c r="BD3" i="1"/>
  <c r="BC14" i="1"/>
  <c r="BC5" i="1"/>
  <c r="BC10" i="1"/>
  <c r="BC2" i="1"/>
  <c r="BC6" i="1"/>
  <c r="BC4" i="1"/>
  <c r="BC12" i="1"/>
  <c r="BD24" i="1" l="1"/>
  <c r="BD35" i="1"/>
  <c r="BD27" i="1"/>
  <c r="BD23" i="1"/>
  <c r="BD38" i="1"/>
  <c r="BD29" i="1"/>
  <c r="BD31" i="1"/>
  <c r="BD30" i="1"/>
  <c r="BD32" i="1"/>
  <c r="BD26" i="1"/>
  <c r="BD17" i="1"/>
  <c r="BD28" i="1"/>
  <c r="BD36" i="1"/>
  <c r="BD15" i="1"/>
  <c r="BD19" i="1"/>
  <c r="BD18" i="1"/>
  <c r="BD7" i="1"/>
  <c r="BD34" i="1"/>
  <c r="BD20" i="1"/>
  <c r="BD25" i="1"/>
  <c r="BD21" i="1"/>
  <c r="BD22" i="1"/>
  <c r="BD16" i="1"/>
  <c r="BD8" i="1"/>
  <c r="BE3" i="1"/>
  <c r="BD10" i="1"/>
  <c r="BD14" i="1"/>
  <c r="BD2" i="1"/>
  <c r="BD5" i="1"/>
  <c r="BD12" i="1"/>
  <c r="BD6" i="1"/>
  <c r="BD4" i="1"/>
  <c r="BD33" i="1" s="1"/>
  <c r="BE24" i="1" l="1"/>
  <c r="BE26" i="1"/>
  <c r="BE36" i="1"/>
  <c r="BE28" i="1"/>
  <c r="BE22" i="1"/>
  <c r="BE35" i="1"/>
  <c r="BE8" i="1"/>
  <c r="BE34" i="1"/>
  <c r="BE38" i="1"/>
  <c r="BE33" i="1"/>
  <c r="BE20" i="1"/>
  <c r="BE18" i="1"/>
  <c r="BE25" i="1"/>
  <c r="BE27" i="1"/>
  <c r="BE32" i="1"/>
  <c r="BE30" i="1"/>
  <c r="BE21" i="1"/>
  <c r="BE15" i="1"/>
  <c r="BE16" i="1"/>
  <c r="BE17" i="1"/>
  <c r="BE19" i="1"/>
  <c r="BE7" i="1"/>
  <c r="BE23" i="1"/>
  <c r="BE31" i="1"/>
  <c r="BE29" i="1"/>
  <c r="BF3" i="1"/>
  <c r="BE12" i="1"/>
  <c r="BE4" i="1"/>
  <c r="BE5" i="1"/>
  <c r="BE2" i="1"/>
  <c r="BE14" i="1"/>
  <c r="BE6" i="1"/>
  <c r="BE10" i="1"/>
  <c r="BF34" i="1" l="1"/>
  <c r="BF29" i="1"/>
  <c r="BF31" i="1"/>
  <c r="BF24" i="1"/>
  <c r="BF36" i="1"/>
  <c r="BF38" i="1"/>
  <c r="BF30" i="1"/>
  <c r="BF27" i="1"/>
  <c r="BF28" i="1"/>
  <c r="BF33" i="1"/>
  <c r="BF23" i="1"/>
  <c r="BF26" i="1"/>
  <c r="BF22" i="1"/>
  <c r="BF21" i="1"/>
  <c r="BF15" i="1"/>
  <c r="BF7" i="1"/>
  <c r="BF32" i="1"/>
  <c r="BF8" i="1"/>
  <c r="BF20" i="1"/>
  <c r="BF25" i="1"/>
  <c r="BF17" i="1"/>
  <c r="BF16" i="1"/>
  <c r="BF19" i="1"/>
  <c r="BF35" i="1"/>
  <c r="BF18" i="1"/>
  <c r="BG3" i="1"/>
  <c r="BF14" i="1"/>
  <c r="BF12" i="1"/>
  <c r="BF4" i="1"/>
  <c r="BF10" i="1"/>
  <c r="BF2" i="1"/>
  <c r="BF6" i="1"/>
  <c r="BF5" i="1"/>
  <c r="BG23" i="1" l="1"/>
  <c r="BG27" i="1"/>
  <c r="BG38" i="1"/>
  <c r="BG28" i="1"/>
  <c r="BG26" i="1"/>
  <c r="BG16" i="1"/>
  <c r="BG36" i="1"/>
  <c r="BG22" i="1"/>
  <c r="BG31" i="1"/>
  <c r="BG24" i="1"/>
  <c r="BG15" i="1"/>
  <c r="BG17" i="1"/>
  <c r="BG19" i="1"/>
  <c r="BG20" i="1"/>
  <c r="BG30" i="1"/>
  <c r="BG32" i="1"/>
  <c r="BG34" i="1"/>
  <c r="BG7" i="1"/>
  <c r="BG29" i="1"/>
  <c r="BG35" i="1"/>
  <c r="BG18" i="1"/>
  <c r="BG33" i="1"/>
  <c r="BG25" i="1"/>
  <c r="BG21" i="1"/>
  <c r="BG8" i="1"/>
  <c r="BH3" i="1"/>
  <c r="BG2" i="1"/>
  <c r="BG6" i="1"/>
  <c r="BG12" i="1"/>
  <c r="BG5" i="1"/>
  <c r="BG10" i="1"/>
  <c r="BG4" i="1"/>
  <c r="BG14" i="1"/>
  <c r="BH32" i="1" l="1"/>
  <c r="BH30" i="1"/>
  <c r="BH34" i="1"/>
  <c r="BH25" i="1"/>
  <c r="BH23" i="1"/>
  <c r="BH24" i="1"/>
  <c r="BH29" i="1"/>
  <c r="BH36" i="1"/>
  <c r="BH21" i="1"/>
  <c r="BH15" i="1"/>
  <c r="BH27" i="1"/>
  <c r="BH33" i="1"/>
  <c r="BH22" i="1"/>
  <c r="BH19" i="1"/>
  <c r="BH8" i="1"/>
  <c r="BH28" i="1"/>
  <c r="BH31" i="1"/>
  <c r="BH17" i="1"/>
  <c r="BH26" i="1"/>
  <c r="BH35" i="1"/>
  <c r="BH16" i="1"/>
  <c r="BH18" i="1"/>
  <c r="BH7" i="1"/>
  <c r="BH38" i="1"/>
  <c r="BH20" i="1"/>
  <c r="BI3" i="1"/>
  <c r="BH10" i="1"/>
  <c r="BH4" i="1"/>
  <c r="BH2" i="1"/>
  <c r="BH5" i="1"/>
  <c r="BH14" i="1"/>
  <c r="BH6" i="1"/>
  <c r="BH12" i="1"/>
  <c r="BI22" i="1" l="1"/>
  <c r="BI8" i="1"/>
  <c r="BI18" i="1"/>
  <c r="BI15" i="1"/>
  <c r="BI35" i="1"/>
  <c r="BI24" i="1"/>
  <c r="BI16" i="1"/>
  <c r="BI27" i="1"/>
  <c r="BI20" i="1"/>
  <c r="BI31" i="1"/>
  <c r="BI30" i="1"/>
  <c r="BI34" i="1"/>
  <c r="BI36" i="1"/>
  <c r="BI32" i="1"/>
  <c r="BI28" i="1"/>
  <c r="BI33" i="1"/>
  <c r="BI23" i="1"/>
  <c r="BI19" i="1"/>
  <c r="BI17" i="1"/>
  <c r="BI25" i="1"/>
  <c r="BI7" i="1"/>
  <c r="BI38" i="1"/>
  <c r="BI29" i="1"/>
  <c r="BI21" i="1"/>
  <c r="BI26" i="1"/>
  <c r="BJ3" i="1"/>
  <c r="BI10" i="1"/>
  <c r="BI4" i="1"/>
  <c r="BI12" i="1"/>
  <c r="BI2" i="1"/>
  <c r="BI6" i="1"/>
  <c r="BI5" i="1"/>
  <c r="BI14" i="1"/>
  <c r="BJ20" i="1" l="1"/>
  <c r="BJ29" i="1"/>
  <c r="BJ18" i="1"/>
  <c r="BJ27" i="1"/>
  <c r="BJ38" i="1"/>
  <c r="BJ32" i="1"/>
  <c r="BJ26" i="1"/>
  <c r="BJ34" i="1"/>
  <c r="BJ35" i="1"/>
  <c r="BJ23" i="1"/>
  <c r="BJ30" i="1"/>
  <c r="BJ24" i="1"/>
  <c r="BJ36" i="1"/>
  <c r="BJ25" i="1"/>
  <c r="BJ21" i="1"/>
  <c r="BJ15" i="1"/>
  <c r="BJ17" i="1"/>
  <c r="BJ7" i="1"/>
  <c r="BJ16" i="1"/>
  <c r="BJ8" i="1"/>
  <c r="BJ31" i="1"/>
  <c r="BJ22" i="1"/>
  <c r="BJ19" i="1"/>
  <c r="BJ28" i="1"/>
  <c r="BJ33" i="1"/>
  <c r="BK3" i="1"/>
  <c r="BJ6" i="1"/>
  <c r="BJ5" i="1"/>
  <c r="BJ4" i="1"/>
  <c r="BJ14" i="1"/>
  <c r="BJ10" i="1"/>
  <c r="BJ12" i="1"/>
  <c r="BJ2" i="1"/>
  <c r="BK23" i="1" l="1"/>
  <c r="BK25" i="1"/>
  <c r="BK28" i="1"/>
  <c r="BK33" i="1"/>
  <c r="BK29" i="1"/>
  <c r="BK38" i="1"/>
  <c r="BK27" i="1"/>
  <c r="BK30" i="1"/>
  <c r="BK26" i="1"/>
  <c r="BK32" i="1"/>
  <c r="BK34" i="1"/>
  <c r="BK21" i="1"/>
  <c r="BK36" i="1"/>
  <c r="BK22" i="1"/>
  <c r="BK18" i="1"/>
  <c r="BK8" i="1"/>
  <c r="BK24" i="1"/>
  <c r="BK17" i="1"/>
  <c r="BK20" i="1"/>
  <c r="BK19" i="1"/>
  <c r="BK31" i="1"/>
  <c r="BK16" i="1"/>
  <c r="BK7" i="1"/>
  <c r="BK15" i="1"/>
  <c r="BK35" i="1"/>
  <c r="BK14" i="1"/>
  <c r="BK10" i="1"/>
  <c r="BK12" i="1"/>
  <c r="BK2" i="1"/>
  <c r="BK4" i="1"/>
  <c r="BK6" i="1"/>
  <c r="BL3" i="1"/>
  <c r="BK5" i="1"/>
  <c r="BL34" i="1" l="1"/>
  <c r="BL23" i="1"/>
  <c r="BL35" i="1"/>
  <c r="BL27" i="1"/>
  <c r="BL26" i="1"/>
  <c r="BL29" i="1"/>
  <c r="BL24" i="1"/>
  <c r="BL25" i="1"/>
  <c r="BL17" i="1"/>
  <c r="BL30" i="1"/>
  <c r="BL36" i="1"/>
  <c r="BL21" i="1"/>
  <c r="BL16" i="1"/>
  <c r="BL7" i="1"/>
  <c r="BL22" i="1"/>
  <c r="BL20" i="1"/>
  <c r="BL28" i="1"/>
  <c r="BL31" i="1"/>
  <c r="BL32" i="1"/>
  <c r="BL33" i="1"/>
  <c r="BL38" i="1"/>
  <c r="BL19" i="1"/>
  <c r="BL15" i="1"/>
  <c r="BL18" i="1"/>
  <c r="BL8" i="1"/>
  <c r="BM3" i="1"/>
  <c r="BL12" i="1"/>
  <c r="BL14" i="1"/>
  <c r="BL6" i="1"/>
  <c r="BL5" i="1"/>
  <c r="BL2" i="1"/>
  <c r="BL4" i="1"/>
  <c r="BL10" i="1"/>
  <c r="BM24" i="1" l="1"/>
  <c r="BM33" i="1"/>
  <c r="BM26" i="1"/>
  <c r="BM22" i="1"/>
  <c r="BM20" i="1"/>
  <c r="BM16" i="1"/>
  <c r="BM18" i="1"/>
  <c r="BM35" i="1"/>
  <c r="BM23" i="1"/>
  <c r="BM25" i="1"/>
  <c r="BM36" i="1"/>
  <c r="BM27" i="1"/>
  <c r="BM32" i="1"/>
  <c r="BM8" i="1"/>
  <c r="BM31" i="1"/>
  <c r="BM30" i="1"/>
  <c r="BM34" i="1"/>
  <c r="BM38" i="1"/>
  <c r="BM29" i="1"/>
  <c r="BM17" i="1"/>
  <c r="BM28" i="1"/>
  <c r="BM19" i="1"/>
  <c r="BM7" i="1"/>
  <c r="BM15" i="1"/>
  <c r="BM21" i="1"/>
  <c r="BN3" i="1"/>
  <c r="BM14" i="1"/>
  <c r="BM5" i="1"/>
  <c r="BM12" i="1"/>
  <c r="BM10" i="1"/>
  <c r="BM4" i="1"/>
  <c r="BM6" i="1"/>
  <c r="BM2" i="1"/>
  <c r="BN36" i="1" l="1"/>
  <c r="BN32" i="1"/>
  <c r="BN20" i="1"/>
  <c r="BN23" i="1"/>
  <c r="J23" i="1" s="1"/>
  <c r="BN25" i="1"/>
  <c r="J25" i="1" s="1"/>
  <c r="BN16" i="1"/>
  <c r="BN27" i="1"/>
  <c r="J27" i="1" s="1"/>
  <c r="BN28" i="1"/>
  <c r="BN15" i="1"/>
  <c r="J15" i="1" s="1"/>
  <c r="BN18" i="1"/>
  <c r="BN31" i="1"/>
  <c r="J31" i="1" s="1"/>
  <c r="BN29" i="1"/>
  <c r="J29" i="1" s="1"/>
  <c r="BN34" i="1"/>
  <c r="BN17" i="1"/>
  <c r="J17" i="1" s="1"/>
  <c r="BN19" i="1"/>
  <c r="J19" i="1" s="1"/>
  <c r="BN24" i="1"/>
  <c r="BN26" i="1"/>
  <c r="BN30" i="1"/>
  <c r="BN21" i="1"/>
  <c r="J21" i="1" s="1"/>
  <c r="BN7" i="1"/>
  <c r="J7" i="1" s="1"/>
  <c r="BN38" i="1"/>
  <c r="BN33" i="1"/>
  <c r="J33" i="1" s="1"/>
  <c r="BN8" i="1"/>
  <c r="BN35" i="1"/>
  <c r="J35" i="1" s="1"/>
  <c r="BN22" i="1"/>
  <c r="BO3" i="1"/>
  <c r="BN14" i="1"/>
  <c r="BN10" i="1"/>
  <c r="BN6" i="1"/>
  <c r="BN5" i="1"/>
  <c r="BN4" i="1"/>
  <c r="BN2" i="1"/>
  <c r="BN12" i="1"/>
  <c r="BO30" i="1" l="1"/>
  <c r="BO29" i="1"/>
  <c r="BO23" i="1"/>
  <c r="BO25" i="1"/>
  <c r="BO24" i="1"/>
  <c r="BO33" i="1"/>
  <c r="BO36" i="1"/>
  <c r="BO31" i="1"/>
  <c r="BO35" i="1"/>
  <c r="BO26" i="1"/>
  <c r="BO28" i="1"/>
  <c r="BO32" i="1"/>
  <c r="BO34" i="1"/>
  <c r="BO21" i="1"/>
  <c r="BO7" i="1"/>
  <c r="BO27" i="1"/>
  <c r="BO38" i="1"/>
  <c r="BO22" i="1"/>
  <c r="BO8" i="1"/>
  <c r="BO17" i="1"/>
  <c r="BO15" i="1"/>
  <c r="BO16" i="1"/>
  <c r="BO20" i="1"/>
  <c r="BO19" i="1"/>
  <c r="BO18" i="1"/>
  <c r="BO4" i="1"/>
  <c r="BO2" i="1"/>
  <c r="BP3" i="1"/>
  <c r="BO6" i="1"/>
  <c r="BO10" i="1"/>
  <c r="BO5" i="1"/>
  <c r="BO14" i="1"/>
  <c r="BO12" i="1"/>
  <c r="J5" i="1"/>
  <c r="K11" i="1"/>
  <c r="BP27" i="1" l="1"/>
  <c r="BP34" i="1"/>
  <c r="BP24" i="1"/>
  <c r="BP29" i="1"/>
  <c r="BP20" i="1"/>
  <c r="BP26" i="1"/>
  <c r="BP25" i="1"/>
  <c r="BP38" i="1"/>
  <c r="BP23" i="1"/>
  <c r="BP32" i="1"/>
  <c r="BP28" i="1"/>
  <c r="BP33" i="1"/>
  <c r="BP31" i="1"/>
  <c r="BP18" i="1"/>
  <c r="BP21" i="1"/>
  <c r="BP30" i="1"/>
  <c r="BP17" i="1"/>
  <c r="BP22" i="1"/>
  <c r="BP15" i="1"/>
  <c r="BP16" i="1"/>
  <c r="BP8" i="1"/>
  <c r="BP36" i="1"/>
  <c r="BP19" i="1"/>
  <c r="BP35" i="1"/>
  <c r="BP7" i="1"/>
  <c r="BP2" i="1"/>
  <c r="BQ3" i="1"/>
  <c r="BP4" i="1"/>
  <c r="BP12" i="1"/>
  <c r="BP10" i="1"/>
  <c r="BP5" i="1"/>
  <c r="BP6" i="1"/>
  <c r="BP14" i="1"/>
  <c r="BO11" i="1"/>
  <c r="BQ11" i="1"/>
  <c r="BP11" i="1"/>
  <c r="BK11" i="1"/>
  <c r="BB11" i="1"/>
  <c r="S11" i="1"/>
  <c r="BJ11" i="1"/>
  <c r="AC11" i="1"/>
  <c r="P11" i="1"/>
  <c r="AS11" i="1"/>
  <c r="M11" i="1"/>
  <c r="BI11" i="1"/>
  <c r="Z11" i="1"/>
  <c r="AX11" i="1"/>
  <c r="BA11" i="1"/>
  <c r="AI11" i="1"/>
  <c r="BC11" i="1"/>
  <c r="AP11" i="1"/>
  <c r="Y11" i="1"/>
  <c r="AA11" i="1"/>
  <c r="BM11" i="1"/>
  <c r="AJ11" i="1"/>
  <c r="N11" i="1"/>
  <c r="BD11" i="1"/>
  <c r="AF11" i="1"/>
  <c r="U11" i="1"/>
  <c r="V11" i="1"/>
  <c r="BL11" i="1"/>
  <c r="AY11" i="1"/>
  <c r="T11" i="1"/>
  <c r="X11" i="1"/>
  <c r="BG11" i="1"/>
  <c r="BF11" i="1"/>
  <c r="W11" i="1"/>
  <c r="AT11" i="1"/>
  <c r="BN11" i="1"/>
  <c r="AE11" i="1"/>
  <c r="AH11" i="1"/>
  <c r="AK11" i="1"/>
  <c r="AZ11" i="1"/>
  <c r="AO11" i="1"/>
  <c r="AN11" i="1"/>
  <c r="AD11" i="1"/>
  <c r="AM11" i="1"/>
  <c r="AQ11" i="1"/>
  <c r="AL11" i="1"/>
  <c r="BH11" i="1"/>
  <c r="AU11" i="1"/>
  <c r="Q11" i="1"/>
  <c r="O11" i="1"/>
  <c r="R11" i="1"/>
  <c r="AG11" i="1"/>
  <c r="AR11" i="1"/>
  <c r="AB11" i="1"/>
  <c r="BE11" i="1"/>
  <c r="AW11" i="1"/>
  <c r="AV11" i="1"/>
  <c r="BQ24" i="1" l="1"/>
  <c r="BQ36" i="1"/>
  <c r="BQ35" i="1"/>
  <c r="BQ23" i="1"/>
  <c r="BQ26" i="1"/>
  <c r="BQ22" i="1"/>
  <c r="BQ20" i="1"/>
  <c r="BQ18" i="1"/>
  <c r="BQ28" i="1"/>
  <c r="BQ32" i="1"/>
  <c r="BQ25" i="1"/>
  <c r="BQ38" i="1"/>
  <c r="BQ29" i="1"/>
  <c r="BQ27" i="1"/>
  <c r="BQ15" i="1"/>
  <c r="BQ21" i="1"/>
  <c r="BQ8" i="1"/>
  <c r="BQ33" i="1"/>
  <c r="BQ19" i="1"/>
  <c r="BQ17" i="1"/>
  <c r="BQ7" i="1"/>
  <c r="BQ34" i="1"/>
  <c r="BQ31" i="1"/>
  <c r="BQ30" i="1"/>
  <c r="BQ16" i="1"/>
  <c r="BR3" i="1"/>
  <c r="BQ4" i="1"/>
  <c r="BQ2" i="1"/>
  <c r="BQ10" i="1"/>
  <c r="BQ5" i="1"/>
  <c r="BQ6" i="1"/>
  <c r="BQ14" i="1"/>
  <c r="BQ12" i="1"/>
  <c r="J11" i="1"/>
  <c r="K13" i="1"/>
  <c r="BR36" i="1" l="1"/>
  <c r="BR20" i="1"/>
  <c r="BR23" i="1"/>
  <c r="BR18" i="1"/>
  <c r="BR25" i="1"/>
  <c r="BR24" i="1"/>
  <c r="BR33" i="1"/>
  <c r="BR31" i="1"/>
  <c r="BR32" i="1"/>
  <c r="BR22" i="1"/>
  <c r="BR21" i="1"/>
  <c r="BR16" i="1"/>
  <c r="BR15" i="1"/>
  <c r="BR8" i="1"/>
  <c r="BR30" i="1"/>
  <c r="BR26" i="1"/>
  <c r="BR38" i="1"/>
  <c r="BR28" i="1"/>
  <c r="BR35" i="1"/>
  <c r="BR7" i="1"/>
  <c r="BR34" i="1"/>
  <c r="BR27" i="1"/>
  <c r="BR29" i="1"/>
  <c r="BR19" i="1"/>
  <c r="BR17" i="1"/>
  <c r="BS3" i="1"/>
  <c r="BR4" i="1"/>
  <c r="BR5" i="1"/>
  <c r="BR2" i="1"/>
  <c r="BR12" i="1"/>
  <c r="BR14" i="1"/>
  <c r="BR6" i="1"/>
  <c r="BR10" i="1"/>
  <c r="BR11" i="1"/>
  <c r="BP13" i="1"/>
  <c r="BQ13" i="1"/>
  <c r="BO13" i="1"/>
  <c r="BR13" i="1"/>
  <c r="BS13" i="1"/>
  <c r="BA13" i="1"/>
  <c r="BF13" i="1"/>
  <c r="BB13" i="1"/>
  <c r="BN13" i="1"/>
  <c r="AN13" i="1"/>
  <c r="S13" i="1"/>
  <c r="N13" i="1"/>
  <c r="AJ13" i="1"/>
  <c r="V13" i="1"/>
  <c r="AO13" i="1"/>
  <c r="AR13" i="1"/>
  <c r="AP13" i="1"/>
  <c r="U13" i="1"/>
  <c r="AG13" i="1"/>
  <c r="AU13" i="1"/>
  <c r="AE13" i="1"/>
  <c r="AC13" i="1"/>
  <c r="AF13" i="1"/>
  <c r="O13" i="1"/>
  <c r="AA13" i="1"/>
  <c r="BJ13" i="1"/>
  <c r="AY13" i="1"/>
  <c r="AT13" i="1"/>
  <c r="T13" i="1"/>
  <c r="BM13" i="1"/>
  <c r="AI13" i="1"/>
  <c r="AB13" i="1"/>
  <c r="BL13" i="1"/>
  <c r="X13" i="1"/>
  <c r="AW13" i="1"/>
  <c r="W13" i="1"/>
  <c r="Q13" i="1"/>
  <c r="AH13" i="1"/>
  <c r="AS13" i="1"/>
  <c r="BG13" i="1"/>
  <c r="AX13" i="1"/>
  <c r="BE13" i="1"/>
  <c r="BD13" i="1"/>
  <c r="Z13" i="1"/>
  <c r="BI13" i="1"/>
  <c r="Y13" i="1"/>
  <c r="M13" i="1"/>
  <c r="BH13" i="1"/>
  <c r="AK13" i="1"/>
  <c r="BK13" i="1"/>
  <c r="BC13" i="1"/>
  <c r="AD13" i="1"/>
  <c r="P13" i="1"/>
  <c r="R13" i="1"/>
  <c r="AV13" i="1"/>
  <c r="AQ13" i="1"/>
  <c r="AM13" i="1"/>
  <c r="AZ13" i="1"/>
  <c r="AL13" i="1"/>
  <c r="BS38" i="1" l="1"/>
  <c r="BS7" i="1"/>
  <c r="BS35" i="1"/>
  <c r="BS30" i="1"/>
  <c r="BS28" i="1"/>
  <c r="BS34" i="1"/>
  <c r="BS33" i="1"/>
  <c r="BS32" i="1"/>
  <c r="BS29" i="1"/>
  <c r="BS26" i="1"/>
  <c r="BS24" i="1"/>
  <c r="BS31" i="1"/>
  <c r="BS21" i="1"/>
  <c r="BS25" i="1"/>
  <c r="BS23" i="1"/>
  <c r="BS17" i="1"/>
  <c r="BS16" i="1"/>
  <c r="BS27" i="1"/>
  <c r="BS19" i="1"/>
  <c r="BS20" i="1"/>
  <c r="BS36" i="1"/>
  <c r="BS18" i="1"/>
  <c r="BS22" i="1"/>
  <c r="BS15" i="1"/>
  <c r="BS8" i="1"/>
  <c r="BS2" i="1"/>
  <c r="BS5" i="1"/>
  <c r="BS6" i="1"/>
  <c r="BS10" i="1"/>
  <c r="BT3" i="1"/>
  <c r="BS4" i="1"/>
  <c r="BS12" i="1"/>
  <c r="BS14" i="1"/>
  <c r="BS11" i="1"/>
  <c r="J13" i="1"/>
  <c r="BT35" i="1" l="1"/>
  <c r="BT23" i="1"/>
  <c r="BT26" i="1"/>
  <c r="BT29" i="1"/>
  <c r="BT21" i="1"/>
  <c r="BT18" i="1"/>
  <c r="BT31" i="1"/>
  <c r="BT38" i="1"/>
  <c r="BT28" i="1"/>
  <c r="BT30" i="1"/>
  <c r="BT8" i="1"/>
  <c r="BT20" i="1"/>
  <c r="BT34" i="1"/>
  <c r="BT15" i="1"/>
  <c r="BT17" i="1"/>
  <c r="BT27" i="1"/>
  <c r="BT24" i="1"/>
  <c r="BT25" i="1"/>
  <c r="BT33" i="1"/>
  <c r="BT19" i="1"/>
  <c r="BT36" i="1"/>
  <c r="BT16" i="1"/>
  <c r="BT22" i="1"/>
  <c r="BT32" i="1"/>
  <c r="BT7" i="1"/>
  <c r="BT10" i="1"/>
  <c r="BT6" i="1"/>
  <c r="BT14" i="1"/>
  <c r="BT12" i="1"/>
  <c r="BT4" i="1"/>
  <c r="BU3" i="1"/>
  <c r="BT5" i="1"/>
  <c r="BT2" i="1"/>
  <c r="BT11" i="1"/>
  <c r="BT13" i="1"/>
  <c r="K9" i="1"/>
  <c r="BU8" i="1" l="1"/>
  <c r="BU16" i="1"/>
  <c r="BU22" i="1"/>
  <c r="BU36" i="1"/>
  <c r="BU20" i="1"/>
  <c r="BU18" i="1"/>
  <c r="BU34" i="1"/>
  <c r="BU31" i="1"/>
  <c r="BU38" i="1"/>
  <c r="BU23" i="1"/>
  <c r="BU33" i="1"/>
  <c r="BU30" i="1"/>
  <c r="BU35" i="1"/>
  <c r="BU32" i="1"/>
  <c r="BU29" i="1"/>
  <c r="BU26" i="1"/>
  <c r="BU24" i="1"/>
  <c r="BU19" i="1"/>
  <c r="BU17" i="1"/>
  <c r="BU21" i="1"/>
  <c r="BU25" i="1"/>
  <c r="BU28" i="1"/>
  <c r="BU15" i="1"/>
  <c r="BU27" i="1"/>
  <c r="BU7" i="1"/>
  <c r="BU10" i="1"/>
  <c r="BU6" i="1"/>
  <c r="BU4" i="1"/>
  <c r="BU2" i="1"/>
  <c r="BU5" i="1"/>
  <c r="BU14" i="1"/>
  <c r="BU12" i="1"/>
  <c r="BU11" i="1"/>
  <c r="BU13" i="1"/>
  <c r="BA9" i="1"/>
  <c r="BP9" i="1"/>
  <c r="BO9" i="1"/>
  <c r="BQ9" i="1"/>
  <c r="BR9" i="1"/>
  <c r="BS9" i="1"/>
  <c r="BT9" i="1"/>
  <c r="BU9" i="1"/>
  <c r="BF9" i="1"/>
  <c r="P9" i="1"/>
  <c r="AJ9" i="1"/>
  <c r="AR9" i="1"/>
  <c r="M9" i="1"/>
  <c r="T9" i="1"/>
  <c r="R9" i="1"/>
  <c r="V9" i="1"/>
  <c r="AE9" i="1"/>
  <c r="U9" i="1"/>
  <c r="BN9" i="1"/>
  <c r="AG9" i="1"/>
  <c r="BB9" i="1"/>
  <c r="AQ9" i="1"/>
  <c r="AU9" i="1"/>
  <c r="BC9" i="1"/>
  <c r="AW9" i="1"/>
  <c r="AF9" i="1"/>
  <c r="AP9" i="1"/>
  <c r="AK9" i="1"/>
  <c r="BK9" i="1"/>
  <c r="AA9" i="1"/>
  <c r="S9" i="1"/>
  <c r="AS9" i="1"/>
  <c r="AY9" i="1"/>
  <c r="O9" i="1"/>
  <c r="BD9" i="1"/>
  <c r="BE9" i="1"/>
  <c r="AD9" i="1"/>
  <c r="Y9" i="1"/>
  <c r="AX9" i="1"/>
  <c r="N9" i="1"/>
  <c r="BH9" i="1"/>
  <c r="AI9" i="1"/>
  <c r="AO9" i="1"/>
  <c r="X9" i="1"/>
  <c r="BI9" i="1"/>
  <c r="AM9" i="1"/>
  <c r="Q9" i="1"/>
  <c r="BJ9" i="1"/>
  <c r="Z9" i="1"/>
  <c r="AZ9" i="1"/>
  <c r="BM9" i="1"/>
  <c r="AL9" i="1"/>
  <c r="AC9" i="1"/>
  <c r="BG9" i="1"/>
  <c r="W9" i="1"/>
  <c r="AN9" i="1"/>
  <c r="AT9" i="1"/>
  <c r="AB9" i="1"/>
  <c r="BL9" i="1"/>
  <c r="AV9" i="1"/>
  <c r="AH9" i="1"/>
  <c r="J9" i="1" l="1"/>
  <c r="K37" i="1"/>
  <c r="BB37" i="1" s="1"/>
  <c r="AK37" i="1" l="1"/>
  <c r="Y37" i="1"/>
  <c r="AH37" i="1"/>
  <c r="BS37" i="1"/>
  <c r="BE37" i="1"/>
  <c r="BF37" i="1"/>
  <c r="BM37" i="1"/>
  <c r="AY37" i="1"/>
  <c r="AD37" i="1"/>
  <c r="R37" i="1"/>
  <c r="AT37" i="1"/>
  <c r="AZ37" i="1"/>
  <c r="BA37" i="1"/>
  <c r="BR37" i="1"/>
  <c r="AR37" i="1"/>
  <c r="BT37" i="1"/>
  <c r="AU37" i="1"/>
  <c r="AO37" i="1"/>
  <c r="AB37" i="1"/>
  <c r="AQ37" i="1"/>
  <c r="BD37" i="1"/>
  <c r="AV37" i="1"/>
  <c r="X37" i="1"/>
  <c r="AF37" i="1"/>
  <c r="AS37" i="1"/>
  <c r="AI37" i="1"/>
  <c r="BK37" i="1"/>
  <c r="BC37" i="1"/>
  <c r="BI37" i="1"/>
  <c r="Q37" i="1"/>
  <c r="M37" i="1"/>
  <c r="AA37" i="1"/>
  <c r="Z37" i="1"/>
  <c r="P37" i="1"/>
  <c r="V37" i="1"/>
  <c r="AJ37" i="1"/>
  <c r="AN37" i="1"/>
  <c r="AW37" i="1"/>
  <c r="BH37" i="1"/>
  <c r="T37" i="1"/>
  <c r="BG37" i="1"/>
  <c r="AX37" i="1"/>
  <c r="AP37" i="1"/>
  <c r="U37" i="1"/>
  <c r="BL37" i="1"/>
  <c r="N37" i="1"/>
  <c r="BP37" i="1"/>
  <c r="BQ37" i="1"/>
  <c r="S37" i="1"/>
  <c r="AE37" i="1"/>
  <c r="AM37" i="1"/>
  <c r="BU37" i="1"/>
  <c r="BJ37" i="1"/>
  <c r="O37" i="1"/>
  <c r="W37" i="1"/>
  <c r="BN37" i="1"/>
  <c r="AL37" i="1"/>
  <c r="AC37" i="1"/>
  <c r="AG37" i="1"/>
  <c r="BO37" i="1"/>
  <c r="J37" i="1" l="1"/>
</calcChain>
</file>

<file path=xl/comments1.xml><?xml version="1.0" encoding="utf-8"?>
<comments xmlns="http://schemas.openxmlformats.org/spreadsheetml/2006/main">
  <authors>
    <author>石田　徹</author>
    <author>SRA</author>
  </authors>
  <commentList>
    <comment ref="I1" authorId="0">
      <text>
        <r>
          <rPr>
            <b/>
            <sz val="9"/>
            <color indexed="81"/>
            <rFont val="ＭＳ Ｐゴシック"/>
            <family val="3"/>
            <charset val="128"/>
          </rPr>
          <t>開始日にしたい日付をyyyy/mm/ddの形式で入力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とりあえず=TODAY()としてあるけど、yyyy/mm/ddという形式で日付を入力してもok</t>
        </r>
      </text>
    </comment>
    <comment ref="J4" authorId="1">
      <text>
        <r>
          <rPr>
            <b/>
            <sz val="9"/>
            <color indexed="81"/>
            <rFont val="ＭＳ Ｐゴシック"/>
            <family val="3"/>
            <charset val="128"/>
          </rPr>
          <t>進捗率の定義：
 １０％（着手開始）
 ５０％（画面項目説明、画面機能概要、画面処理詳細設計書作成完了）
 ８０％（検索仕様、ＤＢ更新仕様、項目チェック仕様書作成完了）
 ９０％（チーム内レビュ完了）
 １００％（ＳＲＡ内部レビュ完了）
　　　　→　顧客とのレビューが完了したものについては、
　　　　　　ＷＢＳのタスクに色をつける事で
　　　　　　完了/未完了の判断がつくようにする</t>
        </r>
      </text>
    </comment>
  </commentList>
</comments>
</file>

<file path=xl/sharedStrings.xml><?xml version="1.0" encoding="utf-8"?>
<sst xmlns="http://schemas.openxmlformats.org/spreadsheetml/2006/main" count="28" uniqueCount="27">
  <si>
    <t>項目</t>
    <rPh sb="0" eb="2">
      <t>コウモク</t>
    </rPh>
    <phoneticPr fontId="2"/>
  </si>
  <si>
    <t>開始予定</t>
    <rPh sb="0" eb="2">
      <t>カイシ</t>
    </rPh>
    <rPh sb="2" eb="4">
      <t>ヨテイ</t>
    </rPh>
    <phoneticPr fontId="2"/>
  </si>
  <si>
    <t>開始実績</t>
    <rPh sb="0" eb="2">
      <t>カイシ</t>
    </rPh>
    <rPh sb="2" eb="4">
      <t>ジッセキ</t>
    </rPh>
    <phoneticPr fontId="2"/>
  </si>
  <si>
    <t>終了予定</t>
    <rPh sb="0" eb="2">
      <t>シュウリョウ</t>
    </rPh>
    <rPh sb="2" eb="4">
      <t>ヨテイ</t>
    </rPh>
    <phoneticPr fontId="2"/>
  </si>
  <si>
    <t>終了実績</t>
    <rPh sb="0" eb="2">
      <t>シュウリョウ</t>
    </rPh>
    <rPh sb="2" eb="4">
      <t>ジッセキ</t>
    </rPh>
    <phoneticPr fontId="2"/>
  </si>
  <si>
    <t>進捗率</t>
    <rPh sb="0" eb="3">
      <t>シンチョクリツ</t>
    </rPh>
    <phoneticPr fontId="2"/>
  </si>
  <si>
    <t>№</t>
    <phoneticPr fontId="2"/>
  </si>
  <si>
    <t>日数</t>
    <rPh sb="0" eb="2">
      <t>ニッスウ</t>
    </rPh>
    <phoneticPr fontId="2"/>
  </si>
  <si>
    <t>改修設計</t>
    <phoneticPr fontId="2"/>
  </si>
  <si>
    <t>基本情報取込処理</t>
    <phoneticPr fontId="2"/>
  </si>
  <si>
    <t>交通宿泊手配取込処理</t>
    <phoneticPr fontId="2"/>
  </si>
  <si>
    <t>(新着)交通・手配、(検索)交通・手配</t>
    <phoneticPr fontId="2"/>
  </si>
  <si>
    <t>(新着)基本情報、(検索)交通・手配</t>
    <phoneticPr fontId="2"/>
  </si>
  <si>
    <t>ＣＳＶ　ＷＢＳ対応</t>
    <rPh sb="7" eb="9">
      <t>タイオウ</t>
    </rPh>
    <phoneticPr fontId="47"/>
  </si>
  <si>
    <t>　参加者旅費一覧、ＭＲ旅費一覧ＣＳＶ、タクチケ台帳</t>
    <rPh sb="23" eb="25">
      <t>ダイチョウ</t>
    </rPh>
    <phoneticPr fontId="2"/>
  </si>
  <si>
    <t>分析ＣＳＶ（４ＣＳＶ）</t>
    <rPh sb="0" eb="2">
      <t>ブンセキ</t>
    </rPh>
    <phoneticPr fontId="2"/>
  </si>
  <si>
    <t>ＳＡＰデータ作成</t>
    <phoneticPr fontId="2"/>
  </si>
  <si>
    <t>ＳＡＰデータ作成(TOPTOUR用）</t>
    <phoneticPr fontId="2"/>
  </si>
  <si>
    <t>開発作業（ＷＢＳ対応）</t>
    <rPh sb="0" eb="2">
      <t>カイハツ</t>
    </rPh>
    <rPh sb="2" eb="4">
      <t>サギョウ</t>
    </rPh>
    <rPh sb="8" eb="10">
      <t>タイオウ</t>
    </rPh>
    <phoneticPr fontId="2"/>
  </si>
  <si>
    <t>開発作業（発着地対応）</t>
    <rPh sb="0" eb="2">
      <t>カイハツ</t>
    </rPh>
    <rPh sb="2" eb="4">
      <t>サギョウ</t>
    </rPh>
    <rPh sb="5" eb="7">
      <t>ハッチャク</t>
    </rPh>
    <rPh sb="7" eb="8">
      <t>チ</t>
    </rPh>
    <rPh sb="8" eb="10">
      <t>タイオウ</t>
    </rPh>
    <phoneticPr fontId="2"/>
  </si>
  <si>
    <t>タクチケ実績データ取込</t>
  </si>
  <si>
    <t>その他タクチケ実績データ取込</t>
    <phoneticPr fontId="2"/>
  </si>
  <si>
    <t>タクチケ実績未精算CSV</t>
    <phoneticPr fontId="2"/>
  </si>
  <si>
    <t>タクチケ台帳ＣＳＶ</t>
    <phoneticPr fontId="2"/>
  </si>
  <si>
    <t>分析用タクチケ一覧ＣＳＶ</t>
    <phoneticPr fontId="2"/>
  </si>
  <si>
    <t>タクチケメンテナンス</t>
    <phoneticPr fontId="2"/>
  </si>
  <si>
    <t>システムテスト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</si>
</sst>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d"/>
    <numFmt numFmtId="177" formatCode="yyyy/mm/dd"/>
    <numFmt numFmtId="178" formatCode="yy/mm/dd"/>
    <numFmt numFmtId="179" formatCode="&quot;［&quot;yyyy/m/d&quot;現在］&quot;"/>
    <numFmt numFmtId="180" formatCode="&quot;［&quot;yyyy/m/d&quot;～］&quot;"/>
    <numFmt numFmtId="181" formatCode="#_ "/>
    <numFmt numFmtId="182" formatCode="#,##0;\-#,##0;&quot;-&quot;"/>
    <numFmt numFmtId="183" formatCode="General_)"/>
    <numFmt numFmtId="184" formatCode="&quot;$&quot;#,##0_);[Red]\(&quot;$&quot;#,##0\)"/>
    <numFmt numFmtId="185" formatCode="&quot;$&quot;#,##0.00_);[Red]\(&quot;$&quot;#,##0.00\)"/>
  </numFmts>
  <fonts count="4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0"/>
      <name val="MS Sans Serif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color indexed="8"/>
      <name val="宋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30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82" fontId="12" fillId="0" borderId="0" applyFill="0" applyBorder="0" applyAlignment="0"/>
    <xf numFmtId="183" fontId="13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40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0" fontId="16" fillId="0" borderId="0">
      <alignment horizontal="left"/>
    </xf>
    <xf numFmtId="38" fontId="17" fillId="16" borderId="0" applyNumberFormat="0" applyBorder="0" applyAlignment="0" applyProtection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9" fillId="0" borderId="0" applyBorder="0"/>
    <xf numFmtId="10" fontId="17" fillId="17" borderId="3" applyNumberFormat="0" applyBorder="0" applyAlignment="0" applyProtection="0"/>
    <xf numFmtId="0" fontId="19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37" fontId="1" fillId="0" borderId="0"/>
    <xf numFmtId="0" fontId="20" fillId="0" borderId="0"/>
    <xf numFmtId="10" fontId="20" fillId="0" borderId="0" applyFont="0" applyFill="0" applyBorder="0" applyAlignment="0" applyProtection="0"/>
    <xf numFmtId="4" fontId="16" fillId="0" borderId="0">
      <alignment horizontal="right"/>
    </xf>
    <xf numFmtId="4" fontId="21" fillId="0" borderId="0">
      <alignment horizontal="right"/>
    </xf>
    <xf numFmtId="4" fontId="22" fillId="18" borderId="4">
      <alignment horizontal="left" vertical="center"/>
    </xf>
    <xf numFmtId="4" fontId="23" fillId="19" borderId="4">
      <alignment horizontal="left" vertical="center"/>
    </xf>
    <xf numFmtId="4" fontId="23" fillId="20" borderId="4">
      <alignment horizontal="left" vertical="center"/>
    </xf>
    <xf numFmtId="4" fontId="24" fillId="18" borderId="4">
      <alignment horizontal="left" vertical="center"/>
    </xf>
    <xf numFmtId="4" fontId="25" fillId="21" borderId="4">
      <alignment vertical="center"/>
    </xf>
    <xf numFmtId="4" fontId="23" fillId="20" borderId="4">
      <alignment horizontal="left" vertical="center"/>
    </xf>
    <xf numFmtId="0" fontId="26" fillId="0" borderId="0">
      <alignment horizontal="left"/>
    </xf>
    <xf numFmtId="0" fontId="27" fillId="0" borderId="0"/>
    <xf numFmtId="0" fontId="28" fillId="0" borderId="0">
      <alignment horizont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9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" fillId="0" borderId="8"/>
    <xf numFmtId="0" fontId="34" fillId="29" borderId="9" applyNumberFormat="0" applyAlignment="0" applyProtection="0">
      <alignment vertical="center"/>
    </xf>
    <xf numFmtId="0" fontId="34" fillId="2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37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9" applyNumberFormat="0" applyAlignment="0" applyProtection="0">
      <alignment vertical="center"/>
    </xf>
    <xf numFmtId="0" fontId="39" fillId="7" borderId="9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40" fillId="0" borderId="0"/>
    <xf numFmtId="0" fontId="41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</cellStyleXfs>
  <cellXfs count="83">
    <xf numFmtId="0" fontId="0" fillId="0" borderId="0" xfId="0"/>
    <xf numFmtId="177" fontId="0" fillId="0" borderId="0" xfId="0" applyNumberFormat="1"/>
    <xf numFmtId="0" fontId="43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3" fillId="0" borderId="16" xfId="0" applyFont="1" applyBorder="1" applyAlignment="1">
      <alignment vertical="center"/>
    </xf>
    <xf numFmtId="0" fontId="43" fillId="0" borderId="16" xfId="0" applyFont="1" applyBorder="1" applyAlignment="1">
      <alignment horizontal="center" vertical="center" shrinkToFit="1"/>
    </xf>
    <xf numFmtId="0" fontId="43" fillId="0" borderId="17" xfId="0" applyFont="1" applyBorder="1" applyAlignment="1">
      <alignment vertical="center"/>
    </xf>
    <xf numFmtId="0" fontId="43" fillId="0" borderId="18" xfId="0" applyFont="1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20" xfId="0" applyFont="1" applyBorder="1" applyAlignment="1">
      <alignment vertical="center"/>
    </xf>
    <xf numFmtId="0" fontId="43" fillId="0" borderId="19" xfId="0" applyFont="1" applyBorder="1" applyAlignment="1">
      <alignment horizontal="center" vertical="center"/>
    </xf>
    <xf numFmtId="176" fontId="43" fillId="0" borderId="19" xfId="0" applyNumberFormat="1" applyFont="1" applyBorder="1" applyAlignment="1">
      <alignment vertical="center"/>
    </xf>
    <xf numFmtId="176" fontId="43" fillId="0" borderId="23" xfId="0" applyNumberFormat="1" applyFont="1" applyBorder="1" applyAlignment="1">
      <alignment horizontal="center" vertical="center" shrinkToFit="1"/>
    </xf>
    <xf numFmtId="176" fontId="43" fillId="0" borderId="24" xfId="0" applyNumberFormat="1" applyFont="1" applyBorder="1" applyAlignment="1">
      <alignment horizontal="center" vertical="center" shrinkToFit="1"/>
    </xf>
    <xf numFmtId="176" fontId="43" fillId="0" borderId="24" xfId="0" applyNumberFormat="1" applyFont="1" applyFill="1" applyBorder="1" applyAlignment="1">
      <alignment horizontal="center" vertical="center" shrinkToFit="1"/>
    </xf>
    <xf numFmtId="0" fontId="43" fillId="0" borderId="25" xfId="0" applyFont="1" applyBorder="1" applyAlignment="1">
      <alignment vertical="center"/>
    </xf>
    <xf numFmtId="0" fontId="43" fillId="0" borderId="26" xfId="0" applyFont="1" applyBorder="1" applyAlignment="1">
      <alignment vertical="center"/>
    </xf>
    <xf numFmtId="0" fontId="43" fillId="0" borderId="27" xfId="0" applyFont="1" applyBorder="1" applyAlignment="1">
      <alignment vertical="center"/>
    </xf>
    <xf numFmtId="0" fontId="43" fillId="0" borderId="28" xfId="0" applyFont="1" applyBorder="1" applyAlignment="1">
      <alignment vertical="center"/>
    </xf>
    <xf numFmtId="0" fontId="43" fillId="0" borderId="27" xfId="0" applyFont="1" applyBorder="1" applyAlignment="1">
      <alignment horizontal="center" vertical="center"/>
    </xf>
    <xf numFmtId="176" fontId="43" fillId="0" borderId="27" xfId="0" applyNumberFormat="1" applyFont="1" applyBorder="1" applyAlignment="1">
      <alignment vertical="center"/>
    </xf>
    <xf numFmtId="176" fontId="43" fillId="0" borderId="31" xfId="0" applyNumberFormat="1" applyFont="1" applyBorder="1" applyAlignment="1">
      <alignment horizontal="center" vertical="center" shrinkToFit="1"/>
    </xf>
    <xf numFmtId="176" fontId="43" fillId="0" borderId="29" xfId="0" applyNumberFormat="1" applyFont="1" applyBorder="1" applyAlignment="1">
      <alignment horizontal="center" vertical="center" shrinkToFit="1"/>
    </xf>
    <xf numFmtId="176" fontId="43" fillId="0" borderId="29" xfId="0" applyNumberFormat="1" applyFont="1" applyFill="1" applyBorder="1" applyAlignment="1">
      <alignment horizontal="center" vertical="center" shrinkToFit="1"/>
    </xf>
    <xf numFmtId="0" fontId="43" fillId="0" borderId="20" xfId="0" applyFont="1" applyBorder="1" applyAlignment="1">
      <alignment vertical="center" shrinkToFit="1"/>
    </xf>
    <xf numFmtId="178" fontId="43" fillId="0" borderId="19" xfId="0" applyNumberFormat="1" applyFont="1" applyBorder="1" applyAlignment="1">
      <alignment vertical="center"/>
    </xf>
    <xf numFmtId="0" fontId="43" fillId="0" borderId="23" xfId="0" applyFont="1" applyBorder="1" applyAlignment="1">
      <alignment horizontal="center" vertical="center" shrinkToFit="1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vertical="center"/>
    </xf>
    <xf numFmtId="0" fontId="43" fillId="0" borderId="34" xfId="0" applyFont="1" applyBorder="1" applyAlignment="1">
      <alignment vertical="center" shrinkToFit="1"/>
    </xf>
    <xf numFmtId="178" fontId="43" fillId="0" borderId="27" xfId="0" applyNumberFormat="1" applyFont="1" applyBorder="1" applyAlignment="1">
      <alignment vertical="center"/>
    </xf>
    <xf numFmtId="0" fontId="43" fillId="0" borderId="31" xfId="0" applyFont="1" applyBorder="1" applyAlignment="1">
      <alignment horizontal="center" vertical="center" shrinkToFit="1"/>
    </xf>
    <xf numFmtId="0" fontId="43" fillId="0" borderId="29" xfId="0" applyFont="1" applyBorder="1" applyAlignment="1">
      <alignment horizontal="center" vertical="center" shrinkToFit="1"/>
    </xf>
    <xf numFmtId="0" fontId="19" fillId="0" borderId="18" xfId="0" applyFont="1" applyBorder="1" applyAlignment="1">
      <alignment vertical="center"/>
    </xf>
    <xf numFmtId="0" fontId="45" fillId="0" borderId="29" xfId="0" applyFont="1" applyBorder="1" applyAlignment="1">
      <alignment horizontal="center" vertical="center"/>
    </xf>
    <xf numFmtId="178" fontId="45" fillId="0" borderId="32" xfId="0" quotePrefix="1" applyNumberFormat="1" applyFont="1" applyBorder="1" applyAlignment="1">
      <alignment horizontal="center" vertical="center"/>
    </xf>
    <xf numFmtId="178" fontId="45" fillId="0" borderId="29" xfId="0" quotePrefix="1" applyNumberFormat="1" applyFont="1" applyBorder="1" applyAlignment="1">
      <alignment horizontal="center" vertical="center"/>
    </xf>
    <xf numFmtId="178" fontId="45" fillId="0" borderId="37" xfId="0" quotePrefix="1" applyNumberFormat="1" applyFont="1" applyBorder="1" applyAlignment="1">
      <alignment horizontal="center" vertical="center"/>
    </xf>
    <xf numFmtId="178" fontId="45" fillId="0" borderId="24" xfId="0" quotePrefix="1" applyNumberFormat="1" applyFont="1" applyBorder="1" applyAlignment="1">
      <alignment horizontal="center" vertical="center"/>
    </xf>
    <xf numFmtId="178" fontId="45" fillId="0" borderId="38" xfId="0" quotePrefix="1" applyNumberFormat="1" applyFont="1" applyBorder="1" applyAlignment="1">
      <alignment horizontal="center" vertical="center"/>
    </xf>
    <xf numFmtId="178" fontId="45" fillId="0" borderId="39" xfId="0" quotePrefix="1" applyNumberFormat="1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45" fillId="0" borderId="30" xfId="0" applyFont="1" applyBorder="1" applyAlignment="1">
      <alignment horizontal="center" vertical="center"/>
    </xf>
    <xf numFmtId="181" fontId="45" fillId="0" borderId="33" xfId="0" quotePrefix="1" applyNumberFormat="1" applyFont="1" applyBorder="1" applyAlignment="1">
      <alignment horizontal="right" vertical="center"/>
    </xf>
    <xf numFmtId="9" fontId="45" fillId="0" borderId="35" xfId="0" applyNumberFormat="1" applyFont="1" applyBorder="1" applyAlignment="1">
      <alignment vertical="center"/>
    </xf>
    <xf numFmtId="181" fontId="45" fillId="0" borderId="36" xfId="0" quotePrefix="1" applyNumberFormat="1" applyFont="1" applyBorder="1" applyAlignment="1">
      <alignment horizontal="right" vertical="center"/>
    </xf>
    <xf numFmtId="0" fontId="46" fillId="0" borderId="0" xfId="0" applyFont="1" applyAlignment="1">
      <alignment vertical="center"/>
    </xf>
    <xf numFmtId="0" fontId="45" fillId="0" borderId="21" xfId="0" applyFont="1" applyBorder="1" applyAlignment="1">
      <alignment horizontal="center" vertical="center"/>
    </xf>
    <xf numFmtId="0" fontId="43" fillId="0" borderId="0" xfId="0" applyFont="1" applyFill="1" applyAlignment="1">
      <alignment vertical="center"/>
    </xf>
    <xf numFmtId="0" fontId="43" fillId="0" borderId="0" xfId="0" applyFont="1" applyFill="1" applyAlignment="1">
      <alignment horizontal="center" vertical="center"/>
    </xf>
    <xf numFmtId="0" fontId="43" fillId="0" borderId="44" xfId="0" applyFont="1" applyBorder="1" applyAlignment="1">
      <alignment horizontal="center" vertical="center" shrinkToFit="1"/>
    </xf>
    <xf numFmtId="176" fontId="43" fillId="0" borderId="22" xfId="0" applyNumberFormat="1" applyFont="1" applyFill="1" applyBorder="1" applyAlignment="1">
      <alignment horizontal="center" vertical="center" shrinkToFit="1"/>
    </xf>
    <xf numFmtId="176" fontId="43" fillId="0" borderId="30" xfId="0" applyNumberFormat="1" applyFont="1" applyFill="1" applyBorder="1" applyAlignment="1">
      <alignment horizontal="center" vertical="center" shrinkToFit="1"/>
    </xf>
    <xf numFmtId="0" fontId="43" fillId="0" borderId="22" xfId="0" applyFont="1" applyBorder="1" applyAlignment="1">
      <alignment horizontal="center" vertical="center" shrinkToFit="1"/>
    </xf>
    <xf numFmtId="0" fontId="43" fillId="0" borderId="30" xfId="0" applyFont="1" applyBorder="1" applyAlignment="1">
      <alignment horizontal="center" vertical="center" shrinkToFit="1"/>
    </xf>
    <xf numFmtId="0" fontId="43" fillId="0" borderId="46" xfId="0" applyFont="1" applyBorder="1" applyAlignment="1">
      <alignment horizontal="center" vertical="center" shrinkToFit="1"/>
    </xf>
    <xf numFmtId="0" fontId="43" fillId="0" borderId="42" xfId="0" applyFont="1" applyBorder="1" applyAlignment="1">
      <alignment horizontal="center" vertical="center" shrinkToFit="1"/>
    </xf>
    <xf numFmtId="176" fontId="43" fillId="0" borderId="47" xfId="0" applyNumberFormat="1" applyFont="1" applyFill="1" applyBorder="1" applyAlignment="1">
      <alignment horizontal="center" vertical="center" shrinkToFit="1"/>
    </xf>
    <xf numFmtId="176" fontId="43" fillId="0" borderId="48" xfId="0" applyNumberFormat="1" applyFont="1" applyFill="1" applyBorder="1" applyAlignment="1">
      <alignment horizontal="center" vertical="center" shrinkToFit="1"/>
    </xf>
    <xf numFmtId="0" fontId="43" fillId="0" borderId="47" xfId="0" applyFont="1" applyBorder="1" applyAlignment="1">
      <alignment horizontal="center" vertical="center" shrinkToFit="1"/>
    </xf>
    <xf numFmtId="0" fontId="43" fillId="0" borderId="48" xfId="0" applyFont="1" applyBorder="1" applyAlignment="1">
      <alignment horizontal="center" vertical="center" shrinkToFit="1"/>
    </xf>
    <xf numFmtId="176" fontId="43" fillId="0" borderId="48" xfId="0" applyNumberFormat="1" applyFont="1" applyBorder="1" applyAlignment="1">
      <alignment horizontal="center" vertical="center" shrinkToFit="1"/>
    </xf>
    <xf numFmtId="176" fontId="43" fillId="0" borderId="23" xfId="0" applyNumberFormat="1" applyFont="1" applyFill="1" applyBorder="1" applyAlignment="1">
      <alignment horizontal="center" vertical="center" shrinkToFit="1"/>
    </xf>
    <xf numFmtId="0" fontId="43" fillId="0" borderId="49" xfId="0" applyFont="1" applyBorder="1" applyAlignment="1">
      <alignment vertical="center"/>
    </xf>
    <xf numFmtId="0" fontId="43" fillId="0" borderId="45" xfId="0" applyFont="1" applyBorder="1" applyAlignment="1">
      <alignment vertical="center"/>
    </xf>
    <xf numFmtId="178" fontId="43" fillId="0" borderId="0" xfId="0" applyNumberFormat="1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43" fillId="0" borderId="28" xfId="0" applyFont="1" applyBorder="1" applyAlignment="1">
      <alignment vertical="center" shrinkToFit="1"/>
    </xf>
    <xf numFmtId="0" fontId="45" fillId="0" borderId="27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81" fontId="45" fillId="0" borderId="51" xfId="0" quotePrefix="1" applyNumberFormat="1" applyFont="1" applyBorder="1" applyAlignment="1">
      <alignment horizontal="right" vertical="center"/>
    </xf>
    <xf numFmtId="0" fontId="43" fillId="0" borderId="52" xfId="0" applyFont="1" applyBorder="1" applyAlignment="1">
      <alignment horizontal="center" vertical="center" shrinkToFit="1"/>
    </xf>
    <xf numFmtId="181" fontId="45" fillId="0" borderId="22" xfId="0" quotePrefix="1" applyNumberFormat="1" applyFont="1" applyBorder="1" applyAlignment="1">
      <alignment horizontal="right" vertical="center"/>
    </xf>
    <xf numFmtId="0" fontId="43" fillId="0" borderId="32" xfId="0" applyFont="1" applyBorder="1" applyAlignment="1">
      <alignment horizontal="center" vertical="center" shrinkToFit="1"/>
    </xf>
    <xf numFmtId="0" fontId="44" fillId="0" borderId="41" xfId="0" applyFont="1" applyBorder="1" applyAlignment="1">
      <alignment horizontal="center" vertical="center" shrinkToFit="1"/>
    </xf>
    <xf numFmtId="0" fontId="44" fillId="0" borderId="42" xfId="0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179" fontId="43" fillId="0" borderId="42" xfId="0" applyNumberFormat="1" applyFont="1" applyBorder="1" applyAlignment="1">
      <alignment horizontal="right" vertical="center" shrinkToFit="1"/>
    </xf>
    <xf numFmtId="179" fontId="43" fillId="0" borderId="43" xfId="0" applyNumberFormat="1" applyFont="1" applyBorder="1" applyAlignment="1">
      <alignment horizontal="right" vertical="center" shrinkToFit="1"/>
    </xf>
    <xf numFmtId="180" fontId="43" fillId="0" borderId="15" xfId="0" applyNumberFormat="1" applyFont="1" applyBorder="1" applyAlignment="1">
      <alignment horizontal="right" vertical="center" shrinkToFit="1"/>
    </xf>
    <xf numFmtId="0" fontId="45" fillId="0" borderId="50" xfId="0" applyFont="1" applyBorder="1" applyAlignment="1">
      <alignment horizontal="center" vertical="center"/>
    </xf>
  </cellXfs>
  <cellStyles count="130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5 3" xfId="10"/>
    <cellStyle name="20% - アクセント 6 2" xfId="11"/>
    <cellStyle name="20% - アクセント 6 3" xfId="12"/>
    <cellStyle name="40% - アクセント 1 2" xfId="13"/>
    <cellStyle name="40% - アクセント 1 3" xfId="14"/>
    <cellStyle name="40% - アクセント 2 2" xfId="15"/>
    <cellStyle name="40% - アクセント 2 3" xfId="16"/>
    <cellStyle name="40% - アクセント 3 2" xfId="17"/>
    <cellStyle name="40% - アクセント 3 3" xfId="18"/>
    <cellStyle name="40% - アクセント 4 2" xfId="19"/>
    <cellStyle name="40% - アクセント 4 3" xfId="20"/>
    <cellStyle name="40% - アクセント 5 2" xfId="21"/>
    <cellStyle name="40% - アクセント 5 3" xfId="22"/>
    <cellStyle name="40% - アクセント 6 2" xfId="23"/>
    <cellStyle name="40% - アクセント 6 3" xfId="24"/>
    <cellStyle name="60% - アクセント 1 2" xfId="25"/>
    <cellStyle name="60% - アクセント 1 3" xfId="26"/>
    <cellStyle name="60% - アクセント 2 2" xfId="27"/>
    <cellStyle name="60% - アクセント 2 3" xfId="28"/>
    <cellStyle name="60% - アクセント 3 2" xfId="29"/>
    <cellStyle name="60% - アクセント 3 3" xfId="30"/>
    <cellStyle name="60% - アクセント 4 2" xfId="31"/>
    <cellStyle name="60% - アクセント 4 3" xfId="32"/>
    <cellStyle name="60% - アクセント 5 2" xfId="33"/>
    <cellStyle name="60% - アクセント 5 3" xfId="34"/>
    <cellStyle name="60% - アクセント 6 2" xfId="35"/>
    <cellStyle name="60% - アクセント 6 3" xfId="36"/>
    <cellStyle name="Calc Currency (0)" xfId="37"/>
    <cellStyle name="Comma  - Style1" xfId="38"/>
    <cellStyle name="Comma  - Style2" xfId="39"/>
    <cellStyle name="Comma  - Style3" xfId="40"/>
    <cellStyle name="Comma  - Style4" xfId="41"/>
    <cellStyle name="Comma  - Style5" xfId="42"/>
    <cellStyle name="Comma  - Style6" xfId="43"/>
    <cellStyle name="Comma  - Style7" xfId="44"/>
    <cellStyle name="Comma  - Style8" xfId="45"/>
    <cellStyle name="Comma_laroux" xfId="46"/>
    <cellStyle name="Currency [0]_laroux" xfId="47"/>
    <cellStyle name="Currency_laroux" xfId="48"/>
    <cellStyle name="entry" xfId="49"/>
    <cellStyle name="Grey" xfId="50"/>
    <cellStyle name="Header1" xfId="51"/>
    <cellStyle name="Header2" xfId="52"/>
    <cellStyle name="IBM(401K)" xfId="53"/>
    <cellStyle name="Input [yellow]" xfId="54"/>
    <cellStyle name="J401K" xfId="55"/>
    <cellStyle name="Milliers [0]_AR1194" xfId="56"/>
    <cellStyle name="Milliers_AR1194" xfId="57"/>
    <cellStyle name="Mon騁aire [0]_AR1194" xfId="58"/>
    <cellStyle name="Mon騁aire_AR1194" xfId="59"/>
    <cellStyle name="Normal - Style1" xfId="60"/>
    <cellStyle name="Normal_#18-Internet" xfId="61"/>
    <cellStyle name="Percent [2]" xfId="62"/>
    <cellStyle name="price" xfId="63"/>
    <cellStyle name="revised" xfId="64"/>
    <cellStyle name="SAPBEXchaText" xfId="65"/>
    <cellStyle name="SAPBEXfilterDrill" xfId="66"/>
    <cellStyle name="SAPBEXfilterItem" xfId="67"/>
    <cellStyle name="SAPBEXfilterText" xfId="68"/>
    <cellStyle name="SAPBEXstdData" xfId="69"/>
    <cellStyle name="SAPBEXstdItem" xfId="70"/>
    <cellStyle name="section" xfId="71"/>
    <cellStyle name="subhead" xfId="72"/>
    <cellStyle name="title" xfId="73"/>
    <cellStyle name="アクセント 1 2" xfId="74"/>
    <cellStyle name="アクセント 1 3" xfId="75"/>
    <cellStyle name="アクセント 2 2" xfId="76"/>
    <cellStyle name="アクセント 2 3" xfId="77"/>
    <cellStyle name="アクセント 3 2" xfId="78"/>
    <cellStyle name="アクセント 3 3" xfId="79"/>
    <cellStyle name="アクセント 4 2" xfId="80"/>
    <cellStyle name="アクセント 4 3" xfId="81"/>
    <cellStyle name="アクセント 5 2" xfId="82"/>
    <cellStyle name="アクセント 5 3" xfId="83"/>
    <cellStyle name="アクセント 6 2" xfId="84"/>
    <cellStyle name="アクセント 6 3" xfId="85"/>
    <cellStyle name="センター" xfId="86"/>
    <cellStyle name="タイトル 2" xfId="87"/>
    <cellStyle name="タイトル 3" xfId="88"/>
    <cellStyle name="チェック セル 2" xfId="89"/>
    <cellStyle name="チェック セル 3" xfId="90"/>
    <cellStyle name="どちらでもない 2" xfId="91"/>
    <cellStyle name="どちらでもない 3" xfId="92"/>
    <cellStyle name="メモ 2" xfId="93"/>
    <cellStyle name="メモ 3" xfId="94"/>
    <cellStyle name="リンク セル 2" xfId="95"/>
    <cellStyle name="リンク セル 3" xfId="96"/>
    <cellStyle name="悪い 2" xfId="97"/>
    <cellStyle name="悪い 3" xfId="98"/>
    <cellStyle name="下点線" xfId="99"/>
    <cellStyle name="計算 2" xfId="100"/>
    <cellStyle name="計算 3" xfId="101"/>
    <cellStyle name="警告文 2" xfId="102"/>
    <cellStyle name="警告文 3" xfId="103"/>
    <cellStyle name="見出し 1 2" xfId="104"/>
    <cellStyle name="見出し 1 3" xfId="105"/>
    <cellStyle name="見出し 2 2" xfId="106"/>
    <cellStyle name="見出し 2 3" xfId="107"/>
    <cellStyle name="見出し 3 2" xfId="108"/>
    <cellStyle name="見出し 3 3" xfId="109"/>
    <cellStyle name="見出し 4 2" xfId="110"/>
    <cellStyle name="見出し 4 3" xfId="111"/>
    <cellStyle name="集計 2" xfId="112"/>
    <cellStyle name="集計 3" xfId="113"/>
    <cellStyle name="出力 2" xfId="114"/>
    <cellStyle name="出力 3" xfId="115"/>
    <cellStyle name="常规_Sheet1" xfId="116"/>
    <cellStyle name="説明文 2" xfId="117"/>
    <cellStyle name="説明文 3" xfId="118"/>
    <cellStyle name="入力 2" xfId="119"/>
    <cellStyle name="入力 3" xfId="120"/>
    <cellStyle name="標準" xfId="0" builtinId="0"/>
    <cellStyle name="標準 2" xfId="121"/>
    <cellStyle name="標準 2 2" xfId="122"/>
    <cellStyle name="標準 2 3" xfId="123"/>
    <cellStyle name="標準 2_お見積内容 (2)" xfId="124"/>
    <cellStyle name="標準 3" xfId="125"/>
    <cellStyle name="未定義" xfId="126"/>
    <cellStyle name="要件定義書(IBM)_4.1 画面設計" xfId="127"/>
    <cellStyle name="良い 2" xfId="128"/>
    <cellStyle name="良い 3" xfId="129"/>
  </cellStyles>
  <dxfs count="72"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2"/>
      </font>
      <fill>
        <patternFill>
          <bgColor indexed="22"/>
        </patternFill>
      </fill>
    </dxf>
    <dxf>
      <border>
        <left style="hair">
          <color indexed="64"/>
        </left>
      </border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2"/>
      </font>
      <fill>
        <patternFill>
          <bgColor indexed="22"/>
        </patternFill>
      </fill>
    </dxf>
    <dxf>
      <border>
        <left style="hair">
          <color indexed="64"/>
        </left>
      </border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38"/>
  <sheetViews>
    <sheetView showGridLines="0" tabSelected="1" zoomScaleNormal="100" zoomScaleSheetLayoutView="100" workbookViewId="0">
      <pane xSplit="12" ySplit="4" topLeftCell="M5" activePane="bottomRight" state="frozen"/>
      <selection pane="topRight" activeCell="L1" sqref="L1"/>
      <selection pane="bottomLeft" activeCell="A5" sqref="A5"/>
      <selection pane="bottomRight" activeCell="R6" sqref="R6"/>
    </sheetView>
  </sheetViews>
  <sheetFormatPr defaultRowHeight="12" customHeight="1"/>
  <cols>
    <col min="1" max="1" width="5.5" style="2" customWidth="1"/>
    <col min="2" max="5" width="2.625" style="2" customWidth="1"/>
    <col min="6" max="6" width="34.125" style="2" customWidth="1"/>
    <col min="7" max="7" width="5.125" style="3" customWidth="1"/>
    <col min="8" max="8" width="8" style="3" customWidth="1"/>
    <col min="9" max="9" width="8.25" style="3" customWidth="1"/>
    <col min="10" max="10" width="6.75" style="2" customWidth="1"/>
    <col min="11" max="11" width="9.5" style="2" hidden="1" customWidth="1"/>
    <col min="12" max="12" width="0.125" style="2" customWidth="1"/>
    <col min="13" max="73" width="2.125" style="3" customWidth="1"/>
    <col min="74" max="16384" width="9" style="49"/>
  </cols>
  <sheetData>
    <row r="1" spans="1:73" s="48" customFormat="1" ht="17.25" customHeight="1" thickBot="1">
      <c r="A1" s="46"/>
      <c r="B1" s="2"/>
      <c r="C1" s="2"/>
      <c r="D1" s="2"/>
      <c r="E1" s="2"/>
      <c r="F1" s="2"/>
      <c r="G1" s="3"/>
      <c r="H1" s="3"/>
      <c r="I1" s="81">
        <v>42583</v>
      </c>
      <c r="J1" s="8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3" s="48" customFormat="1" ht="12" customHeight="1">
      <c r="A2" s="75"/>
      <c r="B2" s="76"/>
      <c r="C2" s="76"/>
      <c r="D2" s="76"/>
      <c r="E2" s="76"/>
      <c r="F2" s="76"/>
      <c r="G2" s="76"/>
      <c r="H2" s="76"/>
      <c r="I2" s="79">
        <f ca="1">TODAY()</f>
        <v>42598</v>
      </c>
      <c r="J2" s="80"/>
      <c r="K2" s="4"/>
      <c r="L2" s="4">
        <v>1</v>
      </c>
      <c r="M2" s="5">
        <v>8</v>
      </c>
      <c r="N2" s="5" t="str">
        <f>IF(MONTH(N3)&lt;&gt;MONTH(M3),MONTH(N3),"")</f>
        <v/>
      </c>
      <c r="O2" s="5" t="str">
        <f t="shared" ref="O2:V2" si="0">IF(MONTH(O3)&lt;&gt;MONTH(N3),MONTH(O3),"")</f>
        <v/>
      </c>
      <c r="P2" s="5" t="str">
        <f t="shared" si="0"/>
        <v/>
      </c>
      <c r="Q2" s="5" t="str">
        <f t="shared" si="0"/>
        <v/>
      </c>
      <c r="R2" s="5" t="str">
        <f t="shared" si="0"/>
        <v/>
      </c>
      <c r="S2" s="5" t="str">
        <f t="shared" si="0"/>
        <v/>
      </c>
      <c r="T2" s="5" t="str">
        <f t="shared" si="0"/>
        <v/>
      </c>
      <c r="U2" s="5" t="str">
        <f t="shared" si="0"/>
        <v/>
      </c>
      <c r="V2" s="5" t="str">
        <f t="shared" si="0"/>
        <v/>
      </c>
      <c r="W2" s="5" t="str">
        <f t="shared" ref="W2:BB2" si="1">IF(MONTH(W3)&lt;&gt;MONTH(V3),MONTH(W3),"")</f>
        <v/>
      </c>
      <c r="X2" s="5" t="str">
        <f t="shared" si="1"/>
        <v/>
      </c>
      <c r="Y2" s="5" t="str">
        <f t="shared" si="1"/>
        <v/>
      </c>
      <c r="Z2" s="5" t="str">
        <f t="shared" si="1"/>
        <v/>
      </c>
      <c r="AA2" s="5" t="str">
        <f t="shared" si="1"/>
        <v/>
      </c>
      <c r="AB2" s="5" t="str">
        <f t="shared" si="1"/>
        <v/>
      </c>
      <c r="AC2" s="5" t="str">
        <f t="shared" si="1"/>
        <v/>
      </c>
      <c r="AD2" s="5" t="str">
        <f t="shared" si="1"/>
        <v/>
      </c>
      <c r="AE2" s="5" t="str">
        <f t="shared" si="1"/>
        <v/>
      </c>
      <c r="AF2" s="5" t="str">
        <f t="shared" si="1"/>
        <v/>
      </c>
      <c r="AG2" s="5" t="str">
        <f t="shared" si="1"/>
        <v/>
      </c>
      <c r="AH2" s="5" t="str">
        <f t="shared" si="1"/>
        <v/>
      </c>
      <c r="AI2" s="5" t="str">
        <f t="shared" si="1"/>
        <v/>
      </c>
      <c r="AJ2" s="5" t="str">
        <f t="shared" si="1"/>
        <v/>
      </c>
      <c r="AK2" s="5" t="str">
        <f t="shared" si="1"/>
        <v/>
      </c>
      <c r="AL2" s="5" t="str">
        <f t="shared" si="1"/>
        <v/>
      </c>
      <c r="AM2" s="5" t="str">
        <f t="shared" si="1"/>
        <v/>
      </c>
      <c r="AN2" s="5" t="str">
        <f t="shared" si="1"/>
        <v/>
      </c>
      <c r="AO2" s="5" t="str">
        <f t="shared" si="1"/>
        <v/>
      </c>
      <c r="AP2" s="5" t="str">
        <f t="shared" si="1"/>
        <v/>
      </c>
      <c r="AQ2" s="5"/>
      <c r="AR2" s="55">
        <v>9</v>
      </c>
      <c r="AS2" s="5" t="str">
        <f t="shared" si="1"/>
        <v/>
      </c>
      <c r="AT2" s="5" t="str">
        <f t="shared" si="1"/>
        <v/>
      </c>
      <c r="AU2" s="5" t="str">
        <f t="shared" si="1"/>
        <v/>
      </c>
      <c r="AV2" s="5" t="str">
        <f t="shared" si="1"/>
        <v/>
      </c>
      <c r="AW2" s="5" t="str">
        <f t="shared" si="1"/>
        <v/>
      </c>
      <c r="AX2" s="5" t="str">
        <f t="shared" si="1"/>
        <v/>
      </c>
      <c r="AY2" s="5" t="str">
        <f t="shared" si="1"/>
        <v/>
      </c>
      <c r="AZ2" s="5" t="str">
        <f t="shared" si="1"/>
        <v/>
      </c>
      <c r="BA2" s="5" t="str">
        <f t="shared" si="1"/>
        <v/>
      </c>
      <c r="BB2" s="5" t="str">
        <f t="shared" si="1"/>
        <v/>
      </c>
      <c r="BC2" s="5" t="str">
        <f t="shared" ref="BC2:BN2" si="2">IF(MONTH(BC3)&lt;&gt;MONTH(BB3),MONTH(BC3),"")</f>
        <v/>
      </c>
      <c r="BD2" s="5" t="str">
        <f t="shared" si="2"/>
        <v/>
      </c>
      <c r="BE2" s="5" t="str">
        <f t="shared" si="2"/>
        <v/>
      </c>
      <c r="BF2" s="5" t="str">
        <f t="shared" si="2"/>
        <v/>
      </c>
      <c r="BG2" s="5" t="str">
        <f t="shared" si="2"/>
        <v/>
      </c>
      <c r="BH2" s="5" t="str">
        <f t="shared" si="2"/>
        <v/>
      </c>
      <c r="BI2" s="5" t="str">
        <f t="shared" si="2"/>
        <v/>
      </c>
      <c r="BJ2" s="5" t="str">
        <f t="shared" si="2"/>
        <v/>
      </c>
      <c r="BK2" s="5" t="str">
        <f t="shared" si="2"/>
        <v/>
      </c>
      <c r="BL2" s="5" t="str">
        <f t="shared" si="2"/>
        <v/>
      </c>
      <c r="BM2" s="5" t="str">
        <f t="shared" si="2"/>
        <v/>
      </c>
      <c r="BN2" s="5" t="str">
        <f t="shared" si="2"/>
        <v/>
      </c>
      <c r="BO2" s="56" t="str">
        <f t="shared" ref="BO2" si="3">IF(MONTH(BO3)&lt;&gt;MONTH(BN3),MONTH(BO3),"")</f>
        <v/>
      </c>
      <c r="BP2" s="5" t="str">
        <f t="shared" ref="BP2" si="4">IF(MONTH(BP3)&lt;&gt;MONTH(BO3),MONTH(BP3),"")</f>
        <v/>
      </c>
      <c r="BQ2" s="5" t="str">
        <f t="shared" ref="BQ2" si="5">IF(MONTH(BQ3)&lt;&gt;MONTH(BP3),MONTH(BQ3),"")</f>
        <v/>
      </c>
      <c r="BR2" s="5" t="str">
        <f t="shared" ref="BR2" si="6">IF(MONTH(BR3)&lt;&gt;MONTH(BQ3),MONTH(BR3),"")</f>
        <v/>
      </c>
      <c r="BS2" s="5" t="str">
        <f t="shared" ref="BS2" si="7">IF(MONTH(BS3)&lt;&gt;MONTH(BR3),MONTH(BS3),"")</f>
        <v/>
      </c>
      <c r="BT2" s="5" t="str">
        <f t="shared" ref="BT2" si="8">IF(MONTH(BT3)&lt;&gt;MONTH(BS3),MONTH(BT3),"")</f>
        <v/>
      </c>
      <c r="BU2" s="50" t="str">
        <f t="shared" ref="BU2" si="9">IF(MONTH(BU3)&lt;&gt;MONTH(BT3),MONTH(BU3),"")</f>
        <v/>
      </c>
    </row>
    <row r="3" spans="1:73" s="48" customFormat="1" ht="12" customHeight="1">
      <c r="A3" s="6" t="s">
        <v>6</v>
      </c>
      <c r="B3" s="7" t="s">
        <v>0</v>
      </c>
      <c r="C3" s="7"/>
      <c r="D3" s="8"/>
      <c r="E3" s="8"/>
      <c r="F3" s="9"/>
      <c r="G3" s="10"/>
      <c r="H3" s="47" t="s">
        <v>1</v>
      </c>
      <c r="I3" s="47" t="s">
        <v>3</v>
      </c>
      <c r="J3" s="41" t="s">
        <v>7</v>
      </c>
      <c r="K3" s="8"/>
      <c r="L3" s="11">
        <f>M3-31</f>
        <v>42552</v>
      </c>
      <c r="M3" s="12">
        <f>I1</f>
        <v>42583</v>
      </c>
      <c r="N3" s="13">
        <f>M3+$L$2</f>
        <v>42584</v>
      </c>
      <c r="O3" s="13">
        <f t="shared" ref="O3:BN3" si="10">N3+$L$2</f>
        <v>42585</v>
      </c>
      <c r="P3" s="13">
        <f t="shared" si="10"/>
        <v>42586</v>
      </c>
      <c r="Q3" s="14">
        <f t="shared" si="10"/>
        <v>42587</v>
      </c>
      <c r="R3" s="13">
        <f t="shared" si="10"/>
        <v>42588</v>
      </c>
      <c r="S3" s="13">
        <f t="shared" si="10"/>
        <v>42589</v>
      </c>
      <c r="T3" s="13">
        <f t="shared" si="10"/>
        <v>42590</v>
      </c>
      <c r="U3" s="14">
        <f t="shared" si="10"/>
        <v>42591</v>
      </c>
      <c r="V3" s="13">
        <f t="shared" si="10"/>
        <v>42592</v>
      </c>
      <c r="W3" s="14">
        <f t="shared" si="10"/>
        <v>42593</v>
      </c>
      <c r="X3" s="14">
        <f t="shared" si="10"/>
        <v>42594</v>
      </c>
      <c r="Y3" s="14">
        <f t="shared" si="10"/>
        <v>42595</v>
      </c>
      <c r="Z3" s="14">
        <f t="shared" si="10"/>
        <v>42596</v>
      </c>
      <c r="AA3" s="14">
        <f t="shared" si="10"/>
        <v>42597</v>
      </c>
      <c r="AB3" s="14">
        <f t="shared" si="10"/>
        <v>42598</v>
      </c>
      <c r="AC3" s="14">
        <f t="shared" si="10"/>
        <v>42599</v>
      </c>
      <c r="AD3" s="14">
        <f t="shared" si="10"/>
        <v>42600</v>
      </c>
      <c r="AE3" s="14">
        <f t="shared" si="10"/>
        <v>42601</v>
      </c>
      <c r="AF3" s="14">
        <f t="shared" si="10"/>
        <v>42602</v>
      </c>
      <c r="AG3" s="14">
        <f t="shared" si="10"/>
        <v>42603</v>
      </c>
      <c r="AH3" s="14">
        <f t="shared" si="10"/>
        <v>42604</v>
      </c>
      <c r="AI3" s="14">
        <f t="shared" si="10"/>
        <v>42605</v>
      </c>
      <c r="AJ3" s="14">
        <f t="shared" si="10"/>
        <v>42606</v>
      </c>
      <c r="AK3" s="14">
        <f t="shared" si="10"/>
        <v>42607</v>
      </c>
      <c r="AL3" s="14">
        <f t="shared" si="10"/>
        <v>42608</v>
      </c>
      <c r="AM3" s="14">
        <f t="shared" si="10"/>
        <v>42609</v>
      </c>
      <c r="AN3" s="14">
        <f t="shared" si="10"/>
        <v>42610</v>
      </c>
      <c r="AO3" s="14">
        <f t="shared" si="10"/>
        <v>42611</v>
      </c>
      <c r="AP3" s="14">
        <f t="shared" si="10"/>
        <v>42612</v>
      </c>
      <c r="AQ3" s="57">
        <f t="shared" si="10"/>
        <v>42613</v>
      </c>
      <c r="AR3" s="62">
        <f t="shared" si="10"/>
        <v>42614</v>
      </c>
      <c r="AS3" s="14">
        <f t="shared" si="10"/>
        <v>42615</v>
      </c>
      <c r="AT3" s="14">
        <f t="shared" si="10"/>
        <v>42616</v>
      </c>
      <c r="AU3" s="14">
        <f t="shared" si="10"/>
        <v>42617</v>
      </c>
      <c r="AV3" s="14">
        <f t="shared" si="10"/>
        <v>42618</v>
      </c>
      <c r="AW3" s="14">
        <f t="shared" si="10"/>
        <v>42619</v>
      </c>
      <c r="AX3" s="14">
        <f t="shared" si="10"/>
        <v>42620</v>
      </c>
      <c r="AY3" s="14">
        <f t="shared" si="10"/>
        <v>42621</v>
      </c>
      <c r="AZ3" s="14">
        <f t="shared" si="10"/>
        <v>42622</v>
      </c>
      <c r="BA3" s="14">
        <f t="shared" si="10"/>
        <v>42623</v>
      </c>
      <c r="BB3" s="14">
        <f t="shared" si="10"/>
        <v>42624</v>
      </c>
      <c r="BC3" s="14">
        <f t="shared" si="10"/>
        <v>42625</v>
      </c>
      <c r="BD3" s="14">
        <f t="shared" si="10"/>
        <v>42626</v>
      </c>
      <c r="BE3" s="14">
        <f t="shared" si="10"/>
        <v>42627</v>
      </c>
      <c r="BF3" s="14">
        <f t="shared" si="10"/>
        <v>42628</v>
      </c>
      <c r="BG3" s="14">
        <f t="shared" si="10"/>
        <v>42629</v>
      </c>
      <c r="BH3" s="14">
        <f t="shared" si="10"/>
        <v>42630</v>
      </c>
      <c r="BI3" s="14">
        <f t="shared" si="10"/>
        <v>42631</v>
      </c>
      <c r="BJ3" s="14">
        <f t="shared" si="10"/>
        <v>42632</v>
      </c>
      <c r="BK3" s="14">
        <f t="shared" si="10"/>
        <v>42633</v>
      </c>
      <c r="BL3" s="14">
        <f t="shared" si="10"/>
        <v>42634</v>
      </c>
      <c r="BM3" s="14">
        <f t="shared" si="10"/>
        <v>42635</v>
      </c>
      <c r="BN3" s="57">
        <f t="shared" si="10"/>
        <v>42636</v>
      </c>
      <c r="BO3" s="14">
        <f t="shared" ref="BO3" si="11">BN3+$L$2</f>
        <v>42637</v>
      </c>
      <c r="BP3" s="14">
        <f t="shared" ref="BP3" si="12">BO3+$L$2</f>
        <v>42638</v>
      </c>
      <c r="BQ3" s="14">
        <f t="shared" ref="BQ3" si="13">BP3+$L$2</f>
        <v>42639</v>
      </c>
      <c r="BR3" s="14">
        <f t="shared" ref="BR3" si="14">BQ3+$L$2</f>
        <v>42640</v>
      </c>
      <c r="BS3" s="14">
        <f t="shared" ref="BS3" si="15">BR3+$L$2</f>
        <v>42641</v>
      </c>
      <c r="BT3" s="14">
        <f t="shared" ref="BT3" si="16">BS3+$L$2</f>
        <v>42642</v>
      </c>
      <c r="BU3" s="51">
        <f t="shared" ref="BU3" si="17">BT3+$L$2</f>
        <v>42643</v>
      </c>
    </row>
    <row r="4" spans="1:73" s="48" customFormat="1" ht="12" customHeight="1">
      <c r="A4" s="15"/>
      <c r="B4" s="16"/>
      <c r="C4" s="17"/>
      <c r="D4" s="17"/>
      <c r="E4" s="17"/>
      <c r="F4" s="18"/>
      <c r="G4" s="19"/>
      <c r="H4" s="34" t="s">
        <v>2</v>
      </c>
      <c r="I4" s="34" t="s">
        <v>4</v>
      </c>
      <c r="J4" s="42" t="s">
        <v>5</v>
      </c>
      <c r="K4" s="17"/>
      <c r="L4" s="20">
        <f ca="1">TODAY()</f>
        <v>42598</v>
      </c>
      <c r="M4" s="21" t="str">
        <f>IF(ISERROR(VLOOKUP(M3,休日!$A$1:$A$9,1,FALSE)),MID("日月火水木金土",WEEKDAY(M3),1),"休")</f>
        <v>月</v>
      </c>
      <c r="N4" s="22" t="str">
        <f>IF(ISERROR(VLOOKUP(N3,休日!$A$1:$A$9,1,FALSE)),MID("日月火水木金土",WEEKDAY(N3),1),"休")</f>
        <v>火</v>
      </c>
      <c r="O4" s="22" t="str">
        <f>IF(ISERROR(VLOOKUP(O3,休日!$A$1:$A$9,1,FALSE)),MID("日月火水木金土",WEEKDAY(O3),1),"休")</f>
        <v>水</v>
      </c>
      <c r="P4" s="22" t="str">
        <f>IF(ISERROR(VLOOKUP(P3,休日!$A$1:$A$9,1,FALSE)),MID("日月火水木金土",WEEKDAY(P3),1),"休")</f>
        <v>木</v>
      </c>
      <c r="Q4" s="23" t="str">
        <f>IF(ISERROR(VLOOKUP(Q3,休日!$A$1:$A$9,1,FALSE)),MID("日月火水木金土",WEEKDAY(Q3),1),"休")</f>
        <v>金</v>
      </c>
      <c r="R4" s="22" t="str">
        <f>IF(ISERROR(VLOOKUP(R3,休日!$A$1:$A$9,1,FALSE)),MID("日月火水木金土",WEEKDAY(R3),1),"休")</f>
        <v>土</v>
      </c>
      <c r="S4" s="22" t="str">
        <f>IF(ISERROR(VLOOKUP(S3,休日!$A$1:$A$9,1,FALSE)),MID("日月火水木金土",WEEKDAY(S3),1),"休")</f>
        <v>日</v>
      </c>
      <c r="T4" s="22" t="str">
        <f>IF(ISERROR(VLOOKUP(T3,休日!$A$1:$A$9,1,FALSE)),MID("日月火水木金土",WEEKDAY(T3),1),"休")</f>
        <v>月</v>
      </c>
      <c r="U4" s="23" t="str">
        <f>IF(ISERROR(VLOOKUP(U3,休日!$A$1:$A$9,1,FALSE)),MID("日月火水木金土",WEEKDAY(U3),1),"休")</f>
        <v>火</v>
      </c>
      <c r="V4" s="22" t="str">
        <f>IF(ISERROR(VLOOKUP(V3,休日!$A$1:$A$9,1,FALSE)),MID("日月火水木金土",WEEKDAY(V3),1),"休")</f>
        <v>水</v>
      </c>
      <c r="W4" s="22" t="str">
        <f>IF(ISERROR(VLOOKUP(W3,休日!$A$1:$A$9,1,FALSE)),MID("日月火水木金土",WEEKDAY(W3),1),"休")</f>
        <v>休</v>
      </c>
      <c r="X4" s="22" t="str">
        <f>IF(ISERROR(VLOOKUP(X3,休日!$A$1:$A$9,1,FALSE)),MID("日月火水木金土",WEEKDAY(X3),1),"休")</f>
        <v>金</v>
      </c>
      <c r="Y4" s="22" t="str">
        <f>IF(ISERROR(VLOOKUP(Y3,休日!$A$1:$A$9,1,FALSE)),MID("日月火水木金土",WEEKDAY(Y3),1),"休")</f>
        <v>土</v>
      </c>
      <c r="Z4" s="22" t="str">
        <f>IF(ISERROR(VLOOKUP(Z3,休日!$A$1:$A$9,1,FALSE)),MID("日月火水木金土",WEEKDAY(Z3),1),"休")</f>
        <v>日</v>
      </c>
      <c r="AA4" s="22" t="str">
        <f>IF(ISERROR(VLOOKUP(AA3,休日!$A$1:$A$9,1,FALSE)),MID("日月火水木金土",WEEKDAY(AA3),1),"休")</f>
        <v>月</v>
      </c>
      <c r="AB4" s="22" t="str">
        <f>IF(ISERROR(VLOOKUP(AB3,休日!$A$1:$A$9,1,FALSE)),MID("日月火水木金土",WEEKDAY(AB3),1),"休")</f>
        <v>火</v>
      </c>
      <c r="AC4" s="22" t="str">
        <f>IF(ISERROR(VLOOKUP(AC3,休日!$A$1:$A$9,1,FALSE)),MID("日月火水木金土",WEEKDAY(AC3),1),"休")</f>
        <v>水</v>
      </c>
      <c r="AD4" s="22" t="str">
        <f>IF(ISERROR(VLOOKUP(AD3,休日!$A$1:$A$9,1,FALSE)),MID("日月火水木金土",WEEKDAY(AD3),1),"休")</f>
        <v>木</v>
      </c>
      <c r="AE4" s="23" t="str">
        <f>IF(ISERROR(VLOOKUP(AE3,休日!$A$1:$A$9,1,FALSE)),MID("日月火水木金土",WEEKDAY(AE3),1),"休")</f>
        <v>金</v>
      </c>
      <c r="AF4" s="22" t="str">
        <f>IF(ISERROR(VLOOKUP(AF3,休日!$A$1:$A$9,1,FALSE)),MID("日月火水木金土",WEEKDAY(AF3),1),"休")</f>
        <v>土</v>
      </c>
      <c r="AG4" s="22" t="str">
        <f>IF(ISERROR(VLOOKUP(AG3,休日!$A$1:$A$9,1,FALSE)),MID("日月火水木金土",WEEKDAY(AG3),1),"休")</f>
        <v>日</v>
      </c>
      <c r="AH4" s="22" t="str">
        <f>IF(ISERROR(VLOOKUP(AH3,休日!$A$1:$A$9,1,FALSE)),MID("日月火水木金土",WEEKDAY(AH3),1),"休")</f>
        <v>月</v>
      </c>
      <c r="AI4" s="22" t="str">
        <f>IF(ISERROR(VLOOKUP(AI3,休日!$A$1:$A$9,1,FALSE)),MID("日月火水木金土",WEEKDAY(AI3),1),"休")</f>
        <v>火</v>
      </c>
      <c r="AJ4" s="22" t="str">
        <f>IF(ISERROR(VLOOKUP(AJ3,休日!$A$1:$A$9,1,FALSE)),MID("日月火水木金土",WEEKDAY(AJ3),1),"休")</f>
        <v>水</v>
      </c>
      <c r="AK4" s="22" t="str">
        <f>IF(ISERROR(VLOOKUP(AK3,休日!$A$1:$A$9,1,FALSE)),MID("日月火水木金土",WEEKDAY(AK3),1),"休")</f>
        <v>木</v>
      </c>
      <c r="AL4" s="22" t="str">
        <f>IF(ISERROR(VLOOKUP(AL3,休日!$A$1:$A$9,1,FALSE)),MID("日月火水木金土",WEEKDAY(AL3),1),"休")</f>
        <v>金</v>
      </c>
      <c r="AM4" s="22" t="str">
        <f>IF(ISERROR(VLOOKUP(AM3,休日!$A$1:$A$9,1,FALSE)),MID("日月火水木金土",WEEKDAY(AM3),1),"休")</f>
        <v>土</v>
      </c>
      <c r="AN4" s="22" t="str">
        <f>IF(ISERROR(VLOOKUP(AN3,休日!$A$1:$A$9,1,FALSE)),MID("日月火水木金土",WEEKDAY(AN3),1),"休")</f>
        <v>日</v>
      </c>
      <c r="AO4" s="22" t="str">
        <f>IF(ISERROR(VLOOKUP(AO3,休日!$A$1:$A$9,1,FALSE)),MID("日月火水木金土",WEEKDAY(AO3),1),"休")</f>
        <v>月</v>
      </c>
      <c r="AP4" s="22" t="str">
        <f>IF(ISERROR(VLOOKUP(AP3,休日!$A$1:$A$9,1,FALSE)),MID("日月火水木金土",WEEKDAY(AP3),1),"休")</f>
        <v>火</v>
      </c>
      <c r="AQ4" s="61" t="str">
        <f>IF(ISERROR(VLOOKUP(AQ3,休日!$A$1:$A$9,1,FALSE)),MID("日月火水木金土",WEEKDAY(AQ3),1),"休")</f>
        <v>水</v>
      </c>
      <c r="AR4" s="21" t="str">
        <f>IF(ISERROR(VLOOKUP(AR3,休日!$A$1:$A$9,1,FALSE)),MID("日月火水木金土",WEEKDAY(AR3),1),"休")</f>
        <v>木</v>
      </c>
      <c r="AS4" s="22" t="str">
        <f>IF(ISERROR(VLOOKUP(AS3,休日!$A$1:$A$9,1,FALSE)),MID("日月火水木金土",WEEKDAY(AS3),1),"休")</f>
        <v>金</v>
      </c>
      <c r="AT4" s="22" t="str">
        <f>IF(ISERROR(VLOOKUP(AT3,休日!$A$1:$A$9,1,FALSE)),MID("日月火水木金土",WEEKDAY(AT3),1),"休")</f>
        <v>土</v>
      </c>
      <c r="AU4" s="22" t="str">
        <f>IF(ISERROR(VLOOKUP(AU3,休日!$A$1:$A$9,1,FALSE)),MID("日月火水木金土",WEEKDAY(AU3),1),"休")</f>
        <v>日</v>
      </c>
      <c r="AV4" s="22" t="str">
        <f>IF(ISERROR(VLOOKUP(AV3,休日!$A$1:$A$9,1,FALSE)),MID("日月火水木金土",WEEKDAY(AV3),1),"休")</f>
        <v>月</v>
      </c>
      <c r="AW4" s="22" t="str">
        <f>IF(ISERROR(VLOOKUP(AW3,休日!$A$1:$A$9,1,FALSE)),MID("日月火水木金土",WEEKDAY(AW3),1),"休")</f>
        <v>火</v>
      </c>
      <c r="AX4" s="22" t="str">
        <f>IF(ISERROR(VLOOKUP(AX3,休日!$A$1:$A$9,1,FALSE)),MID("日月火水木金土",WEEKDAY(AX3),1),"休")</f>
        <v>水</v>
      </c>
      <c r="AY4" s="22" t="str">
        <f>IF(ISERROR(VLOOKUP(AY3,休日!$A$1:$A$9,1,FALSE)),MID("日月火水木金土",WEEKDAY(AY3),1),"休")</f>
        <v>木</v>
      </c>
      <c r="AZ4" s="23" t="str">
        <f>IF(ISERROR(VLOOKUP(AZ3,休日!$A$1:$A$9,1,FALSE)),MID("日月火水木金土",WEEKDAY(AZ3),1),"休")</f>
        <v>金</v>
      </c>
      <c r="BA4" s="22" t="str">
        <f>IF(ISERROR(VLOOKUP(BA3,休日!$A$1:$A$9,1,FALSE)),MID("日月火水木金土",WEEKDAY(BA3),1),"休")</f>
        <v>土</v>
      </c>
      <c r="BB4" s="22" t="str">
        <f>IF(ISERROR(VLOOKUP(BB3,休日!$A$1:$A$9,1,FALSE)),MID("日月火水木金土",WEEKDAY(BB3),1),"休")</f>
        <v>日</v>
      </c>
      <c r="BC4" s="22" t="str">
        <f>IF(ISERROR(VLOOKUP(BC3,休日!$A$1:$A$9,1,FALSE)),MID("日月火水木金土",WEEKDAY(BC3),1),"休")</f>
        <v>月</v>
      </c>
      <c r="BD4" s="22" t="str">
        <f>IF(ISERROR(VLOOKUP(BD3,休日!$A$1:$A$9,1,FALSE)),MID("日月火水木金土",WEEKDAY(BD3),1),"休")</f>
        <v>火</v>
      </c>
      <c r="BE4" s="22" t="str">
        <f>IF(ISERROR(VLOOKUP(BE3,休日!$A$1:$A$9,1,FALSE)),MID("日月火水木金土",WEEKDAY(BE3),1),"休")</f>
        <v>水</v>
      </c>
      <c r="BF4" s="22" t="str">
        <f>IF(ISERROR(VLOOKUP(BF3,休日!$A$1:$A$9,1,FALSE)),MID("日月火水木金土",WEEKDAY(BF3),1),"休")</f>
        <v>木</v>
      </c>
      <c r="BG4" s="23" t="str">
        <f>IF(ISERROR(VLOOKUP(BG3,休日!$A$1:$A$9,1,FALSE)),MID("日月火水木金土",WEEKDAY(BG3),1),"休")</f>
        <v>金</v>
      </c>
      <c r="BH4" s="22" t="str">
        <f>IF(ISERROR(VLOOKUP(BH3,休日!$A$1:$A$9,1,FALSE)),MID("日月火水木金土",WEEKDAY(BH3),1),"休")</f>
        <v>土</v>
      </c>
      <c r="BI4" s="22" t="str">
        <f>IF(ISERROR(VLOOKUP(BI3,休日!$A$1:$A$9,1,FALSE)),MID("日月火水木金土",WEEKDAY(BI3),1),"休")</f>
        <v>日</v>
      </c>
      <c r="BJ4" s="22" t="str">
        <f>IF(ISERROR(VLOOKUP(BJ3,休日!$A$1:$A$9,1,FALSE)),MID("日月火水木金土",WEEKDAY(BJ3),1),"休")</f>
        <v>休</v>
      </c>
      <c r="BK4" s="22" t="str">
        <f>IF(ISERROR(VLOOKUP(BK3,休日!$A$1:$A$9,1,FALSE)),MID("日月火水木金土",WEEKDAY(BK3),1),"休")</f>
        <v>火</v>
      </c>
      <c r="BL4" s="22" t="str">
        <f>IF(ISERROR(VLOOKUP(BL3,休日!$A$1:$A$9,1,FALSE)),MID("日月火水木金土",WEEKDAY(BL3),1),"休")</f>
        <v>水</v>
      </c>
      <c r="BM4" s="22" t="str">
        <f>IF(ISERROR(VLOOKUP(BM3,休日!$A$1:$A$9,1,FALSE)),MID("日月火水木金土",WEEKDAY(BM3),1),"休")</f>
        <v>休</v>
      </c>
      <c r="BN4" s="58" t="str">
        <f>IF(ISERROR(VLOOKUP(BN3,休日!$A$1:$A$9,1,FALSE)),MID("日月火水木金土",WEEKDAY(BN3),1),"休")</f>
        <v>金</v>
      </c>
      <c r="BO4" s="22" t="str">
        <f>IF(ISERROR(VLOOKUP(BO3,休日!$A$1:$A$9,1,FALSE)),MID("日月火水木金土",WEEKDAY(BO3),1),"休")</f>
        <v>土</v>
      </c>
      <c r="BP4" s="22" t="str">
        <f>IF(ISERROR(VLOOKUP(BP3,休日!$A$1:$A$9,1,FALSE)),MID("日月火水木金土",WEEKDAY(BP3),1),"休")</f>
        <v>日</v>
      </c>
      <c r="BQ4" s="22" t="str">
        <f>IF(ISERROR(VLOOKUP(BQ3,休日!$A$1:$A$9,1,FALSE)),MID("日月火水木金土",WEEKDAY(BQ3),1),"休")</f>
        <v>月</v>
      </c>
      <c r="BR4" s="22" t="str">
        <f>IF(ISERROR(VLOOKUP(BR3,休日!$A$1:$A$9,1,FALSE)),MID("日月火水木金土",WEEKDAY(BR3),1),"休")</f>
        <v>火</v>
      </c>
      <c r="BS4" s="22" t="str">
        <f>IF(ISERROR(VLOOKUP(BS3,休日!$A$1:$A$9,1,FALSE)),MID("日月火水木金土",WEEKDAY(BS3),1),"休")</f>
        <v>水</v>
      </c>
      <c r="BT4" s="22" t="str">
        <f>IF(ISERROR(VLOOKUP(BT3,休日!$A$1:$A$9,1,FALSE)),MID("日月火水木金土",WEEKDAY(BT3),1),"休")</f>
        <v>木</v>
      </c>
      <c r="BU4" s="52" t="str">
        <f>IF(ISERROR(VLOOKUP(BU3,休日!$A$1:$A$9,1,FALSE)),MID("日月火水木金土",WEEKDAY(BU3),1),"休")</f>
        <v>金</v>
      </c>
    </row>
    <row r="5" spans="1:73" ht="20.25" customHeight="1">
      <c r="A5" s="6">
        <v>1</v>
      </c>
      <c r="B5" s="7" t="s">
        <v>8</v>
      </c>
      <c r="C5" s="8"/>
      <c r="D5" s="8"/>
      <c r="E5" s="8"/>
      <c r="F5" s="24"/>
      <c r="G5" s="77"/>
      <c r="H5" s="35">
        <v>42583</v>
      </c>
      <c r="I5" s="35">
        <v>42597</v>
      </c>
      <c r="J5" s="43">
        <f>COUNTIF(M5:BN5,"■")</f>
        <v>10</v>
      </c>
      <c r="K5" s="25">
        <f>IF(ISBLANK(H5),H5,IF(ISBLANK(I5),INT(H5-1+(#REF!-#REF!+1)*J5),I5))</f>
        <v>42597</v>
      </c>
      <c r="L5" s="25">
        <f>IF(ISBLANK(H5),H5,IF(ISBLANK(I5),H5+#REF!-#REF!,I5))</f>
        <v>42597</v>
      </c>
      <c r="M5" s="26" t="str">
        <f t="shared" ref="M5:AB6" si="18">IF(AND(M$3&gt;=$H5,M$3&lt;=$K5),IF(ISERROR(FIND(M$4,"土日休")),"■","◇"),IF(AND(M$3&gt;=$H5,M$3&lt;=$L5),IF(ISERROR(FIND(M$4,"土日休")),"□","□"),""))</f>
        <v>■</v>
      </c>
      <c r="N5" s="27" t="str">
        <f t="shared" si="18"/>
        <v>■</v>
      </c>
      <c r="O5" s="27" t="str">
        <f t="shared" si="18"/>
        <v>■</v>
      </c>
      <c r="P5" s="27" t="str">
        <f t="shared" si="18"/>
        <v>■</v>
      </c>
      <c r="Q5" s="27" t="str">
        <f t="shared" si="18"/>
        <v>■</v>
      </c>
      <c r="R5" s="27" t="str">
        <f t="shared" si="18"/>
        <v>◇</v>
      </c>
      <c r="S5" s="27" t="str">
        <f t="shared" si="18"/>
        <v>◇</v>
      </c>
      <c r="T5" s="27" t="str">
        <f t="shared" si="18"/>
        <v>■</v>
      </c>
      <c r="U5" s="27" t="str">
        <f t="shared" si="18"/>
        <v>■</v>
      </c>
      <c r="V5" s="27" t="str">
        <f t="shared" si="18"/>
        <v>■</v>
      </c>
      <c r="W5" s="27" t="str">
        <f t="shared" si="18"/>
        <v>◇</v>
      </c>
      <c r="X5" s="27" t="str">
        <f t="shared" si="18"/>
        <v>■</v>
      </c>
      <c r="Y5" s="27" t="str">
        <f t="shared" si="18"/>
        <v>◇</v>
      </c>
      <c r="Z5" s="27" t="str">
        <f t="shared" si="18"/>
        <v>◇</v>
      </c>
      <c r="AA5" s="27" t="str">
        <f t="shared" si="18"/>
        <v>■</v>
      </c>
      <c r="AB5" s="27" t="str">
        <f t="shared" si="18"/>
        <v/>
      </c>
      <c r="AC5" s="27" t="str">
        <f t="shared" ref="AC5:AR6" si="19">IF(AND(AC$3&gt;=$H5,AC$3&lt;=$K5),IF(ISERROR(FIND(AC$4,"土日休")),"■","◇"),IF(AND(AC$3&gt;=$H5,AC$3&lt;=$L5),IF(ISERROR(FIND(AC$4,"土日休")),"□","□"),""))</f>
        <v/>
      </c>
      <c r="AD5" s="27" t="str">
        <f t="shared" si="19"/>
        <v/>
      </c>
      <c r="AE5" s="27" t="str">
        <f t="shared" si="19"/>
        <v/>
      </c>
      <c r="AF5" s="27" t="str">
        <f t="shared" si="19"/>
        <v/>
      </c>
      <c r="AG5" s="27" t="str">
        <f t="shared" si="19"/>
        <v/>
      </c>
      <c r="AH5" s="27" t="str">
        <f t="shared" si="19"/>
        <v/>
      </c>
      <c r="AI5" s="27" t="str">
        <f t="shared" si="19"/>
        <v/>
      </c>
      <c r="AJ5" s="27" t="str">
        <f t="shared" si="19"/>
        <v/>
      </c>
      <c r="AK5" s="27" t="str">
        <f t="shared" si="19"/>
        <v/>
      </c>
      <c r="AL5" s="27" t="str">
        <f t="shared" si="19"/>
        <v/>
      </c>
      <c r="AM5" s="27" t="str">
        <f t="shared" si="19"/>
        <v/>
      </c>
      <c r="AN5" s="27" t="str">
        <f t="shared" si="19"/>
        <v/>
      </c>
      <c r="AO5" s="27" t="str">
        <f t="shared" si="19"/>
        <v/>
      </c>
      <c r="AP5" s="27" t="str">
        <f t="shared" si="19"/>
        <v/>
      </c>
      <c r="AQ5" s="59" t="str">
        <f t="shared" si="19"/>
        <v/>
      </c>
      <c r="AR5" s="26" t="str">
        <f t="shared" si="19"/>
        <v/>
      </c>
      <c r="AS5" s="27" t="str">
        <f t="shared" ref="AS5:BH6" si="20">IF(AND(AS$3&gt;=$H5,AS$3&lt;=$K5),IF(ISERROR(FIND(AS$4,"土日休")),"■","◇"),IF(AND(AS$3&gt;=$H5,AS$3&lt;=$L5),IF(ISERROR(FIND(AS$4,"土日休")),"□","□"),""))</f>
        <v/>
      </c>
      <c r="AT5" s="27" t="str">
        <f t="shared" si="20"/>
        <v/>
      </c>
      <c r="AU5" s="27" t="str">
        <f t="shared" si="20"/>
        <v/>
      </c>
      <c r="AV5" s="27" t="str">
        <f t="shared" si="20"/>
        <v/>
      </c>
      <c r="AW5" s="27" t="str">
        <f t="shared" si="20"/>
        <v/>
      </c>
      <c r="AX5" s="27" t="str">
        <f t="shared" si="20"/>
        <v/>
      </c>
      <c r="AY5" s="27" t="str">
        <f t="shared" si="20"/>
        <v/>
      </c>
      <c r="AZ5" s="27" t="str">
        <f t="shared" si="20"/>
        <v/>
      </c>
      <c r="BA5" s="27" t="str">
        <f t="shared" si="20"/>
        <v/>
      </c>
      <c r="BB5" s="27" t="str">
        <f t="shared" si="20"/>
        <v/>
      </c>
      <c r="BC5" s="27" t="str">
        <f t="shared" si="20"/>
        <v/>
      </c>
      <c r="BD5" s="27" t="str">
        <f t="shared" si="20"/>
        <v/>
      </c>
      <c r="BE5" s="27" t="str">
        <f t="shared" si="20"/>
        <v/>
      </c>
      <c r="BF5" s="27" t="str">
        <f t="shared" si="20"/>
        <v/>
      </c>
      <c r="BG5" s="27" t="str">
        <f t="shared" si="20"/>
        <v/>
      </c>
      <c r="BH5" s="27" t="str">
        <f t="shared" si="20"/>
        <v/>
      </c>
      <c r="BI5" s="27" t="str">
        <f t="shared" ref="BI5:BU38" si="21">IF(AND(BI$3&gt;=$H5,BI$3&lt;=$K5),IF(ISERROR(FIND(BI$4,"土日休")),"■","◇"),IF(AND(BI$3&gt;=$H5,BI$3&lt;=$L5),IF(ISERROR(FIND(BI$4,"土日休")),"□","□"),""))</f>
        <v/>
      </c>
      <c r="BJ5" s="27" t="str">
        <f t="shared" si="21"/>
        <v/>
      </c>
      <c r="BK5" s="27" t="str">
        <f t="shared" si="21"/>
        <v/>
      </c>
      <c r="BL5" s="27" t="str">
        <f t="shared" si="21"/>
        <v/>
      </c>
      <c r="BM5" s="27" t="str">
        <f t="shared" si="21"/>
        <v/>
      </c>
      <c r="BN5" s="59" t="str">
        <f t="shared" si="21"/>
        <v/>
      </c>
      <c r="BO5" s="27" t="str">
        <f t="shared" si="21"/>
        <v/>
      </c>
      <c r="BP5" s="27" t="str">
        <f t="shared" si="21"/>
        <v/>
      </c>
      <c r="BQ5" s="27" t="str">
        <f t="shared" si="21"/>
        <v/>
      </c>
      <c r="BR5" s="27" t="str">
        <f t="shared" si="21"/>
        <v/>
      </c>
      <c r="BS5" s="27" t="str">
        <f t="shared" si="21"/>
        <v/>
      </c>
      <c r="BT5" s="27" t="str">
        <f t="shared" si="21"/>
        <v/>
      </c>
      <c r="BU5" s="53" t="str">
        <f t="shared" si="21"/>
        <v/>
      </c>
    </row>
    <row r="6" spans="1:73" ht="20.25" customHeight="1">
      <c r="A6" s="15"/>
      <c r="B6" s="16"/>
      <c r="C6" s="17"/>
      <c r="D6" s="17"/>
      <c r="E6" s="28"/>
      <c r="F6" s="29"/>
      <c r="G6" s="78"/>
      <c r="H6" s="36">
        <v>42583</v>
      </c>
      <c r="I6" s="36"/>
      <c r="J6" s="44"/>
      <c r="K6" s="30">
        <f>IF(ISBLANK(H6),H6,IF(ISBLANK(I6),INT(H6-1+(I5-H5+1)*J6),I6))</f>
        <v>42582</v>
      </c>
      <c r="L6" s="30">
        <f>IF(ISBLANK(H6),H6,IF(ISBLANK(I6),H6+I5-H5,I6))</f>
        <v>42597</v>
      </c>
      <c r="M6" s="31" t="str">
        <f t="shared" si="18"/>
        <v>□</v>
      </c>
      <c r="N6" s="32" t="str">
        <f t="shared" si="18"/>
        <v>□</v>
      </c>
      <c r="O6" s="32" t="str">
        <f t="shared" si="18"/>
        <v>□</v>
      </c>
      <c r="P6" s="32" t="str">
        <f t="shared" si="18"/>
        <v>□</v>
      </c>
      <c r="Q6" s="32" t="str">
        <f t="shared" si="18"/>
        <v>□</v>
      </c>
      <c r="R6" s="32" t="str">
        <f t="shared" si="18"/>
        <v>□</v>
      </c>
      <c r="S6" s="32" t="str">
        <f t="shared" si="18"/>
        <v>□</v>
      </c>
      <c r="T6" s="32" t="str">
        <f t="shared" si="18"/>
        <v>□</v>
      </c>
      <c r="U6" s="32" t="str">
        <f t="shared" si="18"/>
        <v>□</v>
      </c>
      <c r="V6" s="32" t="str">
        <f t="shared" si="18"/>
        <v>□</v>
      </c>
      <c r="W6" s="32" t="str">
        <f t="shared" si="18"/>
        <v>□</v>
      </c>
      <c r="X6" s="32" t="str">
        <f t="shared" si="18"/>
        <v>□</v>
      </c>
      <c r="Y6" s="32" t="str">
        <f t="shared" si="18"/>
        <v>□</v>
      </c>
      <c r="Z6" s="32" t="str">
        <f t="shared" si="18"/>
        <v>□</v>
      </c>
      <c r="AA6" s="32" t="str">
        <f t="shared" si="18"/>
        <v>□</v>
      </c>
      <c r="AB6" s="32" t="str">
        <f t="shared" si="18"/>
        <v/>
      </c>
      <c r="AC6" s="32" t="str">
        <f t="shared" si="19"/>
        <v/>
      </c>
      <c r="AD6" s="32" t="str">
        <f t="shared" si="19"/>
        <v/>
      </c>
      <c r="AE6" s="32" t="str">
        <f t="shared" si="19"/>
        <v/>
      </c>
      <c r="AF6" s="32" t="str">
        <f t="shared" si="19"/>
        <v/>
      </c>
      <c r="AG6" s="32" t="str">
        <f t="shared" si="19"/>
        <v/>
      </c>
      <c r="AH6" s="32" t="str">
        <f t="shared" si="19"/>
        <v/>
      </c>
      <c r="AI6" s="32" t="str">
        <f t="shared" si="19"/>
        <v/>
      </c>
      <c r="AJ6" s="32" t="str">
        <f t="shared" si="19"/>
        <v/>
      </c>
      <c r="AK6" s="32" t="str">
        <f t="shared" si="19"/>
        <v/>
      </c>
      <c r="AL6" s="32" t="str">
        <f t="shared" si="19"/>
        <v/>
      </c>
      <c r="AM6" s="32" t="str">
        <f t="shared" si="19"/>
        <v/>
      </c>
      <c r="AN6" s="32" t="str">
        <f t="shared" si="19"/>
        <v/>
      </c>
      <c r="AO6" s="32" t="str">
        <f t="shared" si="19"/>
        <v/>
      </c>
      <c r="AP6" s="32" t="str">
        <f t="shared" si="19"/>
        <v/>
      </c>
      <c r="AQ6" s="60" t="str">
        <f t="shared" si="19"/>
        <v/>
      </c>
      <c r="AR6" s="31" t="str">
        <f t="shared" si="19"/>
        <v/>
      </c>
      <c r="AS6" s="32" t="str">
        <f t="shared" si="20"/>
        <v/>
      </c>
      <c r="AT6" s="32" t="str">
        <f t="shared" si="20"/>
        <v/>
      </c>
      <c r="AU6" s="32" t="str">
        <f t="shared" si="20"/>
        <v/>
      </c>
      <c r="AV6" s="32" t="str">
        <f t="shared" si="20"/>
        <v/>
      </c>
      <c r="AW6" s="32" t="str">
        <f t="shared" si="20"/>
        <v/>
      </c>
      <c r="AX6" s="32" t="str">
        <f t="shared" si="20"/>
        <v/>
      </c>
      <c r="AY6" s="32" t="str">
        <f t="shared" si="20"/>
        <v/>
      </c>
      <c r="AZ6" s="32" t="str">
        <f t="shared" si="20"/>
        <v/>
      </c>
      <c r="BA6" s="32" t="str">
        <f t="shared" si="20"/>
        <v/>
      </c>
      <c r="BB6" s="32" t="str">
        <f t="shared" si="20"/>
        <v/>
      </c>
      <c r="BC6" s="32" t="str">
        <f t="shared" si="20"/>
        <v/>
      </c>
      <c r="BD6" s="32" t="str">
        <f t="shared" si="20"/>
        <v/>
      </c>
      <c r="BE6" s="32" t="str">
        <f t="shared" si="20"/>
        <v/>
      </c>
      <c r="BF6" s="32" t="str">
        <f t="shared" si="20"/>
        <v/>
      </c>
      <c r="BG6" s="32" t="str">
        <f t="shared" si="20"/>
        <v/>
      </c>
      <c r="BH6" s="32" t="str">
        <f t="shared" si="20"/>
        <v/>
      </c>
      <c r="BI6" s="32" t="str">
        <f t="shared" si="21"/>
        <v/>
      </c>
      <c r="BJ6" s="32" t="str">
        <f t="shared" si="21"/>
        <v/>
      </c>
      <c r="BK6" s="32" t="str">
        <f t="shared" si="21"/>
        <v/>
      </c>
      <c r="BL6" s="32" t="str">
        <f t="shared" si="21"/>
        <v/>
      </c>
      <c r="BM6" s="32" t="str">
        <f t="shared" si="21"/>
        <v/>
      </c>
      <c r="BN6" s="60" t="str">
        <f t="shared" si="21"/>
        <v/>
      </c>
      <c r="BO6" s="32" t="str">
        <f t="shared" si="21"/>
        <v/>
      </c>
      <c r="BP6" s="32" t="str">
        <f t="shared" si="21"/>
        <v/>
      </c>
      <c r="BQ6" s="32" t="str">
        <f t="shared" si="21"/>
        <v/>
      </c>
      <c r="BR6" s="32" t="str">
        <f t="shared" si="21"/>
        <v/>
      </c>
      <c r="BS6" s="32" t="str">
        <f t="shared" si="21"/>
        <v/>
      </c>
      <c r="BT6" s="32" t="str">
        <f t="shared" si="21"/>
        <v/>
      </c>
      <c r="BU6" s="54" t="str">
        <f t="shared" si="21"/>
        <v/>
      </c>
    </row>
    <row r="7" spans="1:73" ht="20.25" customHeight="1">
      <c r="A7" s="6">
        <v>2</v>
      </c>
      <c r="B7" s="7" t="s">
        <v>18</v>
      </c>
      <c r="C7" s="8"/>
      <c r="D7" s="7"/>
      <c r="E7" s="8"/>
      <c r="F7" s="24"/>
      <c r="G7" s="77"/>
      <c r="H7" s="38"/>
      <c r="I7" s="38"/>
      <c r="J7" s="73">
        <f>COUNTIF(M7:BN7,"■")</f>
        <v>0</v>
      </c>
      <c r="K7" s="25">
        <f>IF(ISBLANK(H7),H7,IF(ISBLANK(I7),INT(H7-1+(#REF!-#REF!+1)*J7),I7))</f>
        <v>0</v>
      </c>
      <c r="L7" s="25">
        <f>IF(ISBLANK(H7),H7,IF(ISBLANK(I7),H7+#REF!-#REF!,I7))</f>
        <v>0</v>
      </c>
      <c r="M7" s="26" t="str">
        <f t="shared" ref="M7:AB10" si="22">IF(AND(M$3&gt;=$H7,M$3&lt;=$K7),IF(ISERROR(FIND(M$4,"土日休")),"■","◇"),IF(AND(M$3&gt;=$H7,M$3&lt;=$L7),IF(ISERROR(FIND(M$4,"土日休")),"□","□"),""))</f>
        <v/>
      </c>
      <c r="N7" s="27" t="str">
        <f t="shared" si="22"/>
        <v/>
      </c>
      <c r="O7" s="27" t="str">
        <f t="shared" si="22"/>
        <v/>
      </c>
      <c r="P7" s="27" t="str">
        <f t="shared" si="22"/>
        <v/>
      </c>
      <c r="Q7" s="27" t="str">
        <f t="shared" si="22"/>
        <v/>
      </c>
      <c r="R7" s="27" t="str">
        <f t="shared" si="22"/>
        <v/>
      </c>
      <c r="S7" s="27" t="str">
        <f t="shared" si="22"/>
        <v/>
      </c>
      <c r="T7" s="27" t="str">
        <f t="shared" si="22"/>
        <v/>
      </c>
      <c r="U7" s="27" t="str">
        <f t="shared" si="22"/>
        <v/>
      </c>
      <c r="V7" s="27" t="str">
        <f t="shared" si="22"/>
        <v/>
      </c>
      <c r="W7" s="27" t="str">
        <f t="shared" si="22"/>
        <v/>
      </c>
      <c r="X7" s="27" t="str">
        <f t="shared" si="22"/>
        <v/>
      </c>
      <c r="Y7" s="27" t="str">
        <f t="shared" si="22"/>
        <v/>
      </c>
      <c r="Z7" s="27" t="str">
        <f t="shared" si="22"/>
        <v/>
      </c>
      <c r="AA7" s="27" t="str">
        <f t="shared" si="22"/>
        <v/>
      </c>
      <c r="AB7" s="27" t="str">
        <f t="shared" si="22"/>
        <v/>
      </c>
      <c r="AC7" s="27" t="str">
        <f t="shared" ref="AC7:AF10" si="23">IF(AND(AC$3&gt;=$H7,AC$3&lt;=$K7),IF(ISERROR(FIND(AC$4,"土日休")),"■","◇"),IF(AND(AC$3&gt;=$H7,AC$3&lt;=$L7),IF(ISERROR(FIND(AC$4,"土日休")),"□","□"),""))</f>
        <v/>
      </c>
      <c r="AD7" s="27" t="str">
        <f t="shared" si="23"/>
        <v/>
      </c>
      <c r="AE7" s="27" t="str">
        <f t="shared" si="23"/>
        <v/>
      </c>
      <c r="AF7" s="27" t="str">
        <f t="shared" si="23"/>
        <v/>
      </c>
      <c r="AG7" s="27" t="str">
        <f t="shared" ref="AG7:AR10" si="24">IF(AND(AG$3&gt;=$H7,AG$3&lt;=$K7),IF(ISERROR(FIND(AG$4,"土日休")),"■","◇"),IF(AND(AG$3&gt;=$H7,AG$3&lt;=$L7),IF(ISERROR(FIND(AG$4,"土日休")),"□","□"),""))</f>
        <v/>
      </c>
      <c r="AH7" s="27" t="str">
        <f t="shared" si="24"/>
        <v/>
      </c>
      <c r="AI7" s="27" t="str">
        <f t="shared" si="24"/>
        <v/>
      </c>
      <c r="AJ7" s="27" t="str">
        <f t="shared" si="24"/>
        <v/>
      </c>
      <c r="AK7" s="27" t="str">
        <f t="shared" si="24"/>
        <v/>
      </c>
      <c r="AL7" s="27" t="str">
        <f t="shared" si="24"/>
        <v/>
      </c>
      <c r="AM7" s="27" t="str">
        <f t="shared" si="24"/>
        <v/>
      </c>
      <c r="AN7" s="27" t="str">
        <f t="shared" si="24"/>
        <v/>
      </c>
      <c r="AO7" s="27" t="str">
        <f t="shared" si="24"/>
        <v/>
      </c>
      <c r="AP7" s="27" t="str">
        <f t="shared" si="24"/>
        <v/>
      </c>
      <c r="AQ7" s="59" t="str">
        <f t="shared" si="24"/>
        <v/>
      </c>
      <c r="AR7" s="26" t="str">
        <f t="shared" si="24"/>
        <v/>
      </c>
      <c r="AS7" s="27" t="str">
        <f t="shared" ref="AS7:AV10" si="25">IF(AND(AS$3&gt;=$H7,AS$3&lt;=$K7),IF(ISERROR(FIND(AS$4,"土日休")),"■","◇"),IF(AND(AS$3&gt;=$H7,AS$3&lt;=$L7),IF(ISERROR(FIND(AS$4,"土日休")),"□","□"),""))</f>
        <v/>
      </c>
      <c r="AT7" s="27" t="str">
        <f t="shared" si="25"/>
        <v/>
      </c>
      <c r="AU7" s="27" t="str">
        <f t="shared" si="25"/>
        <v/>
      </c>
      <c r="AV7" s="27" t="str">
        <f t="shared" si="25"/>
        <v/>
      </c>
      <c r="AW7" s="27" t="str">
        <f t="shared" ref="AW7:BH10" si="26">IF(AND(AW$3&gt;=$H7,AW$3&lt;=$K7),IF(ISERROR(FIND(AW$4,"土日休")),"■","◇"),IF(AND(AW$3&gt;=$H7,AW$3&lt;=$L7),IF(ISERROR(FIND(AW$4,"土日休")),"□","□"),""))</f>
        <v/>
      </c>
      <c r="AX7" s="27" t="str">
        <f t="shared" si="26"/>
        <v/>
      </c>
      <c r="AY7" s="27" t="str">
        <f t="shared" si="26"/>
        <v/>
      </c>
      <c r="AZ7" s="27" t="str">
        <f t="shared" si="26"/>
        <v/>
      </c>
      <c r="BA7" s="27" t="str">
        <f t="shared" si="26"/>
        <v/>
      </c>
      <c r="BB7" s="27" t="str">
        <f t="shared" si="26"/>
        <v/>
      </c>
      <c r="BC7" s="27" t="str">
        <f t="shared" si="26"/>
        <v/>
      </c>
      <c r="BD7" s="27" t="str">
        <f t="shared" si="26"/>
        <v/>
      </c>
      <c r="BE7" s="27" t="str">
        <f t="shared" si="26"/>
        <v/>
      </c>
      <c r="BF7" s="27" t="str">
        <f t="shared" si="26"/>
        <v/>
      </c>
      <c r="BG7" s="27" t="str">
        <f t="shared" si="26"/>
        <v/>
      </c>
      <c r="BH7" s="27" t="str">
        <f t="shared" si="26"/>
        <v/>
      </c>
      <c r="BI7" s="27" t="str">
        <f t="shared" ref="BI7:BL10" si="27">IF(AND(BI$3&gt;=$H7,BI$3&lt;=$K7),IF(ISERROR(FIND(BI$4,"土日休")),"■","◇"),IF(AND(BI$3&gt;=$H7,BI$3&lt;=$L7),IF(ISERROR(FIND(BI$4,"土日休")),"□","□"),""))</f>
        <v/>
      </c>
      <c r="BJ7" s="27" t="str">
        <f t="shared" si="27"/>
        <v/>
      </c>
      <c r="BK7" s="27" t="str">
        <f t="shared" si="27"/>
        <v/>
      </c>
      <c r="BL7" s="27" t="str">
        <f t="shared" si="27"/>
        <v/>
      </c>
      <c r="BM7" s="27" t="str">
        <f t="shared" ref="BM7:BN10" si="28">IF(AND(BM$3&gt;=$H7,BM$3&lt;=$K7),IF(ISERROR(FIND(BM$4,"土日休")),"■","◇"),IF(AND(BM$3&gt;=$H7,BM$3&lt;=$L7),IF(ISERROR(FIND(BM$4,"土日休")),"□","□"),""))</f>
        <v/>
      </c>
      <c r="BN7" s="59" t="str">
        <f t="shared" si="28"/>
        <v/>
      </c>
      <c r="BO7" s="27" t="str">
        <f t="shared" si="21"/>
        <v/>
      </c>
      <c r="BP7" s="27" t="str">
        <f t="shared" si="21"/>
        <v/>
      </c>
      <c r="BQ7" s="27" t="str">
        <f t="shared" si="21"/>
        <v/>
      </c>
      <c r="BR7" s="27" t="str">
        <f t="shared" si="21"/>
        <v/>
      </c>
      <c r="BS7" s="27" t="str">
        <f t="shared" si="21"/>
        <v/>
      </c>
      <c r="BT7" s="27" t="str">
        <f t="shared" si="21"/>
        <v/>
      </c>
      <c r="BU7" s="53" t="str">
        <f t="shared" si="21"/>
        <v/>
      </c>
    </row>
    <row r="8" spans="1:73" ht="20.25" customHeight="1">
      <c r="A8" s="15"/>
      <c r="B8" s="16"/>
      <c r="C8" s="17"/>
      <c r="D8" s="17"/>
      <c r="E8" s="17"/>
      <c r="F8" s="67"/>
      <c r="G8" s="78"/>
      <c r="H8" s="36"/>
      <c r="I8" s="36"/>
      <c r="J8" s="44"/>
      <c r="K8" s="30">
        <f>IF(ISBLANK(H8),H8,IF(ISBLANK(I8),INT(H8-1+(I7-H7+1)*J8),I8))</f>
        <v>0</v>
      </c>
      <c r="L8" s="30">
        <f>IF(ISBLANK(H8),H8,IF(ISBLANK(I8),H8+I7-H7,I8))</f>
        <v>0</v>
      </c>
      <c r="M8" s="31" t="str">
        <f t="shared" si="22"/>
        <v/>
      </c>
      <c r="N8" s="32" t="str">
        <f t="shared" si="22"/>
        <v/>
      </c>
      <c r="O8" s="32" t="str">
        <f t="shared" si="22"/>
        <v/>
      </c>
      <c r="P8" s="32" t="str">
        <f t="shared" si="22"/>
        <v/>
      </c>
      <c r="Q8" s="32" t="str">
        <f t="shared" si="22"/>
        <v/>
      </c>
      <c r="R8" s="32" t="str">
        <f t="shared" si="22"/>
        <v/>
      </c>
      <c r="S8" s="32" t="str">
        <f t="shared" si="22"/>
        <v/>
      </c>
      <c r="T8" s="32" t="str">
        <f t="shared" si="22"/>
        <v/>
      </c>
      <c r="U8" s="32" t="str">
        <f t="shared" si="22"/>
        <v/>
      </c>
      <c r="V8" s="32" t="str">
        <f t="shared" si="22"/>
        <v/>
      </c>
      <c r="W8" s="32" t="str">
        <f t="shared" si="22"/>
        <v/>
      </c>
      <c r="X8" s="32" t="str">
        <f t="shared" si="22"/>
        <v/>
      </c>
      <c r="Y8" s="32" t="str">
        <f t="shared" si="22"/>
        <v/>
      </c>
      <c r="Z8" s="32" t="str">
        <f t="shared" si="22"/>
        <v/>
      </c>
      <c r="AA8" s="32" t="str">
        <f t="shared" si="22"/>
        <v/>
      </c>
      <c r="AB8" s="32" t="str">
        <f>IF(AND(AB$3&gt;=$H8,AB$3&lt;=$K8),IF(ISERROR(FIND(AB$4,"土日休")),"■","◇"),IF(AND(AB$3&gt;=$H8,AB$3&lt;=$L8),IF(ISERROR(FIND(AB$4,"土日休")),"□","□"),""))</f>
        <v/>
      </c>
      <c r="AC8" s="32" t="str">
        <f t="shared" si="23"/>
        <v/>
      </c>
      <c r="AD8" s="32" t="str">
        <f t="shared" si="23"/>
        <v/>
      </c>
      <c r="AE8" s="32" t="str">
        <f t="shared" si="23"/>
        <v/>
      </c>
      <c r="AF8" s="32" t="str">
        <f t="shared" si="23"/>
        <v/>
      </c>
      <c r="AG8" s="32" t="str">
        <f t="shared" si="24"/>
        <v/>
      </c>
      <c r="AH8" s="32" t="str">
        <f t="shared" si="24"/>
        <v/>
      </c>
      <c r="AI8" s="32" t="str">
        <f t="shared" si="24"/>
        <v/>
      </c>
      <c r="AJ8" s="32" t="str">
        <f t="shared" si="24"/>
        <v/>
      </c>
      <c r="AK8" s="32" t="str">
        <f t="shared" si="24"/>
        <v/>
      </c>
      <c r="AL8" s="32" t="str">
        <f t="shared" si="24"/>
        <v/>
      </c>
      <c r="AM8" s="32" t="str">
        <f t="shared" si="24"/>
        <v/>
      </c>
      <c r="AN8" s="32" t="str">
        <f t="shared" si="24"/>
        <v/>
      </c>
      <c r="AO8" s="32" t="str">
        <f t="shared" si="24"/>
        <v/>
      </c>
      <c r="AP8" s="32" t="str">
        <f t="shared" si="24"/>
        <v/>
      </c>
      <c r="AQ8" s="60" t="str">
        <f t="shared" si="24"/>
        <v/>
      </c>
      <c r="AR8" s="31" t="str">
        <f t="shared" si="24"/>
        <v/>
      </c>
      <c r="AS8" s="32" t="str">
        <f t="shared" si="25"/>
        <v/>
      </c>
      <c r="AT8" s="32" t="str">
        <f t="shared" si="25"/>
        <v/>
      </c>
      <c r="AU8" s="32" t="str">
        <f t="shared" si="25"/>
        <v/>
      </c>
      <c r="AV8" s="32" t="str">
        <f t="shared" si="25"/>
        <v/>
      </c>
      <c r="AW8" s="32" t="str">
        <f t="shared" si="26"/>
        <v/>
      </c>
      <c r="AX8" s="32" t="str">
        <f t="shared" si="26"/>
        <v/>
      </c>
      <c r="AY8" s="32" t="str">
        <f t="shared" si="26"/>
        <v/>
      </c>
      <c r="AZ8" s="32" t="str">
        <f t="shared" si="26"/>
        <v/>
      </c>
      <c r="BA8" s="32" t="str">
        <f t="shared" si="26"/>
        <v/>
      </c>
      <c r="BB8" s="32" t="str">
        <f t="shared" si="26"/>
        <v/>
      </c>
      <c r="BC8" s="32" t="str">
        <f t="shared" si="26"/>
        <v/>
      </c>
      <c r="BD8" s="32" t="str">
        <f t="shared" si="26"/>
        <v/>
      </c>
      <c r="BE8" s="32" t="str">
        <f t="shared" si="26"/>
        <v/>
      </c>
      <c r="BF8" s="32" t="str">
        <f t="shared" si="26"/>
        <v/>
      </c>
      <c r="BG8" s="32" t="str">
        <f t="shared" si="26"/>
        <v/>
      </c>
      <c r="BH8" s="32" t="str">
        <f t="shared" si="26"/>
        <v/>
      </c>
      <c r="BI8" s="32" t="str">
        <f t="shared" si="27"/>
        <v/>
      </c>
      <c r="BJ8" s="32" t="str">
        <f t="shared" si="27"/>
        <v/>
      </c>
      <c r="BK8" s="32" t="str">
        <f t="shared" si="27"/>
        <v/>
      </c>
      <c r="BL8" s="32" t="str">
        <f t="shared" si="27"/>
        <v/>
      </c>
      <c r="BM8" s="32" t="str">
        <f t="shared" si="28"/>
        <v/>
      </c>
      <c r="BN8" s="60" t="str">
        <f t="shared" si="28"/>
        <v/>
      </c>
      <c r="BO8" s="32" t="str">
        <f t="shared" si="21"/>
        <v/>
      </c>
      <c r="BP8" s="32" t="str">
        <f t="shared" si="21"/>
        <v/>
      </c>
      <c r="BQ8" s="32" t="str">
        <f t="shared" si="21"/>
        <v/>
      </c>
      <c r="BR8" s="32" t="str">
        <f t="shared" si="21"/>
        <v/>
      </c>
      <c r="BS8" s="32" t="str">
        <f t="shared" si="21"/>
        <v/>
      </c>
      <c r="BT8" s="32" t="str">
        <f t="shared" si="21"/>
        <v/>
      </c>
      <c r="BU8" s="54" t="str">
        <f t="shared" si="21"/>
        <v/>
      </c>
    </row>
    <row r="9" spans="1:73" ht="20.25" customHeight="1">
      <c r="A9" s="63">
        <v>3</v>
      </c>
      <c r="B9" s="64"/>
      <c r="C9" s="28"/>
      <c r="D9" s="28" t="s">
        <v>9</v>
      </c>
      <c r="E9" s="28"/>
      <c r="F9" s="29"/>
      <c r="G9" s="82"/>
      <c r="H9" s="35">
        <v>42591</v>
      </c>
      <c r="I9" s="35">
        <v>42591</v>
      </c>
      <c r="J9" s="71">
        <f>COUNTIF(M9:BN9,"■")</f>
        <v>1</v>
      </c>
      <c r="K9" s="65">
        <f>IF(ISBLANK(H9),H9,IF(ISBLANK(I9),INT(H9-1+(#REF!-#REF!+1)*J9),I9))</f>
        <v>42591</v>
      </c>
      <c r="L9" s="65">
        <f>IF(ISBLANK(H9),H9,IF(ISBLANK(I9),H9+#REF!-#REF!,I9))</f>
        <v>42591</v>
      </c>
      <c r="M9" s="72" t="str">
        <f t="shared" si="22"/>
        <v/>
      </c>
      <c r="N9" s="74" t="str">
        <f t="shared" si="22"/>
        <v/>
      </c>
      <c r="O9" s="74" t="str">
        <f t="shared" si="22"/>
        <v/>
      </c>
      <c r="P9" s="74" t="str">
        <f t="shared" si="22"/>
        <v/>
      </c>
      <c r="Q9" s="27" t="str">
        <f t="shared" si="22"/>
        <v/>
      </c>
      <c r="R9" s="27" t="str">
        <f t="shared" si="22"/>
        <v/>
      </c>
      <c r="S9" s="27" t="str">
        <f t="shared" si="22"/>
        <v/>
      </c>
      <c r="T9" s="27" t="str">
        <f t="shared" si="22"/>
        <v/>
      </c>
      <c r="U9" s="27" t="str">
        <f t="shared" si="22"/>
        <v>■</v>
      </c>
      <c r="V9" s="27" t="str">
        <f t="shared" si="22"/>
        <v/>
      </c>
      <c r="W9" s="27" t="str">
        <f t="shared" si="22"/>
        <v/>
      </c>
      <c r="X9" s="27" t="str">
        <f t="shared" si="22"/>
        <v/>
      </c>
      <c r="Y9" s="27" t="str">
        <f t="shared" si="22"/>
        <v/>
      </c>
      <c r="Z9" s="27" t="str">
        <f t="shared" si="22"/>
        <v/>
      </c>
      <c r="AA9" s="27" t="str">
        <f t="shared" si="22"/>
        <v/>
      </c>
      <c r="AB9" s="27" t="str">
        <f t="shared" si="22"/>
        <v/>
      </c>
      <c r="AC9" s="27" t="str">
        <f t="shared" si="23"/>
        <v/>
      </c>
      <c r="AD9" s="27" t="str">
        <f t="shared" si="23"/>
        <v/>
      </c>
      <c r="AE9" s="27" t="str">
        <f t="shared" si="23"/>
        <v/>
      </c>
      <c r="AF9" s="27" t="str">
        <f t="shared" si="23"/>
        <v/>
      </c>
      <c r="AG9" s="27" t="str">
        <f t="shared" si="24"/>
        <v/>
      </c>
      <c r="AH9" s="27" t="str">
        <f t="shared" si="24"/>
        <v/>
      </c>
      <c r="AI9" s="27" t="str">
        <f t="shared" si="24"/>
        <v/>
      </c>
      <c r="AJ9" s="27" t="str">
        <f t="shared" si="24"/>
        <v/>
      </c>
      <c r="AK9" s="27" t="str">
        <f t="shared" si="24"/>
        <v/>
      </c>
      <c r="AL9" s="27" t="str">
        <f t="shared" si="24"/>
        <v/>
      </c>
      <c r="AM9" s="27" t="str">
        <f t="shared" si="24"/>
        <v/>
      </c>
      <c r="AN9" s="27" t="str">
        <f t="shared" si="24"/>
        <v/>
      </c>
      <c r="AO9" s="27" t="str">
        <f t="shared" si="24"/>
        <v/>
      </c>
      <c r="AP9" s="27" t="str">
        <f t="shared" si="24"/>
        <v/>
      </c>
      <c r="AQ9" s="59" t="str">
        <f t="shared" si="24"/>
        <v/>
      </c>
      <c r="AR9" s="26" t="str">
        <f t="shared" si="24"/>
        <v/>
      </c>
      <c r="AS9" s="27" t="str">
        <f t="shared" si="25"/>
        <v/>
      </c>
      <c r="AT9" s="27" t="str">
        <f t="shared" si="25"/>
        <v/>
      </c>
      <c r="AU9" s="27" t="str">
        <f t="shared" si="25"/>
        <v/>
      </c>
      <c r="AV9" s="27" t="str">
        <f t="shared" si="25"/>
        <v/>
      </c>
      <c r="AW9" s="27" t="str">
        <f t="shared" si="26"/>
        <v/>
      </c>
      <c r="AX9" s="27" t="str">
        <f t="shared" si="26"/>
        <v/>
      </c>
      <c r="AY9" s="27" t="str">
        <f t="shared" si="26"/>
        <v/>
      </c>
      <c r="AZ9" s="27" t="str">
        <f t="shared" si="26"/>
        <v/>
      </c>
      <c r="BA9" s="27" t="str">
        <f t="shared" si="26"/>
        <v/>
      </c>
      <c r="BB9" s="27" t="str">
        <f t="shared" si="26"/>
        <v/>
      </c>
      <c r="BC9" s="27" t="str">
        <f t="shared" si="26"/>
        <v/>
      </c>
      <c r="BD9" s="27" t="str">
        <f t="shared" si="26"/>
        <v/>
      </c>
      <c r="BE9" s="27" t="str">
        <f t="shared" si="26"/>
        <v/>
      </c>
      <c r="BF9" s="27" t="str">
        <f t="shared" si="26"/>
        <v/>
      </c>
      <c r="BG9" s="27" t="str">
        <f t="shared" si="26"/>
        <v/>
      </c>
      <c r="BH9" s="27" t="str">
        <f t="shared" si="26"/>
        <v/>
      </c>
      <c r="BI9" s="27" t="str">
        <f t="shared" si="27"/>
        <v/>
      </c>
      <c r="BJ9" s="27" t="str">
        <f t="shared" si="27"/>
        <v/>
      </c>
      <c r="BK9" s="27" t="str">
        <f t="shared" si="27"/>
        <v/>
      </c>
      <c r="BL9" s="27" t="str">
        <f t="shared" si="27"/>
        <v/>
      </c>
      <c r="BM9" s="27" t="str">
        <f t="shared" si="28"/>
        <v/>
      </c>
      <c r="BN9" s="59" t="str">
        <f t="shared" si="28"/>
        <v/>
      </c>
      <c r="BO9" s="27" t="str">
        <f t="shared" si="21"/>
        <v/>
      </c>
      <c r="BP9" s="27" t="str">
        <f t="shared" si="21"/>
        <v/>
      </c>
      <c r="BQ9" s="27" t="str">
        <f t="shared" si="21"/>
        <v/>
      </c>
      <c r="BR9" s="27" t="str">
        <f t="shared" si="21"/>
        <v/>
      </c>
      <c r="BS9" s="27" t="str">
        <f t="shared" si="21"/>
        <v/>
      </c>
      <c r="BT9" s="27" t="str">
        <f t="shared" si="21"/>
        <v/>
      </c>
      <c r="BU9" s="53" t="str">
        <f t="shared" si="21"/>
        <v/>
      </c>
    </row>
    <row r="10" spans="1:73" ht="20.25" customHeight="1">
      <c r="A10" s="15"/>
      <c r="B10" s="16"/>
      <c r="C10" s="17"/>
      <c r="D10" s="17"/>
      <c r="E10" s="28"/>
      <c r="F10" s="29"/>
      <c r="G10" s="78"/>
      <c r="H10" s="37">
        <v>42591</v>
      </c>
      <c r="I10" s="36">
        <v>42591</v>
      </c>
      <c r="J10" s="44"/>
      <c r="K10" s="30">
        <f>IF(ISBLANK(H10),H10,IF(ISBLANK(I10),INT(H10-1+(I9-H9+1)*J10),I10))</f>
        <v>42591</v>
      </c>
      <c r="L10" s="30">
        <f>IF(ISBLANK(H10),H10,IF(ISBLANK(I10),H10+I9-H9,I10))</f>
        <v>42591</v>
      </c>
      <c r="M10" s="31" t="str">
        <f t="shared" si="22"/>
        <v/>
      </c>
      <c r="N10" s="32" t="str">
        <f t="shared" si="22"/>
        <v/>
      </c>
      <c r="O10" s="32" t="str">
        <f t="shared" si="22"/>
        <v/>
      </c>
      <c r="P10" s="32" t="str">
        <f t="shared" si="22"/>
        <v/>
      </c>
      <c r="Q10" s="32" t="str">
        <f t="shared" si="22"/>
        <v/>
      </c>
      <c r="R10" s="32" t="str">
        <f t="shared" si="22"/>
        <v/>
      </c>
      <c r="S10" s="32" t="str">
        <f t="shared" si="22"/>
        <v/>
      </c>
      <c r="T10" s="32" t="str">
        <f t="shared" si="22"/>
        <v/>
      </c>
      <c r="U10" s="32" t="str">
        <f t="shared" si="22"/>
        <v>■</v>
      </c>
      <c r="V10" s="32" t="str">
        <f t="shared" si="22"/>
        <v/>
      </c>
      <c r="W10" s="32" t="str">
        <f t="shared" si="22"/>
        <v/>
      </c>
      <c r="X10" s="32" t="str">
        <f t="shared" si="22"/>
        <v/>
      </c>
      <c r="Y10" s="32" t="str">
        <f t="shared" si="22"/>
        <v/>
      </c>
      <c r="Z10" s="32" t="str">
        <f t="shared" si="22"/>
        <v/>
      </c>
      <c r="AA10" s="32" t="str">
        <f t="shared" si="22"/>
        <v/>
      </c>
      <c r="AB10" s="32" t="str">
        <f>IF(AND(AB$3&gt;=$H10,AB$3&lt;=$K10),IF(ISERROR(FIND(AB$4,"土日休")),"■","◇"),IF(AND(AB$3&gt;=$H10,AB$3&lt;=$L10),IF(ISERROR(FIND(AB$4,"土日休")),"□","□"),""))</f>
        <v/>
      </c>
      <c r="AC10" s="32" t="str">
        <f t="shared" si="23"/>
        <v/>
      </c>
      <c r="AD10" s="32" t="str">
        <f t="shared" si="23"/>
        <v/>
      </c>
      <c r="AE10" s="32" t="str">
        <f t="shared" si="23"/>
        <v/>
      </c>
      <c r="AF10" s="32" t="str">
        <f t="shared" si="23"/>
        <v/>
      </c>
      <c r="AG10" s="32" t="str">
        <f t="shared" si="24"/>
        <v/>
      </c>
      <c r="AH10" s="32" t="str">
        <f t="shared" si="24"/>
        <v/>
      </c>
      <c r="AI10" s="32" t="str">
        <f t="shared" si="24"/>
        <v/>
      </c>
      <c r="AJ10" s="32" t="str">
        <f t="shared" si="24"/>
        <v/>
      </c>
      <c r="AK10" s="32" t="str">
        <f t="shared" si="24"/>
        <v/>
      </c>
      <c r="AL10" s="32" t="str">
        <f t="shared" si="24"/>
        <v/>
      </c>
      <c r="AM10" s="32" t="str">
        <f t="shared" si="24"/>
        <v/>
      </c>
      <c r="AN10" s="32" t="str">
        <f t="shared" si="24"/>
        <v/>
      </c>
      <c r="AO10" s="32" t="str">
        <f t="shared" si="24"/>
        <v/>
      </c>
      <c r="AP10" s="32" t="str">
        <f t="shared" si="24"/>
        <v/>
      </c>
      <c r="AQ10" s="60" t="str">
        <f t="shared" si="24"/>
        <v/>
      </c>
      <c r="AR10" s="31" t="str">
        <f t="shared" si="24"/>
        <v/>
      </c>
      <c r="AS10" s="32" t="str">
        <f t="shared" si="25"/>
        <v/>
      </c>
      <c r="AT10" s="32" t="str">
        <f t="shared" si="25"/>
        <v/>
      </c>
      <c r="AU10" s="32" t="str">
        <f t="shared" si="25"/>
        <v/>
      </c>
      <c r="AV10" s="32" t="str">
        <f t="shared" si="25"/>
        <v/>
      </c>
      <c r="AW10" s="32" t="str">
        <f t="shared" si="26"/>
        <v/>
      </c>
      <c r="AX10" s="32" t="str">
        <f t="shared" si="26"/>
        <v/>
      </c>
      <c r="AY10" s="32" t="str">
        <f t="shared" si="26"/>
        <v/>
      </c>
      <c r="AZ10" s="32" t="str">
        <f t="shared" si="26"/>
        <v/>
      </c>
      <c r="BA10" s="32" t="str">
        <f t="shared" si="26"/>
        <v/>
      </c>
      <c r="BB10" s="32" t="str">
        <f t="shared" si="26"/>
        <v/>
      </c>
      <c r="BC10" s="32" t="str">
        <f t="shared" si="26"/>
        <v/>
      </c>
      <c r="BD10" s="32" t="str">
        <f t="shared" si="26"/>
        <v/>
      </c>
      <c r="BE10" s="32" t="str">
        <f t="shared" si="26"/>
        <v/>
      </c>
      <c r="BF10" s="32" t="str">
        <f t="shared" si="26"/>
        <v/>
      </c>
      <c r="BG10" s="32" t="str">
        <f t="shared" si="26"/>
        <v/>
      </c>
      <c r="BH10" s="32" t="str">
        <f t="shared" si="26"/>
        <v/>
      </c>
      <c r="BI10" s="32" t="str">
        <f t="shared" si="27"/>
        <v/>
      </c>
      <c r="BJ10" s="32" t="str">
        <f t="shared" si="27"/>
        <v/>
      </c>
      <c r="BK10" s="32" t="str">
        <f t="shared" si="27"/>
        <v/>
      </c>
      <c r="BL10" s="32" t="str">
        <f t="shared" si="27"/>
        <v/>
      </c>
      <c r="BM10" s="32" t="str">
        <f t="shared" si="28"/>
        <v/>
      </c>
      <c r="BN10" s="60" t="str">
        <f t="shared" si="28"/>
        <v/>
      </c>
      <c r="BO10" s="32" t="str">
        <f t="shared" si="21"/>
        <v/>
      </c>
      <c r="BP10" s="32" t="str">
        <f t="shared" si="21"/>
        <v/>
      </c>
      <c r="BQ10" s="32" t="str">
        <f t="shared" si="21"/>
        <v/>
      </c>
      <c r="BR10" s="32" t="str">
        <f t="shared" si="21"/>
        <v/>
      </c>
      <c r="BS10" s="32" t="str">
        <f t="shared" si="21"/>
        <v/>
      </c>
      <c r="BT10" s="32" t="str">
        <f t="shared" si="21"/>
        <v/>
      </c>
      <c r="BU10" s="54" t="str">
        <f t="shared" si="21"/>
        <v/>
      </c>
    </row>
    <row r="11" spans="1:73" ht="20.25" customHeight="1">
      <c r="A11" s="6">
        <f>A9+1</f>
        <v>4</v>
      </c>
      <c r="B11" s="33"/>
      <c r="C11" s="8"/>
      <c r="D11" s="66" t="s">
        <v>10</v>
      </c>
      <c r="E11" s="8"/>
      <c r="F11" s="24"/>
      <c r="G11" s="77"/>
      <c r="H11" s="38">
        <v>42592</v>
      </c>
      <c r="I11" s="35">
        <v>42592</v>
      </c>
      <c r="J11" s="45">
        <f>COUNTIF(M11:BN11,"■")</f>
        <v>1</v>
      </c>
      <c r="K11" s="25">
        <f>IF(ISBLANK(H11),H11,IF(ISBLANK(I11),INT(H11-1+(#REF!-#REF!+1)*J11),I11))</f>
        <v>42592</v>
      </c>
      <c r="L11" s="25">
        <f>IF(ISBLANK(H11),H11,IF(ISBLANK(I11),H11+#REF!-#REF!,I11))</f>
        <v>42592</v>
      </c>
      <c r="M11" s="26" t="str">
        <f t="shared" ref="M11:AB22" si="29">IF(AND(M$3&gt;=$H11,M$3&lt;=$K11),IF(ISERROR(FIND(M$4,"土日休")),"■","◇"),IF(AND(M$3&gt;=$H11,M$3&lt;=$L11),IF(ISERROR(FIND(M$4,"土日休")),"□","□"),""))</f>
        <v/>
      </c>
      <c r="N11" s="27" t="str">
        <f t="shared" si="29"/>
        <v/>
      </c>
      <c r="O11" s="27" t="str">
        <f t="shared" si="29"/>
        <v/>
      </c>
      <c r="P11" s="27" t="str">
        <f t="shared" si="29"/>
        <v/>
      </c>
      <c r="Q11" s="27" t="str">
        <f t="shared" si="29"/>
        <v/>
      </c>
      <c r="R11" s="27" t="str">
        <f t="shared" si="29"/>
        <v/>
      </c>
      <c r="S11" s="27" t="str">
        <f t="shared" si="29"/>
        <v/>
      </c>
      <c r="T11" s="27" t="str">
        <f t="shared" si="29"/>
        <v/>
      </c>
      <c r="U11" s="27" t="str">
        <f t="shared" si="29"/>
        <v/>
      </c>
      <c r="V11" s="27" t="str">
        <f t="shared" si="29"/>
        <v>■</v>
      </c>
      <c r="W11" s="27" t="str">
        <f t="shared" si="29"/>
        <v/>
      </c>
      <c r="X11" s="27" t="str">
        <f t="shared" si="29"/>
        <v/>
      </c>
      <c r="Y11" s="27" t="str">
        <f t="shared" si="29"/>
        <v/>
      </c>
      <c r="Z11" s="27" t="str">
        <f t="shared" si="29"/>
        <v/>
      </c>
      <c r="AA11" s="27" t="str">
        <f t="shared" si="29"/>
        <v/>
      </c>
      <c r="AB11" s="27" t="str">
        <f t="shared" si="29"/>
        <v/>
      </c>
      <c r="AC11" s="27" t="str">
        <f t="shared" ref="AC11:AR23" si="30">IF(AND(AC$3&gt;=$H11,AC$3&lt;=$K11),IF(ISERROR(FIND(AC$4,"土日休")),"■","◇"),IF(AND(AC$3&gt;=$H11,AC$3&lt;=$L11),IF(ISERROR(FIND(AC$4,"土日休")),"□","□"),""))</f>
        <v/>
      </c>
      <c r="AD11" s="27" t="str">
        <f t="shared" si="30"/>
        <v/>
      </c>
      <c r="AE11" s="27" t="str">
        <f t="shared" si="30"/>
        <v/>
      </c>
      <c r="AF11" s="27" t="str">
        <f t="shared" si="30"/>
        <v/>
      </c>
      <c r="AG11" s="27" t="str">
        <f t="shared" si="30"/>
        <v/>
      </c>
      <c r="AH11" s="27" t="str">
        <f t="shared" si="30"/>
        <v/>
      </c>
      <c r="AI11" s="27" t="str">
        <f t="shared" si="30"/>
        <v/>
      </c>
      <c r="AJ11" s="27" t="str">
        <f t="shared" si="30"/>
        <v/>
      </c>
      <c r="AK11" s="27" t="str">
        <f t="shared" si="30"/>
        <v/>
      </c>
      <c r="AL11" s="27" t="str">
        <f t="shared" si="30"/>
        <v/>
      </c>
      <c r="AM11" s="27" t="str">
        <f t="shared" si="30"/>
        <v/>
      </c>
      <c r="AN11" s="27" t="str">
        <f t="shared" si="30"/>
        <v/>
      </c>
      <c r="AO11" s="27" t="str">
        <f t="shared" si="30"/>
        <v/>
      </c>
      <c r="AP11" s="27" t="str">
        <f t="shared" si="30"/>
        <v/>
      </c>
      <c r="AQ11" s="59" t="str">
        <f t="shared" si="30"/>
        <v/>
      </c>
      <c r="AR11" s="26" t="str">
        <f t="shared" ref="AR11:BG31" si="31">IF(AND(AR$3&gt;=$H11,AR$3&lt;=$K11),IF(ISERROR(FIND(AR$4,"土日休")),"■","◇"),IF(AND(AR$3&gt;=$H11,AR$3&lt;=$L11),IF(ISERROR(FIND(AR$4,"土日休")),"□","□"),""))</f>
        <v/>
      </c>
      <c r="AS11" s="27" t="str">
        <f t="shared" si="31"/>
        <v/>
      </c>
      <c r="AT11" s="27" t="str">
        <f t="shared" si="31"/>
        <v/>
      </c>
      <c r="AU11" s="27" t="str">
        <f t="shared" si="31"/>
        <v/>
      </c>
      <c r="AV11" s="27" t="str">
        <f t="shared" si="31"/>
        <v/>
      </c>
      <c r="AW11" s="27" t="str">
        <f t="shared" si="31"/>
        <v/>
      </c>
      <c r="AX11" s="27" t="str">
        <f t="shared" si="31"/>
        <v/>
      </c>
      <c r="AY11" s="27" t="str">
        <f t="shared" ref="AY11:BO24" si="32">IF(AND(AY$3&gt;=$H11,AY$3&lt;=$K11),IF(ISERROR(FIND(AY$4,"土日休")),"■","◇"),IF(AND(AY$3&gt;=$H11,AY$3&lt;=$L11),IF(ISERROR(FIND(AY$4,"土日休")),"□","□"),""))</f>
        <v/>
      </c>
      <c r="AZ11" s="27" t="str">
        <f t="shared" si="32"/>
        <v/>
      </c>
      <c r="BA11" s="27" t="str">
        <f t="shared" si="32"/>
        <v/>
      </c>
      <c r="BB11" s="27" t="str">
        <f t="shared" si="32"/>
        <v/>
      </c>
      <c r="BC11" s="27" t="str">
        <f t="shared" si="32"/>
        <v/>
      </c>
      <c r="BD11" s="27" t="str">
        <f t="shared" si="32"/>
        <v/>
      </c>
      <c r="BE11" s="27" t="str">
        <f t="shared" si="32"/>
        <v/>
      </c>
      <c r="BF11" s="27" t="str">
        <f t="shared" si="32"/>
        <v/>
      </c>
      <c r="BG11" s="27" t="str">
        <f t="shared" si="32"/>
        <v/>
      </c>
      <c r="BH11" s="27" t="str">
        <f t="shared" si="32"/>
        <v/>
      </c>
      <c r="BI11" s="27" t="str">
        <f t="shared" si="32"/>
        <v/>
      </c>
      <c r="BJ11" s="27" t="str">
        <f t="shared" si="32"/>
        <v/>
      </c>
      <c r="BK11" s="27" t="str">
        <f t="shared" si="32"/>
        <v/>
      </c>
      <c r="BL11" s="27" t="str">
        <f t="shared" si="32"/>
        <v/>
      </c>
      <c r="BM11" s="27" t="str">
        <f t="shared" si="32"/>
        <v/>
      </c>
      <c r="BN11" s="59" t="str">
        <f t="shared" si="32"/>
        <v/>
      </c>
      <c r="BO11" s="27" t="str">
        <f t="shared" si="32"/>
        <v/>
      </c>
      <c r="BP11" s="27" t="str">
        <f t="shared" si="21"/>
        <v/>
      </c>
      <c r="BQ11" s="27" t="str">
        <f t="shared" si="21"/>
        <v/>
      </c>
      <c r="BR11" s="27" t="str">
        <f t="shared" si="21"/>
        <v/>
      </c>
      <c r="BS11" s="27" t="str">
        <f t="shared" si="21"/>
        <v/>
      </c>
      <c r="BT11" s="27" t="str">
        <f t="shared" si="21"/>
        <v/>
      </c>
      <c r="BU11" s="53" t="str">
        <f t="shared" si="21"/>
        <v/>
      </c>
    </row>
    <row r="12" spans="1:73" ht="20.25" customHeight="1">
      <c r="A12" s="15"/>
      <c r="B12" s="16"/>
      <c r="C12" s="17"/>
      <c r="D12" s="17"/>
      <c r="E12" s="17"/>
      <c r="F12" s="29"/>
      <c r="G12" s="78"/>
      <c r="H12" s="36">
        <v>42592</v>
      </c>
      <c r="I12" s="39">
        <v>42592</v>
      </c>
      <c r="J12" s="44"/>
      <c r="K12" s="30">
        <f>IF(ISBLANK(H12),H12,IF(ISBLANK(I12),INT(H12-1+(I11-H11+1)*J12),I12))</f>
        <v>42592</v>
      </c>
      <c r="L12" s="30">
        <f>IF(ISBLANK(H12),H12,IF(ISBLANK(I12),H12+I11-H11,I12))</f>
        <v>42592</v>
      </c>
      <c r="M12" s="31" t="str">
        <f t="shared" si="29"/>
        <v/>
      </c>
      <c r="N12" s="32" t="str">
        <f t="shared" si="29"/>
        <v/>
      </c>
      <c r="O12" s="32" t="str">
        <f t="shared" si="29"/>
        <v/>
      </c>
      <c r="P12" s="32" t="str">
        <f t="shared" si="29"/>
        <v/>
      </c>
      <c r="Q12" s="32" t="str">
        <f t="shared" si="29"/>
        <v/>
      </c>
      <c r="R12" s="32" t="str">
        <f t="shared" si="29"/>
        <v/>
      </c>
      <c r="S12" s="32" t="str">
        <f t="shared" si="29"/>
        <v/>
      </c>
      <c r="T12" s="32" t="str">
        <f t="shared" si="29"/>
        <v/>
      </c>
      <c r="U12" s="32" t="str">
        <f t="shared" si="29"/>
        <v/>
      </c>
      <c r="V12" s="32" t="str">
        <f t="shared" si="29"/>
        <v>■</v>
      </c>
      <c r="W12" s="32" t="str">
        <f t="shared" si="29"/>
        <v/>
      </c>
      <c r="X12" s="32" t="str">
        <f t="shared" si="29"/>
        <v/>
      </c>
      <c r="Y12" s="32" t="str">
        <f t="shared" si="29"/>
        <v/>
      </c>
      <c r="Z12" s="32" t="str">
        <f t="shared" si="29"/>
        <v/>
      </c>
      <c r="AA12" s="32" t="str">
        <f t="shared" si="29"/>
        <v/>
      </c>
      <c r="AB12" s="32" t="str">
        <f t="shared" si="29"/>
        <v/>
      </c>
      <c r="AC12" s="32" t="str">
        <f t="shared" si="30"/>
        <v/>
      </c>
      <c r="AD12" s="32" t="str">
        <f t="shared" si="30"/>
        <v/>
      </c>
      <c r="AE12" s="32" t="str">
        <f t="shared" si="30"/>
        <v/>
      </c>
      <c r="AF12" s="32" t="str">
        <f t="shared" si="30"/>
        <v/>
      </c>
      <c r="AG12" s="32" t="str">
        <f t="shared" si="30"/>
        <v/>
      </c>
      <c r="AH12" s="32" t="str">
        <f t="shared" si="30"/>
        <v/>
      </c>
      <c r="AI12" s="32" t="str">
        <f t="shared" si="30"/>
        <v/>
      </c>
      <c r="AJ12" s="32" t="str">
        <f t="shared" si="30"/>
        <v/>
      </c>
      <c r="AK12" s="32" t="str">
        <f t="shared" si="30"/>
        <v/>
      </c>
      <c r="AL12" s="32" t="str">
        <f t="shared" si="30"/>
        <v/>
      </c>
      <c r="AM12" s="32" t="str">
        <f t="shared" si="30"/>
        <v/>
      </c>
      <c r="AN12" s="32" t="str">
        <f t="shared" si="30"/>
        <v/>
      </c>
      <c r="AO12" s="32" t="str">
        <f t="shared" si="30"/>
        <v/>
      </c>
      <c r="AP12" s="32" t="str">
        <f t="shared" si="30"/>
        <v/>
      </c>
      <c r="AQ12" s="60" t="str">
        <f t="shared" si="30"/>
        <v/>
      </c>
      <c r="AR12" s="31" t="str">
        <f t="shared" si="31"/>
        <v/>
      </c>
      <c r="AS12" s="32" t="str">
        <f t="shared" si="31"/>
        <v/>
      </c>
      <c r="AT12" s="32" t="str">
        <f t="shared" si="31"/>
        <v/>
      </c>
      <c r="AU12" s="32" t="str">
        <f t="shared" si="31"/>
        <v/>
      </c>
      <c r="AV12" s="32" t="str">
        <f t="shared" si="31"/>
        <v/>
      </c>
      <c r="AW12" s="32" t="str">
        <f t="shared" si="31"/>
        <v/>
      </c>
      <c r="AX12" s="32" t="str">
        <f t="shared" si="31"/>
        <v/>
      </c>
      <c r="AY12" s="32" t="str">
        <f t="shared" si="32"/>
        <v/>
      </c>
      <c r="AZ12" s="32" t="str">
        <f t="shared" si="32"/>
        <v/>
      </c>
      <c r="BA12" s="32" t="str">
        <f t="shared" si="32"/>
        <v/>
      </c>
      <c r="BB12" s="32" t="str">
        <f t="shared" si="32"/>
        <v/>
      </c>
      <c r="BC12" s="32" t="str">
        <f t="shared" si="32"/>
        <v/>
      </c>
      <c r="BD12" s="32" t="str">
        <f t="shared" si="32"/>
        <v/>
      </c>
      <c r="BE12" s="32" t="str">
        <f t="shared" si="32"/>
        <v/>
      </c>
      <c r="BF12" s="32" t="str">
        <f t="shared" si="32"/>
        <v/>
      </c>
      <c r="BG12" s="32" t="str">
        <f t="shared" si="32"/>
        <v/>
      </c>
      <c r="BH12" s="32" t="str">
        <f t="shared" si="32"/>
        <v/>
      </c>
      <c r="BI12" s="32" t="str">
        <f t="shared" si="32"/>
        <v/>
      </c>
      <c r="BJ12" s="32" t="str">
        <f t="shared" si="32"/>
        <v/>
      </c>
      <c r="BK12" s="32" t="str">
        <f t="shared" si="32"/>
        <v/>
      </c>
      <c r="BL12" s="32" t="str">
        <f t="shared" si="32"/>
        <v/>
      </c>
      <c r="BM12" s="32" t="str">
        <f t="shared" si="32"/>
        <v/>
      </c>
      <c r="BN12" s="60" t="str">
        <f t="shared" si="32"/>
        <v/>
      </c>
      <c r="BO12" s="32" t="str">
        <f t="shared" si="21"/>
        <v/>
      </c>
      <c r="BP12" s="32" t="str">
        <f t="shared" si="21"/>
        <v/>
      </c>
      <c r="BQ12" s="32" t="str">
        <f t="shared" si="21"/>
        <v/>
      </c>
      <c r="BR12" s="32" t="str">
        <f t="shared" si="21"/>
        <v/>
      </c>
      <c r="BS12" s="32" t="str">
        <f t="shared" si="21"/>
        <v/>
      </c>
      <c r="BT12" s="32" t="str">
        <f t="shared" si="21"/>
        <v/>
      </c>
      <c r="BU12" s="54" t="str">
        <f t="shared" si="21"/>
        <v/>
      </c>
    </row>
    <row r="13" spans="1:73" ht="20.25" customHeight="1">
      <c r="A13" s="6">
        <f>A11+1</f>
        <v>5</v>
      </c>
      <c r="B13" s="7"/>
      <c r="C13" s="8"/>
      <c r="D13" s="8" t="s">
        <v>12</v>
      </c>
      <c r="E13" s="8"/>
      <c r="F13" s="24"/>
      <c r="G13" s="77"/>
      <c r="H13" s="38">
        <v>42598</v>
      </c>
      <c r="I13" s="40">
        <v>42599</v>
      </c>
      <c r="J13" s="45">
        <f>COUNTIF(M13:BN13,"■")</f>
        <v>2</v>
      </c>
      <c r="K13" s="25">
        <f>IF(ISBLANK(H13),H13,IF(ISBLANK(I13),INT(H13-1+(#REF!-#REF!+1)*J13),I13))</f>
        <v>42599</v>
      </c>
      <c r="L13" s="25">
        <f>IF(ISBLANK(H13),H13,IF(ISBLANK(I13),H13+#REF!-#REF!,I13))</f>
        <v>42599</v>
      </c>
      <c r="M13" s="26" t="str">
        <f t="shared" si="29"/>
        <v/>
      </c>
      <c r="N13" s="27" t="str">
        <f t="shared" si="29"/>
        <v/>
      </c>
      <c r="O13" s="27" t="str">
        <f t="shared" si="29"/>
        <v/>
      </c>
      <c r="P13" s="27" t="str">
        <f t="shared" si="29"/>
        <v/>
      </c>
      <c r="Q13" s="27" t="str">
        <f t="shared" si="29"/>
        <v/>
      </c>
      <c r="R13" s="27" t="str">
        <f t="shared" si="29"/>
        <v/>
      </c>
      <c r="S13" s="27" t="str">
        <f t="shared" si="29"/>
        <v/>
      </c>
      <c r="T13" s="27" t="str">
        <f t="shared" si="29"/>
        <v/>
      </c>
      <c r="U13" s="27" t="str">
        <f t="shared" si="29"/>
        <v/>
      </c>
      <c r="V13" s="27" t="str">
        <f t="shared" si="29"/>
        <v/>
      </c>
      <c r="W13" s="27" t="str">
        <f t="shared" si="29"/>
        <v/>
      </c>
      <c r="X13" s="27" t="str">
        <f t="shared" si="29"/>
        <v/>
      </c>
      <c r="Y13" s="27" t="str">
        <f t="shared" si="29"/>
        <v/>
      </c>
      <c r="Z13" s="27" t="str">
        <f t="shared" si="29"/>
        <v/>
      </c>
      <c r="AA13" s="27" t="str">
        <f t="shared" si="29"/>
        <v/>
      </c>
      <c r="AB13" s="27" t="str">
        <f t="shared" si="29"/>
        <v>■</v>
      </c>
      <c r="AC13" s="27" t="str">
        <f t="shared" si="30"/>
        <v>■</v>
      </c>
      <c r="AD13" s="27" t="str">
        <f t="shared" si="30"/>
        <v/>
      </c>
      <c r="AE13" s="27" t="str">
        <f t="shared" si="30"/>
        <v/>
      </c>
      <c r="AF13" s="27" t="str">
        <f t="shared" si="30"/>
        <v/>
      </c>
      <c r="AG13" s="27" t="str">
        <f t="shared" si="30"/>
        <v/>
      </c>
      <c r="AH13" s="27" t="str">
        <f t="shared" si="30"/>
        <v/>
      </c>
      <c r="AI13" s="27" t="str">
        <f t="shared" si="30"/>
        <v/>
      </c>
      <c r="AJ13" s="27" t="str">
        <f t="shared" si="30"/>
        <v/>
      </c>
      <c r="AK13" s="27" t="str">
        <f t="shared" si="30"/>
        <v/>
      </c>
      <c r="AL13" s="27" t="str">
        <f t="shared" si="30"/>
        <v/>
      </c>
      <c r="AM13" s="27" t="str">
        <f t="shared" si="30"/>
        <v/>
      </c>
      <c r="AN13" s="27" t="str">
        <f t="shared" si="30"/>
        <v/>
      </c>
      <c r="AO13" s="27" t="str">
        <f t="shared" si="30"/>
        <v/>
      </c>
      <c r="AP13" s="27" t="str">
        <f t="shared" si="30"/>
        <v/>
      </c>
      <c r="AQ13" s="59" t="str">
        <f t="shared" si="30"/>
        <v/>
      </c>
      <c r="AR13" s="26" t="str">
        <f t="shared" si="31"/>
        <v/>
      </c>
      <c r="AS13" s="27" t="str">
        <f t="shared" si="31"/>
        <v/>
      </c>
      <c r="AT13" s="27" t="str">
        <f t="shared" si="31"/>
        <v/>
      </c>
      <c r="AU13" s="27" t="str">
        <f t="shared" si="31"/>
        <v/>
      </c>
      <c r="AV13" s="27" t="str">
        <f t="shared" si="31"/>
        <v/>
      </c>
      <c r="AW13" s="27" t="str">
        <f t="shared" si="31"/>
        <v/>
      </c>
      <c r="AX13" s="27" t="str">
        <f t="shared" si="31"/>
        <v/>
      </c>
      <c r="AY13" s="27" t="str">
        <f t="shared" si="32"/>
        <v/>
      </c>
      <c r="AZ13" s="27" t="str">
        <f t="shared" si="32"/>
        <v/>
      </c>
      <c r="BA13" s="27" t="str">
        <f t="shared" si="32"/>
        <v/>
      </c>
      <c r="BB13" s="27" t="str">
        <f t="shared" si="32"/>
        <v/>
      </c>
      <c r="BC13" s="27" t="str">
        <f t="shared" si="32"/>
        <v/>
      </c>
      <c r="BD13" s="27" t="str">
        <f t="shared" si="32"/>
        <v/>
      </c>
      <c r="BE13" s="27" t="str">
        <f t="shared" si="32"/>
        <v/>
      </c>
      <c r="BF13" s="27" t="str">
        <f t="shared" si="32"/>
        <v/>
      </c>
      <c r="BG13" s="27" t="str">
        <f t="shared" si="32"/>
        <v/>
      </c>
      <c r="BH13" s="27" t="str">
        <f t="shared" si="32"/>
        <v/>
      </c>
      <c r="BI13" s="27" t="str">
        <f t="shared" si="32"/>
        <v/>
      </c>
      <c r="BJ13" s="27" t="str">
        <f t="shared" si="32"/>
        <v/>
      </c>
      <c r="BK13" s="27" t="str">
        <f t="shared" si="32"/>
        <v/>
      </c>
      <c r="BL13" s="27" t="str">
        <f t="shared" si="32"/>
        <v/>
      </c>
      <c r="BM13" s="27" t="str">
        <f t="shared" si="32"/>
        <v/>
      </c>
      <c r="BN13" s="59" t="str">
        <f t="shared" si="32"/>
        <v/>
      </c>
      <c r="BO13" s="27" t="str">
        <f t="shared" si="21"/>
        <v/>
      </c>
      <c r="BP13" s="27" t="str">
        <f t="shared" si="21"/>
        <v/>
      </c>
      <c r="BQ13" s="27" t="str">
        <f t="shared" si="21"/>
        <v/>
      </c>
      <c r="BR13" s="27" t="str">
        <f t="shared" si="21"/>
        <v/>
      </c>
      <c r="BS13" s="27" t="str">
        <f t="shared" si="21"/>
        <v/>
      </c>
      <c r="BT13" s="27" t="str">
        <f t="shared" si="21"/>
        <v/>
      </c>
      <c r="BU13" s="53" t="str">
        <f t="shared" si="21"/>
        <v/>
      </c>
    </row>
    <row r="14" spans="1:73" ht="20.25" customHeight="1">
      <c r="A14" s="15"/>
      <c r="B14" s="16"/>
      <c r="C14" s="17"/>
      <c r="D14" s="17"/>
      <c r="E14" s="17"/>
      <c r="F14" s="67"/>
      <c r="G14" s="78"/>
      <c r="H14" s="36">
        <v>42598</v>
      </c>
      <c r="I14" s="39"/>
      <c r="J14" s="44"/>
      <c r="K14" s="30">
        <f>IF(ISBLANK(H14),H14,IF(ISBLANK(I14),INT(H14-1+(I13-H13+1)*J14),I14))</f>
        <v>42597</v>
      </c>
      <c r="L14" s="30">
        <f>IF(ISBLANK(H14),H14,IF(ISBLANK(I14),H14+I13-H13,I14))</f>
        <v>42599</v>
      </c>
      <c r="M14" s="31" t="str">
        <f t="shared" si="29"/>
        <v/>
      </c>
      <c r="N14" s="32" t="str">
        <f t="shared" si="29"/>
        <v/>
      </c>
      <c r="O14" s="32" t="str">
        <f t="shared" si="29"/>
        <v/>
      </c>
      <c r="P14" s="32" t="str">
        <f t="shared" si="29"/>
        <v/>
      </c>
      <c r="Q14" s="32" t="str">
        <f t="shared" si="29"/>
        <v/>
      </c>
      <c r="R14" s="32" t="str">
        <f t="shared" si="29"/>
        <v/>
      </c>
      <c r="S14" s="32" t="str">
        <f t="shared" si="29"/>
        <v/>
      </c>
      <c r="T14" s="32" t="str">
        <f t="shared" si="29"/>
        <v/>
      </c>
      <c r="U14" s="32" t="str">
        <f t="shared" si="29"/>
        <v/>
      </c>
      <c r="V14" s="32" t="str">
        <f t="shared" si="29"/>
        <v/>
      </c>
      <c r="W14" s="32" t="str">
        <f t="shared" si="29"/>
        <v/>
      </c>
      <c r="X14" s="32" t="str">
        <f t="shared" si="29"/>
        <v/>
      </c>
      <c r="Y14" s="32" t="str">
        <f t="shared" si="29"/>
        <v/>
      </c>
      <c r="Z14" s="32" t="str">
        <f t="shared" si="29"/>
        <v/>
      </c>
      <c r="AA14" s="32" t="str">
        <f t="shared" si="29"/>
        <v/>
      </c>
      <c r="AB14" s="32" t="str">
        <f t="shared" si="29"/>
        <v>□</v>
      </c>
      <c r="AC14" s="32" t="str">
        <f t="shared" si="30"/>
        <v>□</v>
      </c>
      <c r="AD14" s="32" t="str">
        <f t="shared" si="30"/>
        <v/>
      </c>
      <c r="AE14" s="32" t="str">
        <f t="shared" si="30"/>
        <v/>
      </c>
      <c r="AF14" s="32" t="str">
        <f t="shared" si="30"/>
        <v/>
      </c>
      <c r="AG14" s="32" t="str">
        <f t="shared" si="30"/>
        <v/>
      </c>
      <c r="AH14" s="32" t="str">
        <f t="shared" si="30"/>
        <v/>
      </c>
      <c r="AI14" s="32" t="str">
        <f t="shared" si="30"/>
        <v/>
      </c>
      <c r="AJ14" s="32" t="str">
        <f t="shared" si="30"/>
        <v/>
      </c>
      <c r="AK14" s="32" t="str">
        <f t="shared" si="30"/>
        <v/>
      </c>
      <c r="AL14" s="32" t="str">
        <f t="shared" si="30"/>
        <v/>
      </c>
      <c r="AM14" s="32" t="str">
        <f t="shared" si="30"/>
        <v/>
      </c>
      <c r="AN14" s="32" t="str">
        <f t="shared" si="30"/>
        <v/>
      </c>
      <c r="AO14" s="32" t="str">
        <f t="shared" si="30"/>
        <v/>
      </c>
      <c r="AP14" s="32" t="str">
        <f t="shared" si="30"/>
        <v/>
      </c>
      <c r="AQ14" s="60" t="str">
        <f t="shared" si="30"/>
        <v/>
      </c>
      <c r="AR14" s="31" t="str">
        <f t="shared" si="31"/>
        <v/>
      </c>
      <c r="AS14" s="32" t="str">
        <f t="shared" si="31"/>
        <v/>
      </c>
      <c r="AT14" s="32" t="str">
        <f t="shared" si="31"/>
        <v/>
      </c>
      <c r="AU14" s="32" t="str">
        <f t="shared" si="31"/>
        <v/>
      </c>
      <c r="AV14" s="32" t="str">
        <f t="shared" si="31"/>
        <v/>
      </c>
      <c r="AW14" s="32" t="str">
        <f t="shared" si="31"/>
        <v/>
      </c>
      <c r="AX14" s="32" t="str">
        <f t="shared" si="31"/>
        <v/>
      </c>
      <c r="AY14" s="32" t="str">
        <f t="shared" si="32"/>
        <v/>
      </c>
      <c r="AZ14" s="32" t="str">
        <f t="shared" si="32"/>
        <v/>
      </c>
      <c r="BA14" s="32" t="str">
        <f t="shared" si="32"/>
        <v/>
      </c>
      <c r="BB14" s="32" t="str">
        <f t="shared" si="32"/>
        <v/>
      </c>
      <c r="BC14" s="32" t="str">
        <f t="shared" si="32"/>
        <v/>
      </c>
      <c r="BD14" s="32" t="str">
        <f t="shared" si="32"/>
        <v/>
      </c>
      <c r="BE14" s="32" t="str">
        <f t="shared" si="32"/>
        <v/>
      </c>
      <c r="BF14" s="32" t="str">
        <f t="shared" si="32"/>
        <v/>
      </c>
      <c r="BG14" s="32" t="str">
        <f t="shared" si="32"/>
        <v/>
      </c>
      <c r="BH14" s="32" t="str">
        <f t="shared" si="32"/>
        <v/>
      </c>
      <c r="BI14" s="32" t="str">
        <f t="shared" si="32"/>
        <v/>
      </c>
      <c r="BJ14" s="32" t="str">
        <f t="shared" si="32"/>
        <v/>
      </c>
      <c r="BK14" s="32" t="str">
        <f t="shared" si="32"/>
        <v/>
      </c>
      <c r="BL14" s="32" t="str">
        <f t="shared" si="32"/>
        <v/>
      </c>
      <c r="BM14" s="32" t="str">
        <f t="shared" si="32"/>
        <v/>
      </c>
      <c r="BN14" s="60" t="str">
        <f t="shared" si="32"/>
        <v/>
      </c>
      <c r="BO14" s="32" t="str">
        <f t="shared" si="21"/>
        <v/>
      </c>
      <c r="BP14" s="32" t="str">
        <f t="shared" si="21"/>
        <v/>
      </c>
      <c r="BQ14" s="32" t="str">
        <f t="shared" si="21"/>
        <v/>
      </c>
      <c r="BR14" s="32" t="str">
        <f t="shared" si="21"/>
        <v/>
      </c>
      <c r="BS14" s="32" t="str">
        <f t="shared" si="21"/>
        <v/>
      </c>
      <c r="BT14" s="32" t="str">
        <f t="shared" si="21"/>
        <v/>
      </c>
      <c r="BU14" s="54" t="str">
        <f t="shared" si="21"/>
        <v/>
      </c>
    </row>
    <row r="15" spans="1:73" ht="20.25" customHeight="1">
      <c r="A15" s="6">
        <v>7</v>
      </c>
      <c r="B15" s="7"/>
      <c r="C15" s="8"/>
      <c r="D15" s="8" t="s">
        <v>11</v>
      </c>
      <c r="E15" s="8"/>
      <c r="F15" s="24"/>
      <c r="G15" s="77"/>
      <c r="H15" s="35">
        <v>42600</v>
      </c>
      <c r="I15" s="35">
        <v>42601</v>
      </c>
      <c r="J15" s="45">
        <f>COUNTIF(M15:BN15,"■")</f>
        <v>2</v>
      </c>
      <c r="K15" s="25">
        <f>IF(ISBLANK(H15),H15,IF(ISBLANK(I15),INT(H15-1+(#REF!-#REF!+1)*J15),I15))</f>
        <v>42601</v>
      </c>
      <c r="L15" s="25">
        <f>IF(ISBLANK(H15),H15,IF(ISBLANK(I15),H15+#REF!-#REF!,I15))</f>
        <v>42601</v>
      </c>
      <c r="M15" s="26" t="str">
        <f t="shared" si="29"/>
        <v/>
      </c>
      <c r="N15" s="27" t="str">
        <f t="shared" si="29"/>
        <v/>
      </c>
      <c r="O15" s="27" t="str">
        <f t="shared" si="29"/>
        <v/>
      </c>
      <c r="P15" s="27" t="str">
        <f t="shared" si="29"/>
        <v/>
      </c>
      <c r="Q15" s="27" t="str">
        <f t="shared" si="29"/>
        <v/>
      </c>
      <c r="R15" s="27" t="str">
        <f t="shared" si="29"/>
        <v/>
      </c>
      <c r="S15" s="27" t="str">
        <f t="shared" si="29"/>
        <v/>
      </c>
      <c r="T15" s="27" t="str">
        <f t="shared" si="29"/>
        <v/>
      </c>
      <c r="U15" s="27" t="str">
        <f t="shared" si="29"/>
        <v/>
      </c>
      <c r="V15" s="27" t="str">
        <f t="shared" si="29"/>
        <v/>
      </c>
      <c r="W15" s="27" t="str">
        <f t="shared" si="29"/>
        <v/>
      </c>
      <c r="X15" s="27" t="str">
        <f t="shared" si="29"/>
        <v/>
      </c>
      <c r="Y15" s="27" t="str">
        <f t="shared" si="29"/>
        <v/>
      </c>
      <c r="Z15" s="27" t="str">
        <f t="shared" si="29"/>
        <v/>
      </c>
      <c r="AA15" s="27" t="str">
        <f t="shared" si="29"/>
        <v/>
      </c>
      <c r="AB15" s="27" t="str">
        <f t="shared" si="29"/>
        <v/>
      </c>
      <c r="AC15" s="27" t="str">
        <f t="shared" si="30"/>
        <v/>
      </c>
      <c r="AD15" s="27" t="str">
        <f t="shared" si="30"/>
        <v>■</v>
      </c>
      <c r="AE15" s="27" t="str">
        <f t="shared" si="30"/>
        <v>■</v>
      </c>
      <c r="AF15" s="27" t="str">
        <f t="shared" si="30"/>
        <v/>
      </c>
      <c r="AG15" s="27" t="str">
        <f t="shared" si="30"/>
        <v/>
      </c>
      <c r="AH15" s="27" t="str">
        <f t="shared" si="30"/>
        <v/>
      </c>
      <c r="AI15" s="27" t="str">
        <f t="shared" si="30"/>
        <v/>
      </c>
      <c r="AJ15" s="27" t="str">
        <f t="shared" si="30"/>
        <v/>
      </c>
      <c r="AK15" s="27" t="str">
        <f t="shared" si="30"/>
        <v/>
      </c>
      <c r="AL15" s="27" t="str">
        <f t="shared" si="30"/>
        <v/>
      </c>
      <c r="AM15" s="27" t="str">
        <f t="shared" si="30"/>
        <v/>
      </c>
      <c r="AN15" s="27" t="str">
        <f t="shared" si="30"/>
        <v/>
      </c>
      <c r="AO15" s="27" t="str">
        <f t="shared" si="30"/>
        <v/>
      </c>
      <c r="AP15" s="27" t="str">
        <f t="shared" si="30"/>
        <v/>
      </c>
      <c r="AQ15" s="59" t="str">
        <f t="shared" si="30"/>
        <v/>
      </c>
      <c r="AR15" s="26" t="str">
        <f t="shared" si="30"/>
        <v/>
      </c>
      <c r="AS15" s="27" t="str">
        <f t="shared" si="31"/>
        <v/>
      </c>
      <c r="AT15" s="27" t="str">
        <f t="shared" si="31"/>
        <v/>
      </c>
      <c r="AU15" s="27" t="str">
        <f t="shared" si="31"/>
        <v/>
      </c>
      <c r="AV15" s="27" t="str">
        <f t="shared" si="31"/>
        <v/>
      </c>
      <c r="AW15" s="27" t="str">
        <f t="shared" si="31"/>
        <v/>
      </c>
      <c r="AX15" s="27" t="str">
        <f t="shared" si="31"/>
        <v/>
      </c>
      <c r="AY15" s="27" t="str">
        <f t="shared" si="31"/>
        <v/>
      </c>
      <c r="AZ15" s="27" t="str">
        <f t="shared" si="31"/>
        <v/>
      </c>
      <c r="BA15" s="27" t="str">
        <f t="shared" si="31"/>
        <v/>
      </c>
      <c r="BB15" s="27" t="str">
        <f t="shared" si="31"/>
        <v/>
      </c>
      <c r="BC15" s="27" t="str">
        <f t="shared" si="31"/>
        <v/>
      </c>
      <c r="BD15" s="27" t="str">
        <f t="shared" si="31"/>
        <v/>
      </c>
      <c r="BE15" s="27" t="str">
        <f t="shared" si="31"/>
        <v/>
      </c>
      <c r="BF15" s="27" t="str">
        <f t="shared" si="31"/>
        <v/>
      </c>
      <c r="BG15" s="27" t="str">
        <f t="shared" si="31"/>
        <v/>
      </c>
      <c r="BH15" s="27" t="str">
        <f t="shared" si="32"/>
        <v/>
      </c>
      <c r="BI15" s="27" t="str">
        <f t="shared" si="32"/>
        <v/>
      </c>
      <c r="BJ15" s="27" t="str">
        <f t="shared" si="32"/>
        <v/>
      </c>
      <c r="BK15" s="27" t="str">
        <f t="shared" si="32"/>
        <v/>
      </c>
      <c r="BL15" s="27" t="str">
        <f t="shared" si="32"/>
        <v/>
      </c>
      <c r="BM15" s="27" t="str">
        <f t="shared" si="32"/>
        <v/>
      </c>
      <c r="BN15" s="59" t="str">
        <f t="shared" si="32"/>
        <v/>
      </c>
      <c r="BO15" s="27" t="str">
        <f t="shared" si="21"/>
        <v/>
      </c>
      <c r="BP15" s="27" t="str">
        <f t="shared" si="21"/>
        <v/>
      </c>
      <c r="BQ15" s="27" t="str">
        <f t="shared" si="21"/>
        <v/>
      </c>
      <c r="BR15" s="27" t="str">
        <f t="shared" si="21"/>
        <v/>
      </c>
      <c r="BS15" s="27" t="str">
        <f t="shared" si="21"/>
        <v/>
      </c>
      <c r="BT15" s="27" t="str">
        <f t="shared" si="21"/>
        <v/>
      </c>
      <c r="BU15" s="53" t="str">
        <f t="shared" si="21"/>
        <v/>
      </c>
    </row>
    <row r="16" spans="1:73" ht="20.25" customHeight="1">
      <c r="A16" s="15"/>
      <c r="B16" s="16"/>
      <c r="C16" s="17"/>
      <c r="D16" s="17"/>
      <c r="E16" s="28"/>
      <c r="F16" s="29"/>
      <c r="G16" s="78"/>
      <c r="H16" s="37"/>
      <c r="I16" s="36"/>
      <c r="J16" s="44"/>
      <c r="K16" s="30">
        <f>IF(ISBLANK(H16),H16,IF(ISBLANK(I16),INT(H16-1+(I15-H15+1)*J16),I16))</f>
        <v>0</v>
      </c>
      <c r="L16" s="30">
        <f>IF(ISBLANK(H16),H16,IF(ISBLANK(I16),H16+I15-H15,I16))</f>
        <v>0</v>
      </c>
      <c r="M16" s="31" t="str">
        <f t="shared" si="29"/>
        <v/>
      </c>
      <c r="N16" s="32" t="str">
        <f t="shared" si="29"/>
        <v/>
      </c>
      <c r="O16" s="32" t="str">
        <f t="shared" si="29"/>
        <v/>
      </c>
      <c r="P16" s="32" t="str">
        <f t="shared" si="29"/>
        <v/>
      </c>
      <c r="Q16" s="32" t="str">
        <f t="shared" si="29"/>
        <v/>
      </c>
      <c r="R16" s="32" t="str">
        <f t="shared" si="29"/>
        <v/>
      </c>
      <c r="S16" s="32" t="str">
        <f t="shared" si="29"/>
        <v/>
      </c>
      <c r="T16" s="32" t="str">
        <f t="shared" si="29"/>
        <v/>
      </c>
      <c r="U16" s="32" t="str">
        <f t="shared" si="29"/>
        <v/>
      </c>
      <c r="V16" s="32" t="str">
        <f t="shared" si="29"/>
        <v/>
      </c>
      <c r="W16" s="32" t="str">
        <f t="shared" si="29"/>
        <v/>
      </c>
      <c r="X16" s="32" t="str">
        <f t="shared" si="29"/>
        <v/>
      </c>
      <c r="Y16" s="32" t="str">
        <f t="shared" si="29"/>
        <v/>
      </c>
      <c r="Z16" s="32" t="str">
        <f t="shared" si="29"/>
        <v/>
      </c>
      <c r="AA16" s="32" t="str">
        <f t="shared" si="29"/>
        <v/>
      </c>
      <c r="AB16" s="32" t="str">
        <f>IF(AND(AB$3&gt;=$H16,AB$3&lt;=$K16),IF(ISERROR(FIND(AB$4,"土日休")),"■","◇"),IF(AND(AB$3&gt;=$H16,AB$3&lt;=$L16),IF(ISERROR(FIND(AB$4,"土日休")),"□","□"),""))</f>
        <v/>
      </c>
      <c r="AC16" s="32" t="str">
        <f t="shared" si="30"/>
        <v/>
      </c>
      <c r="AD16" s="32" t="str">
        <f t="shared" si="30"/>
        <v/>
      </c>
      <c r="AE16" s="32" t="str">
        <f t="shared" si="30"/>
        <v/>
      </c>
      <c r="AF16" s="32" t="str">
        <f t="shared" si="30"/>
        <v/>
      </c>
      <c r="AG16" s="32" t="str">
        <f t="shared" si="30"/>
        <v/>
      </c>
      <c r="AH16" s="32" t="str">
        <f t="shared" si="30"/>
        <v/>
      </c>
      <c r="AI16" s="32" t="str">
        <f t="shared" si="30"/>
        <v/>
      </c>
      <c r="AJ16" s="32" t="str">
        <f t="shared" si="30"/>
        <v/>
      </c>
      <c r="AK16" s="32" t="str">
        <f t="shared" si="30"/>
        <v/>
      </c>
      <c r="AL16" s="32" t="str">
        <f t="shared" si="30"/>
        <v/>
      </c>
      <c r="AM16" s="32" t="str">
        <f t="shared" si="30"/>
        <v/>
      </c>
      <c r="AN16" s="32" t="str">
        <f t="shared" si="30"/>
        <v/>
      </c>
      <c r="AO16" s="32" t="str">
        <f t="shared" si="30"/>
        <v/>
      </c>
      <c r="AP16" s="32" t="str">
        <f t="shared" si="30"/>
        <v/>
      </c>
      <c r="AQ16" s="60" t="str">
        <f t="shared" si="30"/>
        <v/>
      </c>
      <c r="AR16" s="31" t="str">
        <f t="shared" si="30"/>
        <v/>
      </c>
      <c r="AS16" s="32" t="str">
        <f t="shared" si="31"/>
        <v/>
      </c>
      <c r="AT16" s="32" t="str">
        <f t="shared" si="31"/>
        <v/>
      </c>
      <c r="AU16" s="32" t="str">
        <f t="shared" si="31"/>
        <v/>
      </c>
      <c r="AV16" s="32" t="str">
        <f t="shared" si="31"/>
        <v/>
      </c>
      <c r="AW16" s="32" t="str">
        <f t="shared" si="31"/>
        <v/>
      </c>
      <c r="AX16" s="32" t="str">
        <f t="shared" si="31"/>
        <v/>
      </c>
      <c r="AY16" s="32" t="str">
        <f t="shared" si="31"/>
        <v/>
      </c>
      <c r="AZ16" s="32" t="str">
        <f t="shared" si="31"/>
        <v/>
      </c>
      <c r="BA16" s="32" t="str">
        <f t="shared" si="31"/>
        <v/>
      </c>
      <c r="BB16" s="32" t="str">
        <f t="shared" si="31"/>
        <v/>
      </c>
      <c r="BC16" s="32" t="str">
        <f t="shared" si="31"/>
        <v/>
      </c>
      <c r="BD16" s="32" t="str">
        <f t="shared" si="31"/>
        <v/>
      </c>
      <c r="BE16" s="32" t="str">
        <f t="shared" si="31"/>
        <v/>
      </c>
      <c r="BF16" s="32" t="str">
        <f t="shared" si="31"/>
        <v/>
      </c>
      <c r="BG16" s="32" t="str">
        <f t="shared" si="31"/>
        <v/>
      </c>
      <c r="BH16" s="32" t="str">
        <f t="shared" si="32"/>
        <v/>
      </c>
      <c r="BI16" s="32" t="str">
        <f t="shared" si="32"/>
        <v/>
      </c>
      <c r="BJ16" s="32" t="str">
        <f t="shared" si="32"/>
        <v/>
      </c>
      <c r="BK16" s="32" t="str">
        <f t="shared" si="32"/>
        <v/>
      </c>
      <c r="BL16" s="32" t="str">
        <f t="shared" si="32"/>
        <v/>
      </c>
      <c r="BM16" s="32" t="str">
        <f t="shared" si="32"/>
        <v/>
      </c>
      <c r="BN16" s="60" t="str">
        <f t="shared" si="32"/>
        <v/>
      </c>
      <c r="BO16" s="32" t="str">
        <f t="shared" si="21"/>
        <v/>
      </c>
      <c r="BP16" s="32" t="str">
        <f t="shared" si="21"/>
        <v/>
      </c>
      <c r="BQ16" s="32" t="str">
        <f t="shared" si="21"/>
        <v/>
      </c>
      <c r="BR16" s="32" t="str">
        <f t="shared" si="21"/>
        <v/>
      </c>
      <c r="BS16" s="32" t="str">
        <f t="shared" si="21"/>
        <v/>
      </c>
      <c r="BT16" s="32" t="str">
        <f t="shared" si="21"/>
        <v/>
      </c>
      <c r="BU16" s="54" t="str">
        <f t="shared" si="21"/>
        <v/>
      </c>
    </row>
    <row r="17" spans="1:73" ht="20.25" customHeight="1">
      <c r="A17" s="6">
        <v>8</v>
      </c>
      <c r="B17" s="33"/>
      <c r="C17" s="8"/>
      <c r="D17" s="69" t="s">
        <v>13</v>
      </c>
      <c r="E17" s="8"/>
      <c r="F17" s="24"/>
      <c r="G17" s="77"/>
      <c r="H17" s="38">
        <v>42604</v>
      </c>
      <c r="I17" s="35">
        <v>42605</v>
      </c>
      <c r="J17" s="45">
        <f>COUNTIF(M17:BN17,"■")</f>
        <v>2</v>
      </c>
      <c r="K17" s="25">
        <f>IF(ISBLANK(H17),H17,IF(ISBLANK(I17),INT(H17-1+(#REF!-#REF!+1)*J17),I17))</f>
        <v>42605</v>
      </c>
      <c r="L17" s="25">
        <f>IF(ISBLANK(H17),H17,IF(ISBLANK(I17),H17+#REF!-#REF!,I17))</f>
        <v>42605</v>
      </c>
      <c r="M17" s="26" t="str">
        <f t="shared" si="29"/>
        <v/>
      </c>
      <c r="N17" s="27" t="str">
        <f t="shared" si="29"/>
        <v/>
      </c>
      <c r="O17" s="27" t="str">
        <f t="shared" si="29"/>
        <v/>
      </c>
      <c r="P17" s="27" t="str">
        <f t="shared" si="29"/>
        <v/>
      </c>
      <c r="Q17" s="27" t="str">
        <f t="shared" si="29"/>
        <v/>
      </c>
      <c r="R17" s="27" t="str">
        <f t="shared" si="29"/>
        <v/>
      </c>
      <c r="S17" s="27" t="str">
        <f t="shared" si="29"/>
        <v/>
      </c>
      <c r="T17" s="27" t="str">
        <f t="shared" si="29"/>
        <v/>
      </c>
      <c r="U17" s="27" t="str">
        <f t="shared" si="29"/>
        <v/>
      </c>
      <c r="V17" s="27" t="str">
        <f t="shared" si="29"/>
        <v/>
      </c>
      <c r="W17" s="27" t="str">
        <f t="shared" si="29"/>
        <v/>
      </c>
      <c r="X17" s="27" t="str">
        <f t="shared" si="29"/>
        <v/>
      </c>
      <c r="Y17" s="27" t="str">
        <f t="shared" si="29"/>
        <v/>
      </c>
      <c r="Z17" s="27" t="str">
        <f t="shared" si="29"/>
        <v/>
      </c>
      <c r="AA17" s="27" t="str">
        <f t="shared" si="29"/>
        <v/>
      </c>
      <c r="AB17" s="27" t="str">
        <f t="shared" si="29"/>
        <v/>
      </c>
      <c r="AC17" s="27" t="str">
        <f t="shared" si="30"/>
        <v/>
      </c>
      <c r="AD17" s="27" t="str">
        <f t="shared" si="30"/>
        <v/>
      </c>
      <c r="AE17" s="27" t="str">
        <f t="shared" si="30"/>
        <v/>
      </c>
      <c r="AF17" s="27" t="str">
        <f t="shared" si="30"/>
        <v/>
      </c>
      <c r="AG17" s="27" t="str">
        <f t="shared" si="30"/>
        <v/>
      </c>
      <c r="AH17" s="27" t="str">
        <f t="shared" si="30"/>
        <v>■</v>
      </c>
      <c r="AI17" s="27" t="str">
        <f t="shared" si="30"/>
        <v>■</v>
      </c>
      <c r="AJ17" s="27" t="str">
        <f t="shared" si="30"/>
        <v/>
      </c>
      <c r="AK17" s="27" t="str">
        <f t="shared" si="30"/>
        <v/>
      </c>
      <c r="AL17" s="27" t="str">
        <f t="shared" si="30"/>
        <v/>
      </c>
      <c r="AM17" s="27" t="str">
        <f t="shared" si="30"/>
        <v/>
      </c>
      <c r="AN17" s="27" t="str">
        <f t="shared" si="30"/>
        <v/>
      </c>
      <c r="AO17" s="27" t="str">
        <f t="shared" si="30"/>
        <v/>
      </c>
      <c r="AP17" s="27" t="str">
        <f t="shared" si="30"/>
        <v/>
      </c>
      <c r="AQ17" s="59" t="str">
        <f t="shared" si="30"/>
        <v/>
      </c>
      <c r="AR17" s="26" t="str">
        <f t="shared" si="31"/>
        <v/>
      </c>
      <c r="AS17" s="27" t="str">
        <f t="shared" si="31"/>
        <v/>
      </c>
      <c r="AT17" s="27" t="str">
        <f t="shared" si="31"/>
        <v/>
      </c>
      <c r="AU17" s="27" t="str">
        <f t="shared" si="31"/>
        <v/>
      </c>
      <c r="AV17" s="27" t="str">
        <f t="shared" si="31"/>
        <v/>
      </c>
      <c r="AW17" s="27" t="str">
        <f t="shared" si="31"/>
        <v/>
      </c>
      <c r="AX17" s="27" t="str">
        <f t="shared" si="31"/>
        <v/>
      </c>
      <c r="AY17" s="27" t="str">
        <f t="shared" si="32"/>
        <v/>
      </c>
      <c r="AZ17" s="27" t="str">
        <f t="shared" si="32"/>
        <v/>
      </c>
      <c r="BA17" s="27" t="str">
        <f t="shared" si="32"/>
        <v/>
      </c>
      <c r="BB17" s="27" t="str">
        <f t="shared" si="32"/>
        <v/>
      </c>
      <c r="BC17" s="27" t="str">
        <f t="shared" si="32"/>
        <v/>
      </c>
      <c r="BD17" s="27" t="str">
        <f t="shared" si="32"/>
        <v/>
      </c>
      <c r="BE17" s="27" t="str">
        <f t="shared" si="32"/>
        <v/>
      </c>
      <c r="BF17" s="27" t="str">
        <f t="shared" si="32"/>
        <v/>
      </c>
      <c r="BG17" s="27" t="str">
        <f t="shared" si="32"/>
        <v/>
      </c>
      <c r="BH17" s="27" t="str">
        <f t="shared" si="32"/>
        <v/>
      </c>
      <c r="BI17" s="27" t="str">
        <f t="shared" si="32"/>
        <v/>
      </c>
      <c r="BJ17" s="27" t="str">
        <f t="shared" si="32"/>
        <v/>
      </c>
      <c r="BK17" s="27" t="str">
        <f t="shared" si="32"/>
        <v/>
      </c>
      <c r="BL17" s="27" t="str">
        <f t="shared" si="32"/>
        <v/>
      </c>
      <c r="BM17" s="27" t="str">
        <f t="shared" si="32"/>
        <v/>
      </c>
      <c r="BN17" s="59" t="str">
        <f t="shared" si="32"/>
        <v/>
      </c>
      <c r="BO17" s="27" t="str">
        <f t="shared" si="32"/>
        <v/>
      </c>
      <c r="BP17" s="27" t="str">
        <f t="shared" si="21"/>
        <v/>
      </c>
      <c r="BQ17" s="27" t="str">
        <f t="shared" si="21"/>
        <v/>
      </c>
      <c r="BR17" s="27" t="str">
        <f t="shared" si="21"/>
        <v/>
      </c>
      <c r="BS17" s="27" t="str">
        <f t="shared" si="21"/>
        <v/>
      </c>
      <c r="BT17" s="27" t="str">
        <f t="shared" si="21"/>
        <v/>
      </c>
      <c r="BU17" s="53" t="str">
        <f t="shared" si="21"/>
        <v/>
      </c>
    </row>
    <row r="18" spans="1:73" ht="20.25" customHeight="1">
      <c r="A18" s="15"/>
      <c r="B18" s="16"/>
      <c r="C18" s="17"/>
      <c r="D18" s="68" t="s">
        <v>14</v>
      </c>
      <c r="E18" s="17"/>
      <c r="F18" s="29"/>
      <c r="G18" s="78"/>
      <c r="H18" s="36"/>
      <c r="I18" s="39"/>
      <c r="J18" s="44"/>
      <c r="K18" s="30">
        <f>IF(ISBLANK(H18),H18,IF(ISBLANK(I18),INT(H18-1+(I17-H17+1)*J18),I18))</f>
        <v>0</v>
      </c>
      <c r="L18" s="30">
        <f>IF(ISBLANK(H18),H18,IF(ISBLANK(I18),H18+I17-H17,I18))</f>
        <v>0</v>
      </c>
      <c r="M18" s="31" t="str">
        <f t="shared" si="29"/>
        <v/>
      </c>
      <c r="N18" s="32" t="str">
        <f t="shared" si="29"/>
        <v/>
      </c>
      <c r="O18" s="32" t="str">
        <f t="shared" si="29"/>
        <v/>
      </c>
      <c r="P18" s="32" t="str">
        <f t="shared" si="29"/>
        <v/>
      </c>
      <c r="Q18" s="32" t="str">
        <f t="shared" si="29"/>
        <v/>
      </c>
      <c r="R18" s="32" t="str">
        <f t="shared" si="29"/>
        <v/>
      </c>
      <c r="S18" s="32" t="str">
        <f t="shared" si="29"/>
        <v/>
      </c>
      <c r="T18" s="32" t="str">
        <f t="shared" si="29"/>
        <v/>
      </c>
      <c r="U18" s="32" t="str">
        <f t="shared" si="29"/>
        <v/>
      </c>
      <c r="V18" s="32" t="str">
        <f t="shared" si="29"/>
        <v/>
      </c>
      <c r="W18" s="32" t="str">
        <f t="shared" si="29"/>
        <v/>
      </c>
      <c r="X18" s="32" t="str">
        <f t="shared" si="29"/>
        <v/>
      </c>
      <c r="Y18" s="32" t="str">
        <f t="shared" si="29"/>
        <v/>
      </c>
      <c r="Z18" s="32" t="str">
        <f t="shared" si="29"/>
        <v/>
      </c>
      <c r="AA18" s="32" t="str">
        <f t="shared" si="29"/>
        <v/>
      </c>
      <c r="AB18" s="32" t="str">
        <f t="shared" si="29"/>
        <v/>
      </c>
      <c r="AC18" s="32" t="str">
        <f t="shared" si="30"/>
        <v/>
      </c>
      <c r="AD18" s="32" t="str">
        <f t="shared" si="30"/>
        <v/>
      </c>
      <c r="AE18" s="32" t="str">
        <f t="shared" si="30"/>
        <v/>
      </c>
      <c r="AF18" s="32" t="str">
        <f t="shared" si="30"/>
        <v/>
      </c>
      <c r="AG18" s="32" t="str">
        <f t="shared" si="30"/>
        <v/>
      </c>
      <c r="AH18" s="32" t="str">
        <f t="shared" si="30"/>
        <v/>
      </c>
      <c r="AI18" s="32" t="str">
        <f t="shared" si="30"/>
        <v/>
      </c>
      <c r="AJ18" s="32" t="str">
        <f t="shared" si="30"/>
        <v/>
      </c>
      <c r="AK18" s="32" t="str">
        <f t="shared" si="30"/>
        <v/>
      </c>
      <c r="AL18" s="32" t="str">
        <f t="shared" si="30"/>
        <v/>
      </c>
      <c r="AM18" s="32" t="str">
        <f t="shared" si="30"/>
        <v/>
      </c>
      <c r="AN18" s="32" t="str">
        <f t="shared" si="30"/>
        <v/>
      </c>
      <c r="AO18" s="32" t="str">
        <f t="shared" si="30"/>
        <v/>
      </c>
      <c r="AP18" s="32" t="str">
        <f t="shared" si="30"/>
        <v/>
      </c>
      <c r="AQ18" s="60" t="str">
        <f t="shared" si="30"/>
        <v/>
      </c>
      <c r="AR18" s="31" t="str">
        <f t="shared" si="31"/>
        <v/>
      </c>
      <c r="AS18" s="32" t="str">
        <f t="shared" si="31"/>
        <v/>
      </c>
      <c r="AT18" s="32" t="str">
        <f t="shared" si="31"/>
        <v/>
      </c>
      <c r="AU18" s="32" t="str">
        <f t="shared" si="31"/>
        <v/>
      </c>
      <c r="AV18" s="32" t="str">
        <f t="shared" si="31"/>
        <v/>
      </c>
      <c r="AW18" s="32" t="str">
        <f t="shared" si="31"/>
        <v/>
      </c>
      <c r="AX18" s="32" t="str">
        <f t="shared" si="31"/>
        <v/>
      </c>
      <c r="AY18" s="32" t="str">
        <f t="shared" si="32"/>
        <v/>
      </c>
      <c r="AZ18" s="32" t="str">
        <f t="shared" si="32"/>
        <v/>
      </c>
      <c r="BA18" s="32" t="str">
        <f t="shared" si="32"/>
        <v/>
      </c>
      <c r="BB18" s="32" t="str">
        <f t="shared" si="32"/>
        <v/>
      </c>
      <c r="BC18" s="32" t="str">
        <f t="shared" si="32"/>
        <v/>
      </c>
      <c r="BD18" s="32" t="str">
        <f t="shared" si="32"/>
        <v/>
      </c>
      <c r="BE18" s="32" t="str">
        <f t="shared" si="32"/>
        <v/>
      </c>
      <c r="BF18" s="32" t="str">
        <f t="shared" si="32"/>
        <v/>
      </c>
      <c r="BG18" s="32" t="str">
        <f t="shared" si="32"/>
        <v/>
      </c>
      <c r="BH18" s="32" t="str">
        <f t="shared" si="32"/>
        <v/>
      </c>
      <c r="BI18" s="32" t="str">
        <f t="shared" si="32"/>
        <v/>
      </c>
      <c r="BJ18" s="32" t="str">
        <f t="shared" si="32"/>
        <v/>
      </c>
      <c r="BK18" s="32" t="str">
        <f t="shared" si="32"/>
        <v/>
      </c>
      <c r="BL18" s="32" t="str">
        <f t="shared" si="32"/>
        <v/>
      </c>
      <c r="BM18" s="32" t="str">
        <f t="shared" si="32"/>
        <v/>
      </c>
      <c r="BN18" s="60" t="str">
        <f t="shared" si="32"/>
        <v/>
      </c>
      <c r="BO18" s="32" t="str">
        <f t="shared" si="21"/>
        <v/>
      </c>
      <c r="BP18" s="32" t="str">
        <f t="shared" si="21"/>
        <v/>
      </c>
      <c r="BQ18" s="32" t="str">
        <f t="shared" si="21"/>
        <v/>
      </c>
      <c r="BR18" s="32" t="str">
        <f t="shared" si="21"/>
        <v/>
      </c>
      <c r="BS18" s="32" t="str">
        <f t="shared" si="21"/>
        <v/>
      </c>
      <c r="BT18" s="32" t="str">
        <f t="shared" si="21"/>
        <v/>
      </c>
      <c r="BU18" s="54" t="str">
        <f t="shared" si="21"/>
        <v/>
      </c>
    </row>
    <row r="19" spans="1:73" ht="20.25" customHeight="1">
      <c r="A19" s="6">
        <v>9</v>
      </c>
      <c r="B19" s="7"/>
      <c r="C19" s="8"/>
      <c r="D19" s="70" t="s">
        <v>13</v>
      </c>
      <c r="E19" s="8"/>
      <c r="F19" s="24"/>
      <c r="G19" s="77"/>
      <c r="H19" s="38">
        <v>42606</v>
      </c>
      <c r="I19" s="40">
        <v>42607</v>
      </c>
      <c r="J19" s="45">
        <f>COUNTIF(M19:BN19,"■")</f>
        <v>2</v>
      </c>
      <c r="K19" s="25">
        <f>IF(ISBLANK(H19),H19,IF(ISBLANK(I19),INT(H19-1+(#REF!-#REF!+1)*J19),I19))</f>
        <v>42607</v>
      </c>
      <c r="L19" s="25">
        <f>IF(ISBLANK(H19),H19,IF(ISBLANK(I19),H19+#REF!-#REF!,I19))</f>
        <v>42607</v>
      </c>
      <c r="M19" s="26" t="str">
        <f t="shared" si="29"/>
        <v/>
      </c>
      <c r="N19" s="27" t="str">
        <f t="shared" si="29"/>
        <v/>
      </c>
      <c r="O19" s="27" t="str">
        <f t="shared" si="29"/>
        <v/>
      </c>
      <c r="P19" s="27" t="str">
        <f t="shared" si="29"/>
        <v/>
      </c>
      <c r="Q19" s="27" t="str">
        <f t="shared" si="29"/>
        <v/>
      </c>
      <c r="R19" s="27" t="str">
        <f t="shared" si="29"/>
        <v/>
      </c>
      <c r="S19" s="27" t="str">
        <f t="shared" si="29"/>
        <v/>
      </c>
      <c r="T19" s="27" t="str">
        <f t="shared" si="29"/>
        <v/>
      </c>
      <c r="U19" s="27" t="str">
        <f t="shared" si="29"/>
        <v/>
      </c>
      <c r="V19" s="27" t="str">
        <f t="shared" si="29"/>
        <v/>
      </c>
      <c r="W19" s="27" t="str">
        <f t="shared" si="29"/>
        <v/>
      </c>
      <c r="X19" s="27" t="str">
        <f t="shared" si="29"/>
        <v/>
      </c>
      <c r="Y19" s="27" t="str">
        <f t="shared" si="29"/>
        <v/>
      </c>
      <c r="Z19" s="27" t="str">
        <f t="shared" si="29"/>
        <v/>
      </c>
      <c r="AA19" s="27" t="str">
        <f t="shared" si="29"/>
        <v/>
      </c>
      <c r="AB19" s="27" t="str">
        <f t="shared" si="29"/>
        <v/>
      </c>
      <c r="AC19" s="27" t="str">
        <f t="shared" si="30"/>
        <v/>
      </c>
      <c r="AD19" s="27" t="str">
        <f t="shared" si="30"/>
        <v/>
      </c>
      <c r="AE19" s="27" t="str">
        <f t="shared" si="30"/>
        <v/>
      </c>
      <c r="AF19" s="27" t="str">
        <f t="shared" si="30"/>
        <v/>
      </c>
      <c r="AG19" s="27" t="str">
        <f t="shared" si="30"/>
        <v/>
      </c>
      <c r="AH19" s="27" t="str">
        <f t="shared" si="30"/>
        <v/>
      </c>
      <c r="AI19" s="27" t="str">
        <f t="shared" si="30"/>
        <v/>
      </c>
      <c r="AJ19" s="27" t="str">
        <f t="shared" si="30"/>
        <v>■</v>
      </c>
      <c r="AK19" s="27" t="str">
        <f t="shared" si="30"/>
        <v>■</v>
      </c>
      <c r="AL19" s="27" t="str">
        <f t="shared" si="30"/>
        <v/>
      </c>
      <c r="AM19" s="27" t="str">
        <f t="shared" si="30"/>
        <v/>
      </c>
      <c r="AN19" s="27" t="str">
        <f t="shared" si="30"/>
        <v/>
      </c>
      <c r="AO19" s="27" t="str">
        <f t="shared" si="30"/>
        <v/>
      </c>
      <c r="AP19" s="27" t="str">
        <f t="shared" si="30"/>
        <v/>
      </c>
      <c r="AQ19" s="59" t="str">
        <f t="shared" si="30"/>
        <v/>
      </c>
      <c r="AR19" s="26" t="str">
        <f t="shared" si="31"/>
        <v/>
      </c>
      <c r="AS19" s="27" t="str">
        <f t="shared" si="31"/>
        <v/>
      </c>
      <c r="AT19" s="27" t="str">
        <f t="shared" si="31"/>
        <v/>
      </c>
      <c r="AU19" s="27" t="str">
        <f t="shared" si="31"/>
        <v/>
      </c>
      <c r="AV19" s="27" t="str">
        <f t="shared" si="31"/>
        <v/>
      </c>
      <c r="AW19" s="27" t="str">
        <f t="shared" si="31"/>
        <v/>
      </c>
      <c r="AX19" s="27" t="str">
        <f t="shared" si="31"/>
        <v/>
      </c>
      <c r="AY19" s="27" t="str">
        <f t="shared" si="32"/>
        <v/>
      </c>
      <c r="AZ19" s="27" t="str">
        <f t="shared" si="32"/>
        <v/>
      </c>
      <c r="BA19" s="27" t="str">
        <f t="shared" si="32"/>
        <v/>
      </c>
      <c r="BB19" s="27" t="str">
        <f t="shared" si="32"/>
        <v/>
      </c>
      <c r="BC19" s="27" t="str">
        <f t="shared" si="32"/>
        <v/>
      </c>
      <c r="BD19" s="27" t="str">
        <f t="shared" si="32"/>
        <v/>
      </c>
      <c r="BE19" s="27" t="str">
        <f t="shared" si="32"/>
        <v/>
      </c>
      <c r="BF19" s="27" t="str">
        <f t="shared" si="32"/>
        <v/>
      </c>
      <c r="BG19" s="27" t="str">
        <f t="shared" si="32"/>
        <v/>
      </c>
      <c r="BH19" s="27" t="str">
        <f t="shared" si="32"/>
        <v/>
      </c>
      <c r="BI19" s="27" t="str">
        <f t="shared" si="32"/>
        <v/>
      </c>
      <c r="BJ19" s="27" t="str">
        <f t="shared" si="32"/>
        <v/>
      </c>
      <c r="BK19" s="27" t="str">
        <f t="shared" si="32"/>
        <v/>
      </c>
      <c r="BL19" s="27" t="str">
        <f t="shared" si="32"/>
        <v/>
      </c>
      <c r="BM19" s="27" t="str">
        <f t="shared" si="32"/>
        <v/>
      </c>
      <c r="BN19" s="59" t="str">
        <f t="shared" si="32"/>
        <v/>
      </c>
      <c r="BO19" s="27" t="str">
        <f t="shared" si="21"/>
        <v/>
      </c>
      <c r="BP19" s="27" t="str">
        <f t="shared" si="21"/>
        <v/>
      </c>
      <c r="BQ19" s="27" t="str">
        <f t="shared" si="21"/>
        <v/>
      </c>
      <c r="BR19" s="27" t="str">
        <f t="shared" si="21"/>
        <v/>
      </c>
      <c r="BS19" s="27" t="str">
        <f t="shared" si="21"/>
        <v/>
      </c>
      <c r="BT19" s="27" t="str">
        <f t="shared" si="21"/>
        <v/>
      </c>
      <c r="BU19" s="53" t="str">
        <f t="shared" si="21"/>
        <v/>
      </c>
    </row>
    <row r="20" spans="1:73" ht="20.25" customHeight="1">
      <c r="A20" s="15"/>
      <c r="B20" s="16"/>
      <c r="C20" s="17"/>
      <c r="D20" s="17"/>
      <c r="E20" s="17" t="s">
        <v>15</v>
      </c>
      <c r="F20" s="67"/>
      <c r="G20" s="78"/>
      <c r="H20" s="36"/>
      <c r="I20" s="39"/>
      <c r="J20" s="44"/>
      <c r="K20" s="30">
        <f>IF(ISBLANK(H20),H20,IF(ISBLANK(I20),INT(H20-1+(I19-H19+1)*J20),I20))</f>
        <v>0</v>
      </c>
      <c r="L20" s="30">
        <f>IF(ISBLANK(H20),H20,IF(ISBLANK(I20),H20+I19-H19,I20))</f>
        <v>0</v>
      </c>
      <c r="M20" s="31" t="str">
        <f t="shared" si="29"/>
        <v/>
      </c>
      <c r="N20" s="32" t="str">
        <f t="shared" si="29"/>
        <v/>
      </c>
      <c r="O20" s="32" t="str">
        <f t="shared" si="29"/>
        <v/>
      </c>
      <c r="P20" s="32" t="str">
        <f t="shared" si="29"/>
        <v/>
      </c>
      <c r="Q20" s="32" t="str">
        <f t="shared" si="29"/>
        <v/>
      </c>
      <c r="R20" s="32" t="str">
        <f t="shared" si="29"/>
        <v/>
      </c>
      <c r="S20" s="32" t="str">
        <f t="shared" si="29"/>
        <v/>
      </c>
      <c r="T20" s="32" t="str">
        <f t="shared" si="29"/>
        <v/>
      </c>
      <c r="U20" s="32" t="str">
        <f t="shared" si="29"/>
        <v/>
      </c>
      <c r="V20" s="32" t="str">
        <f t="shared" si="29"/>
        <v/>
      </c>
      <c r="W20" s="32" t="str">
        <f t="shared" si="29"/>
        <v/>
      </c>
      <c r="X20" s="32" t="str">
        <f t="shared" si="29"/>
        <v/>
      </c>
      <c r="Y20" s="32" t="str">
        <f t="shared" si="29"/>
        <v/>
      </c>
      <c r="Z20" s="32" t="str">
        <f t="shared" si="29"/>
        <v/>
      </c>
      <c r="AA20" s="32" t="str">
        <f t="shared" si="29"/>
        <v/>
      </c>
      <c r="AB20" s="32" t="str">
        <f t="shared" si="29"/>
        <v/>
      </c>
      <c r="AC20" s="32" t="str">
        <f t="shared" si="30"/>
        <v/>
      </c>
      <c r="AD20" s="32" t="str">
        <f t="shared" si="30"/>
        <v/>
      </c>
      <c r="AE20" s="32" t="str">
        <f t="shared" si="30"/>
        <v/>
      </c>
      <c r="AF20" s="32" t="str">
        <f t="shared" si="30"/>
        <v/>
      </c>
      <c r="AG20" s="32" t="str">
        <f t="shared" si="30"/>
        <v/>
      </c>
      <c r="AH20" s="32" t="str">
        <f t="shared" si="30"/>
        <v/>
      </c>
      <c r="AI20" s="32" t="str">
        <f t="shared" si="30"/>
        <v/>
      </c>
      <c r="AJ20" s="32" t="str">
        <f t="shared" si="30"/>
        <v/>
      </c>
      <c r="AK20" s="32" t="str">
        <f t="shared" si="30"/>
        <v/>
      </c>
      <c r="AL20" s="32" t="str">
        <f t="shared" si="30"/>
        <v/>
      </c>
      <c r="AM20" s="32" t="str">
        <f t="shared" si="30"/>
        <v/>
      </c>
      <c r="AN20" s="32" t="str">
        <f t="shared" si="30"/>
        <v/>
      </c>
      <c r="AO20" s="32" t="str">
        <f t="shared" si="30"/>
        <v/>
      </c>
      <c r="AP20" s="32" t="str">
        <f t="shared" si="30"/>
        <v/>
      </c>
      <c r="AQ20" s="60" t="str">
        <f t="shared" si="30"/>
        <v/>
      </c>
      <c r="AR20" s="31" t="str">
        <f t="shared" si="31"/>
        <v/>
      </c>
      <c r="AS20" s="32" t="str">
        <f t="shared" si="31"/>
        <v/>
      </c>
      <c r="AT20" s="32" t="str">
        <f t="shared" si="31"/>
        <v/>
      </c>
      <c r="AU20" s="32" t="str">
        <f t="shared" si="31"/>
        <v/>
      </c>
      <c r="AV20" s="32" t="str">
        <f t="shared" si="31"/>
        <v/>
      </c>
      <c r="AW20" s="32" t="str">
        <f t="shared" si="31"/>
        <v/>
      </c>
      <c r="AX20" s="32" t="str">
        <f t="shared" si="31"/>
        <v/>
      </c>
      <c r="AY20" s="32" t="str">
        <f t="shared" si="32"/>
        <v/>
      </c>
      <c r="AZ20" s="32" t="str">
        <f t="shared" si="32"/>
        <v/>
      </c>
      <c r="BA20" s="32" t="str">
        <f t="shared" si="32"/>
        <v/>
      </c>
      <c r="BB20" s="32" t="str">
        <f t="shared" si="32"/>
        <v/>
      </c>
      <c r="BC20" s="32" t="str">
        <f t="shared" si="32"/>
        <v/>
      </c>
      <c r="BD20" s="32" t="str">
        <f t="shared" si="32"/>
        <v/>
      </c>
      <c r="BE20" s="32" t="str">
        <f t="shared" si="32"/>
        <v/>
      </c>
      <c r="BF20" s="32" t="str">
        <f t="shared" si="32"/>
        <v/>
      </c>
      <c r="BG20" s="32" t="str">
        <f t="shared" si="32"/>
        <v/>
      </c>
      <c r="BH20" s="32" t="str">
        <f t="shared" si="32"/>
        <v/>
      </c>
      <c r="BI20" s="32" t="str">
        <f t="shared" si="32"/>
        <v/>
      </c>
      <c r="BJ20" s="32" t="str">
        <f t="shared" si="32"/>
        <v/>
      </c>
      <c r="BK20" s="32" t="str">
        <f t="shared" si="32"/>
        <v/>
      </c>
      <c r="BL20" s="32" t="str">
        <f t="shared" si="32"/>
        <v/>
      </c>
      <c r="BM20" s="32" t="str">
        <f t="shared" si="32"/>
        <v/>
      </c>
      <c r="BN20" s="60" t="str">
        <f t="shared" si="32"/>
        <v/>
      </c>
      <c r="BO20" s="32" t="str">
        <f t="shared" si="21"/>
        <v/>
      </c>
      <c r="BP20" s="32" t="str">
        <f t="shared" si="21"/>
        <v/>
      </c>
      <c r="BQ20" s="32" t="str">
        <f t="shared" si="21"/>
        <v/>
      </c>
      <c r="BR20" s="32" t="str">
        <f t="shared" si="21"/>
        <v/>
      </c>
      <c r="BS20" s="32" t="str">
        <f t="shared" si="21"/>
        <v/>
      </c>
      <c r="BT20" s="32" t="str">
        <f t="shared" si="21"/>
        <v/>
      </c>
      <c r="BU20" s="54" t="str">
        <f t="shared" si="21"/>
        <v/>
      </c>
    </row>
    <row r="21" spans="1:73" ht="20.25" customHeight="1">
      <c r="A21" s="6">
        <v>10</v>
      </c>
      <c r="B21" s="7"/>
      <c r="C21" s="8"/>
      <c r="D21" s="70" t="s">
        <v>16</v>
      </c>
      <c r="E21" s="8"/>
      <c r="F21" s="24"/>
      <c r="G21" s="77"/>
      <c r="H21" s="38">
        <v>42608</v>
      </c>
      <c r="I21" s="40">
        <v>42619</v>
      </c>
      <c r="J21" s="45">
        <f>COUNTIF(M21:BN21,"■")</f>
        <v>8</v>
      </c>
      <c r="K21" s="25">
        <f>IF(ISBLANK(H21),H21,IF(ISBLANK(I21),INT(H21-1+(#REF!-#REF!+1)*J21),I21))</f>
        <v>42619</v>
      </c>
      <c r="L21" s="25">
        <f>IF(ISBLANK(H21),H21,IF(ISBLANK(I21),H21+#REF!-#REF!,I21))</f>
        <v>42619</v>
      </c>
      <c r="M21" s="26" t="str">
        <f t="shared" si="29"/>
        <v/>
      </c>
      <c r="N21" s="27" t="str">
        <f t="shared" si="29"/>
        <v/>
      </c>
      <c r="O21" s="27" t="str">
        <f t="shared" si="29"/>
        <v/>
      </c>
      <c r="P21" s="27" t="str">
        <f t="shared" si="29"/>
        <v/>
      </c>
      <c r="Q21" s="27" t="str">
        <f t="shared" si="29"/>
        <v/>
      </c>
      <c r="R21" s="27" t="str">
        <f t="shared" si="29"/>
        <v/>
      </c>
      <c r="S21" s="27" t="str">
        <f t="shared" si="29"/>
        <v/>
      </c>
      <c r="T21" s="27" t="str">
        <f t="shared" si="29"/>
        <v/>
      </c>
      <c r="U21" s="27" t="str">
        <f t="shared" si="29"/>
        <v/>
      </c>
      <c r="V21" s="27" t="str">
        <f t="shared" si="29"/>
        <v/>
      </c>
      <c r="W21" s="27" t="str">
        <f t="shared" si="29"/>
        <v/>
      </c>
      <c r="X21" s="27" t="str">
        <f t="shared" si="29"/>
        <v/>
      </c>
      <c r="Y21" s="27" t="str">
        <f t="shared" si="29"/>
        <v/>
      </c>
      <c r="Z21" s="27" t="str">
        <f t="shared" si="29"/>
        <v/>
      </c>
      <c r="AA21" s="27" t="str">
        <f t="shared" si="29"/>
        <v/>
      </c>
      <c r="AB21" s="27" t="str">
        <f t="shared" si="29"/>
        <v/>
      </c>
      <c r="AC21" s="27" t="str">
        <f t="shared" si="30"/>
        <v/>
      </c>
      <c r="AD21" s="27" t="str">
        <f t="shared" si="30"/>
        <v/>
      </c>
      <c r="AE21" s="27" t="str">
        <f t="shared" si="30"/>
        <v/>
      </c>
      <c r="AF21" s="27" t="str">
        <f t="shared" si="30"/>
        <v/>
      </c>
      <c r="AG21" s="27" t="str">
        <f t="shared" si="30"/>
        <v/>
      </c>
      <c r="AH21" s="27" t="str">
        <f t="shared" si="30"/>
        <v/>
      </c>
      <c r="AI21" s="27" t="str">
        <f t="shared" si="30"/>
        <v/>
      </c>
      <c r="AJ21" s="27" t="str">
        <f t="shared" si="30"/>
        <v/>
      </c>
      <c r="AK21" s="27" t="str">
        <f t="shared" si="30"/>
        <v/>
      </c>
      <c r="AL21" s="27" t="str">
        <f t="shared" si="30"/>
        <v>■</v>
      </c>
      <c r="AM21" s="27" t="str">
        <f t="shared" si="30"/>
        <v>◇</v>
      </c>
      <c r="AN21" s="27" t="str">
        <f t="shared" si="30"/>
        <v>◇</v>
      </c>
      <c r="AO21" s="27" t="str">
        <f t="shared" si="30"/>
        <v>■</v>
      </c>
      <c r="AP21" s="27" t="str">
        <f t="shared" si="30"/>
        <v>■</v>
      </c>
      <c r="AQ21" s="59" t="str">
        <f t="shared" si="30"/>
        <v>■</v>
      </c>
      <c r="AR21" s="26" t="str">
        <f t="shared" si="31"/>
        <v>■</v>
      </c>
      <c r="AS21" s="27" t="str">
        <f t="shared" si="31"/>
        <v>■</v>
      </c>
      <c r="AT21" s="27" t="str">
        <f t="shared" si="31"/>
        <v>◇</v>
      </c>
      <c r="AU21" s="27" t="str">
        <f t="shared" si="31"/>
        <v>◇</v>
      </c>
      <c r="AV21" s="27" t="str">
        <f t="shared" si="31"/>
        <v>■</v>
      </c>
      <c r="AW21" s="27" t="str">
        <f t="shared" si="31"/>
        <v>■</v>
      </c>
      <c r="AX21" s="27" t="str">
        <f t="shared" si="31"/>
        <v/>
      </c>
      <c r="AY21" s="27" t="str">
        <f t="shared" si="32"/>
        <v/>
      </c>
      <c r="AZ21" s="27" t="str">
        <f t="shared" si="32"/>
        <v/>
      </c>
      <c r="BA21" s="27" t="str">
        <f t="shared" si="32"/>
        <v/>
      </c>
      <c r="BB21" s="27" t="str">
        <f t="shared" si="32"/>
        <v/>
      </c>
      <c r="BC21" s="27" t="str">
        <f t="shared" si="32"/>
        <v/>
      </c>
      <c r="BD21" s="27" t="str">
        <f t="shared" si="32"/>
        <v/>
      </c>
      <c r="BE21" s="27" t="str">
        <f t="shared" si="32"/>
        <v/>
      </c>
      <c r="BF21" s="27" t="str">
        <f t="shared" si="32"/>
        <v/>
      </c>
      <c r="BG21" s="27" t="str">
        <f t="shared" si="32"/>
        <v/>
      </c>
      <c r="BH21" s="27" t="str">
        <f t="shared" si="32"/>
        <v/>
      </c>
      <c r="BI21" s="27" t="str">
        <f t="shared" si="32"/>
        <v/>
      </c>
      <c r="BJ21" s="27" t="str">
        <f t="shared" si="32"/>
        <v/>
      </c>
      <c r="BK21" s="27" t="str">
        <f t="shared" si="32"/>
        <v/>
      </c>
      <c r="BL21" s="27" t="str">
        <f t="shared" si="32"/>
        <v/>
      </c>
      <c r="BM21" s="27" t="str">
        <f t="shared" si="32"/>
        <v/>
      </c>
      <c r="BN21" s="59" t="str">
        <f t="shared" si="32"/>
        <v/>
      </c>
      <c r="BO21" s="27" t="str">
        <f t="shared" si="21"/>
        <v/>
      </c>
      <c r="BP21" s="27" t="str">
        <f t="shared" si="21"/>
        <v/>
      </c>
      <c r="BQ21" s="27" t="str">
        <f t="shared" si="21"/>
        <v/>
      </c>
      <c r="BR21" s="27" t="str">
        <f t="shared" si="21"/>
        <v/>
      </c>
      <c r="BS21" s="27" t="str">
        <f t="shared" si="21"/>
        <v/>
      </c>
      <c r="BT21" s="27" t="str">
        <f t="shared" si="21"/>
        <v/>
      </c>
      <c r="BU21" s="53" t="str">
        <f t="shared" si="21"/>
        <v/>
      </c>
    </row>
    <row r="22" spans="1:73" ht="20.25" customHeight="1">
      <c r="A22" s="15"/>
      <c r="B22" s="16"/>
      <c r="C22" s="17"/>
      <c r="D22" s="17" t="s">
        <v>17</v>
      </c>
      <c r="E22" s="17"/>
      <c r="F22" s="67"/>
      <c r="G22" s="78"/>
      <c r="H22" s="36"/>
      <c r="I22" s="39"/>
      <c r="J22" s="44"/>
      <c r="K22" s="30">
        <f>IF(ISBLANK(H22),H22,IF(ISBLANK(I22),INT(H22-1+(I21-H21+1)*J22),I22))</f>
        <v>0</v>
      </c>
      <c r="L22" s="30">
        <f>IF(ISBLANK(H22),H22,IF(ISBLANK(I22),H22+I21-H21,I22))</f>
        <v>0</v>
      </c>
      <c r="M22" s="31" t="str">
        <f t="shared" si="29"/>
        <v/>
      </c>
      <c r="N22" s="32" t="str">
        <f t="shared" si="29"/>
        <v/>
      </c>
      <c r="O22" s="32" t="str">
        <f t="shared" si="29"/>
        <v/>
      </c>
      <c r="P22" s="32" t="str">
        <f t="shared" si="29"/>
        <v/>
      </c>
      <c r="Q22" s="32" t="str">
        <f t="shared" si="29"/>
        <v/>
      </c>
      <c r="R22" s="32" t="str">
        <f t="shared" si="29"/>
        <v/>
      </c>
      <c r="S22" s="32" t="str">
        <f t="shared" si="29"/>
        <v/>
      </c>
      <c r="T22" s="32" t="str">
        <f t="shared" si="29"/>
        <v/>
      </c>
      <c r="U22" s="32" t="str">
        <f t="shared" si="29"/>
        <v/>
      </c>
      <c r="V22" s="32" t="str">
        <f t="shared" si="29"/>
        <v/>
      </c>
      <c r="W22" s="32" t="str">
        <f t="shared" si="29"/>
        <v/>
      </c>
      <c r="X22" s="32" t="str">
        <f t="shared" si="29"/>
        <v/>
      </c>
      <c r="Y22" s="32" t="str">
        <f t="shared" si="29"/>
        <v/>
      </c>
      <c r="Z22" s="32" t="str">
        <f t="shared" si="29"/>
        <v/>
      </c>
      <c r="AA22" s="32" t="str">
        <f t="shared" si="29"/>
        <v/>
      </c>
      <c r="AB22" s="32" t="str">
        <f t="shared" si="29"/>
        <v/>
      </c>
      <c r="AC22" s="32" t="str">
        <f t="shared" si="30"/>
        <v/>
      </c>
      <c r="AD22" s="32" t="str">
        <f t="shared" si="30"/>
        <v/>
      </c>
      <c r="AE22" s="32" t="str">
        <f t="shared" si="30"/>
        <v/>
      </c>
      <c r="AF22" s="32" t="str">
        <f t="shared" si="30"/>
        <v/>
      </c>
      <c r="AG22" s="32" t="str">
        <f t="shared" si="30"/>
        <v/>
      </c>
      <c r="AH22" s="32" t="str">
        <f t="shared" si="30"/>
        <v/>
      </c>
      <c r="AI22" s="32" t="str">
        <f t="shared" si="30"/>
        <v/>
      </c>
      <c r="AJ22" s="32" t="str">
        <f t="shared" si="30"/>
        <v/>
      </c>
      <c r="AK22" s="32" t="str">
        <f t="shared" si="30"/>
        <v/>
      </c>
      <c r="AL22" s="32" t="str">
        <f t="shared" si="30"/>
        <v/>
      </c>
      <c r="AM22" s="32" t="str">
        <f t="shared" si="30"/>
        <v/>
      </c>
      <c r="AN22" s="32" t="str">
        <f t="shared" si="30"/>
        <v/>
      </c>
      <c r="AO22" s="32" t="str">
        <f t="shared" si="30"/>
        <v/>
      </c>
      <c r="AP22" s="32" t="str">
        <f t="shared" si="30"/>
        <v/>
      </c>
      <c r="AQ22" s="60" t="str">
        <f t="shared" si="30"/>
        <v/>
      </c>
      <c r="AR22" s="31" t="str">
        <f t="shared" si="31"/>
        <v/>
      </c>
      <c r="AS22" s="32" t="str">
        <f t="shared" si="31"/>
        <v/>
      </c>
      <c r="AT22" s="32" t="str">
        <f t="shared" si="31"/>
        <v/>
      </c>
      <c r="AU22" s="32" t="str">
        <f t="shared" si="31"/>
        <v/>
      </c>
      <c r="AV22" s="32" t="str">
        <f t="shared" si="31"/>
        <v/>
      </c>
      <c r="AW22" s="32" t="str">
        <f t="shared" si="31"/>
        <v/>
      </c>
      <c r="AX22" s="32" t="str">
        <f t="shared" si="31"/>
        <v/>
      </c>
      <c r="AY22" s="32" t="str">
        <f t="shared" si="32"/>
        <v/>
      </c>
      <c r="AZ22" s="32" t="str">
        <f t="shared" si="32"/>
        <v/>
      </c>
      <c r="BA22" s="32" t="str">
        <f t="shared" si="32"/>
        <v/>
      </c>
      <c r="BB22" s="32" t="str">
        <f t="shared" si="32"/>
        <v/>
      </c>
      <c r="BC22" s="32" t="str">
        <f t="shared" si="32"/>
        <v/>
      </c>
      <c r="BD22" s="32" t="str">
        <f t="shared" si="32"/>
        <v/>
      </c>
      <c r="BE22" s="32" t="str">
        <f t="shared" si="32"/>
        <v/>
      </c>
      <c r="BF22" s="32" t="str">
        <f t="shared" si="32"/>
        <v/>
      </c>
      <c r="BG22" s="32" t="str">
        <f t="shared" si="32"/>
        <v/>
      </c>
      <c r="BH22" s="32" t="str">
        <f t="shared" si="32"/>
        <v/>
      </c>
      <c r="BI22" s="32" t="str">
        <f t="shared" si="32"/>
        <v/>
      </c>
      <c r="BJ22" s="32" t="str">
        <f t="shared" si="32"/>
        <v/>
      </c>
      <c r="BK22" s="32" t="str">
        <f t="shared" si="32"/>
        <v/>
      </c>
      <c r="BL22" s="32" t="str">
        <f t="shared" si="32"/>
        <v/>
      </c>
      <c r="BM22" s="32" t="str">
        <f t="shared" si="32"/>
        <v/>
      </c>
      <c r="BN22" s="60" t="str">
        <f t="shared" si="32"/>
        <v/>
      </c>
      <c r="BO22" s="32" t="str">
        <f t="shared" si="32"/>
        <v/>
      </c>
      <c r="BP22" s="32" t="str">
        <f t="shared" ref="BP22:BU22" si="33">IF(AND(BP$3&gt;=$H22,BP$3&lt;=$K22),IF(ISERROR(FIND(BP$4,"土日休")),"■","◇"),IF(AND(BP$3&gt;=$H22,BP$3&lt;=$L22),IF(ISERROR(FIND(BP$4,"土日休")),"□","□"),""))</f>
        <v/>
      </c>
      <c r="BQ22" s="32" t="str">
        <f t="shared" si="33"/>
        <v/>
      </c>
      <c r="BR22" s="32" t="str">
        <f t="shared" si="33"/>
        <v/>
      </c>
      <c r="BS22" s="32" t="str">
        <f t="shared" si="33"/>
        <v/>
      </c>
      <c r="BT22" s="32" t="str">
        <f t="shared" si="33"/>
        <v/>
      </c>
      <c r="BU22" s="54" t="str">
        <f t="shared" si="33"/>
        <v/>
      </c>
    </row>
    <row r="23" spans="1:73" ht="20.25" customHeight="1">
      <c r="A23" s="6">
        <v>11</v>
      </c>
      <c r="B23" s="7" t="s">
        <v>19</v>
      </c>
      <c r="C23" s="8"/>
      <c r="D23" s="8"/>
      <c r="E23" s="8"/>
      <c r="F23" s="24"/>
      <c r="G23" s="77"/>
      <c r="H23" s="38"/>
      <c r="I23" s="38"/>
      <c r="J23" s="73">
        <f>COUNTIF(M23:BN23,"■")</f>
        <v>0</v>
      </c>
      <c r="K23" s="25">
        <f>IF(ISBLANK(H23),H23,IF(ISBLANK(I23),INT(H23-1+(#REF!-#REF!+1)*J23),I23))</f>
        <v>0</v>
      </c>
      <c r="L23" s="25">
        <f>IF(ISBLANK(H23),H23,IF(ISBLANK(I23),H23+#REF!-#REF!,I23))</f>
        <v>0</v>
      </c>
      <c r="M23" s="26" t="str">
        <f t="shared" ref="M23:AB38" si="34">IF(AND(M$3&gt;=$H23,M$3&lt;=$K23),IF(ISERROR(FIND(M$4,"土日休")),"■","◇"),IF(AND(M$3&gt;=$H23,M$3&lt;=$L23),IF(ISERROR(FIND(M$4,"土日休")),"□","□"),""))</f>
        <v/>
      </c>
      <c r="N23" s="27" t="str">
        <f t="shared" si="34"/>
        <v/>
      </c>
      <c r="O23" s="27" t="str">
        <f t="shared" si="34"/>
        <v/>
      </c>
      <c r="P23" s="27" t="str">
        <f t="shared" si="34"/>
        <v/>
      </c>
      <c r="Q23" s="27" t="str">
        <f t="shared" si="34"/>
        <v/>
      </c>
      <c r="R23" s="27" t="str">
        <f t="shared" si="34"/>
        <v/>
      </c>
      <c r="S23" s="27" t="str">
        <f t="shared" si="34"/>
        <v/>
      </c>
      <c r="T23" s="27" t="str">
        <f t="shared" si="34"/>
        <v/>
      </c>
      <c r="U23" s="27" t="str">
        <f t="shared" si="34"/>
        <v/>
      </c>
      <c r="V23" s="27" t="str">
        <f t="shared" si="34"/>
        <v/>
      </c>
      <c r="W23" s="27" t="str">
        <f t="shared" si="34"/>
        <v/>
      </c>
      <c r="X23" s="27" t="str">
        <f t="shared" si="34"/>
        <v/>
      </c>
      <c r="Y23" s="27" t="str">
        <f t="shared" si="34"/>
        <v/>
      </c>
      <c r="Z23" s="27" t="str">
        <f t="shared" si="34"/>
        <v/>
      </c>
      <c r="AA23" s="27" t="str">
        <f t="shared" si="34"/>
        <v/>
      </c>
      <c r="AB23" s="27" t="str">
        <f t="shared" si="34"/>
        <v/>
      </c>
      <c r="AC23" s="27" t="str">
        <f t="shared" si="30"/>
        <v/>
      </c>
      <c r="AD23" s="27" t="str">
        <f t="shared" si="30"/>
        <v/>
      </c>
      <c r="AE23" s="27" t="str">
        <f t="shared" si="30"/>
        <v/>
      </c>
      <c r="AF23" s="27" t="str">
        <f t="shared" si="30"/>
        <v/>
      </c>
      <c r="AG23" s="27" t="str">
        <f t="shared" si="30"/>
        <v/>
      </c>
      <c r="AH23" s="27" t="str">
        <f t="shared" si="30"/>
        <v/>
      </c>
      <c r="AI23" s="27" t="str">
        <f t="shared" si="30"/>
        <v/>
      </c>
      <c r="AJ23" s="27" t="str">
        <f t="shared" si="30"/>
        <v/>
      </c>
      <c r="AK23" s="27" t="str">
        <f t="shared" si="30"/>
        <v/>
      </c>
      <c r="AL23" s="27" t="str">
        <f t="shared" si="30"/>
        <v/>
      </c>
      <c r="AM23" s="27" t="str">
        <f t="shared" si="30"/>
        <v/>
      </c>
      <c r="AN23" s="27" t="str">
        <f t="shared" si="30"/>
        <v/>
      </c>
      <c r="AO23" s="27" t="str">
        <f t="shared" si="30"/>
        <v/>
      </c>
      <c r="AP23" s="27" t="str">
        <f t="shared" ref="AP23:AR23" si="35">IF(AND(AP$3&gt;=$H23,AP$3&lt;=$K23),IF(ISERROR(FIND(AP$4,"土日休")),"■","◇"),IF(AND(AP$3&gt;=$H23,AP$3&lt;=$L23),IF(ISERROR(FIND(AP$4,"土日休")),"□","□"),""))</f>
        <v/>
      </c>
      <c r="AQ23" s="59" t="str">
        <f t="shared" si="35"/>
        <v/>
      </c>
      <c r="AR23" s="26" t="str">
        <f t="shared" si="35"/>
        <v/>
      </c>
      <c r="AS23" s="27" t="str">
        <f t="shared" si="31"/>
        <v/>
      </c>
      <c r="AT23" s="27" t="str">
        <f t="shared" si="31"/>
        <v/>
      </c>
      <c r="AU23" s="27" t="str">
        <f t="shared" si="31"/>
        <v/>
      </c>
      <c r="AV23" s="27" t="str">
        <f t="shared" si="31"/>
        <v/>
      </c>
      <c r="AW23" s="27" t="str">
        <f t="shared" si="31"/>
        <v/>
      </c>
      <c r="AX23" s="27" t="str">
        <f t="shared" si="31"/>
        <v/>
      </c>
      <c r="AY23" s="27" t="str">
        <f t="shared" si="31"/>
        <v/>
      </c>
      <c r="AZ23" s="27" t="str">
        <f t="shared" si="31"/>
        <v/>
      </c>
      <c r="BA23" s="27" t="str">
        <f t="shared" si="31"/>
        <v/>
      </c>
      <c r="BB23" s="27" t="str">
        <f t="shared" si="31"/>
        <v/>
      </c>
      <c r="BC23" s="27" t="str">
        <f t="shared" si="31"/>
        <v/>
      </c>
      <c r="BD23" s="27" t="str">
        <f t="shared" si="31"/>
        <v/>
      </c>
      <c r="BE23" s="27" t="str">
        <f t="shared" si="31"/>
        <v/>
      </c>
      <c r="BF23" s="27" t="str">
        <f t="shared" si="31"/>
        <v/>
      </c>
      <c r="BG23" s="27" t="str">
        <f t="shared" si="31"/>
        <v/>
      </c>
      <c r="BH23" s="27" t="str">
        <f t="shared" si="32"/>
        <v/>
      </c>
      <c r="BI23" s="27" t="str">
        <f t="shared" si="32"/>
        <v/>
      </c>
      <c r="BJ23" s="27" t="str">
        <f t="shared" si="32"/>
        <v/>
      </c>
      <c r="BK23" s="27" t="str">
        <f t="shared" si="32"/>
        <v/>
      </c>
      <c r="BL23" s="27" t="str">
        <f t="shared" si="32"/>
        <v/>
      </c>
      <c r="BM23" s="27" t="str">
        <f t="shared" si="32"/>
        <v/>
      </c>
      <c r="BN23" s="59" t="str">
        <f t="shared" si="32"/>
        <v/>
      </c>
      <c r="BO23" s="27" t="str">
        <f t="shared" si="21"/>
        <v/>
      </c>
      <c r="BP23" s="27" t="str">
        <f t="shared" si="21"/>
        <v/>
      </c>
      <c r="BQ23" s="27" t="str">
        <f t="shared" si="21"/>
        <v/>
      </c>
      <c r="BR23" s="27" t="str">
        <f t="shared" si="21"/>
        <v/>
      </c>
      <c r="BS23" s="27" t="str">
        <f t="shared" si="21"/>
        <v/>
      </c>
      <c r="BT23" s="27" t="str">
        <f t="shared" si="21"/>
        <v/>
      </c>
      <c r="BU23" s="53" t="str">
        <f t="shared" si="21"/>
        <v/>
      </c>
    </row>
    <row r="24" spans="1:73" ht="20.25" customHeight="1">
      <c r="A24" s="15"/>
      <c r="B24" s="16"/>
      <c r="C24" s="17"/>
      <c r="D24" s="17"/>
      <c r="E24" s="17"/>
      <c r="F24" s="67"/>
      <c r="G24" s="78"/>
      <c r="H24" s="36"/>
      <c r="I24" s="36"/>
      <c r="J24" s="44"/>
      <c r="K24" s="30">
        <f>IF(ISBLANK(H24),H24,IF(ISBLANK(I24),INT(H24-1+(I23-H23+1)*J24),I24))</f>
        <v>0</v>
      </c>
      <c r="L24" s="30">
        <f>IF(ISBLANK(H24),H24,IF(ISBLANK(I24),H24+I23-H23,I24))</f>
        <v>0</v>
      </c>
      <c r="M24" s="31" t="str">
        <f t="shared" si="34"/>
        <v/>
      </c>
      <c r="N24" s="32" t="str">
        <f t="shared" si="34"/>
        <v/>
      </c>
      <c r="O24" s="32" t="str">
        <f t="shared" si="34"/>
        <v/>
      </c>
      <c r="P24" s="32" t="str">
        <f t="shared" si="34"/>
        <v/>
      </c>
      <c r="Q24" s="32" t="str">
        <f t="shared" si="34"/>
        <v/>
      </c>
      <c r="R24" s="32" t="str">
        <f t="shared" si="34"/>
        <v/>
      </c>
      <c r="S24" s="32" t="str">
        <f t="shared" si="34"/>
        <v/>
      </c>
      <c r="T24" s="32" t="str">
        <f t="shared" si="34"/>
        <v/>
      </c>
      <c r="U24" s="32" t="str">
        <f t="shared" si="34"/>
        <v/>
      </c>
      <c r="V24" s="32" t="str">
        <f t="shared" si="34"/>
        <v/>
      </c>
      <c r="W24" s="32" t="str">
        <f t="shared" si="34"/>
        <v/>
      </c>
      <c r="X24" s="32" t="str">
        <f t="shared" si="34"/>
        <v/>
      </c>
      <c r="Y24" s="32" t="str">
        <f t="shared" si="34"/>
        <v/>
      </c>
      <c r="Z24" s="32" t="str">
        <f t="shared" si="34"/>
        <v/>
      </c>
      <c r="AA24" s="32" t="str">
        <f t="shared" si="34"/>
        <v/>
      </c>
      <c r="AB24" s="32" t="str">
        <f>IF(AND(AB$3&gt;=$H24,AB$3&lt;=$K24),IF(ISERROR(FIND(AB$4,"土日休")),"■","◇"),IF(AND(AB$3&gt;=$H24,AB$3&lt;=$L24),IF(ISERROR(FIND(AB$4,"土日休")),"□","□"),""))</f>
        <v/>
      </c>
      <c r="AC24" s="32" t="str">
        <f t="shared" ref="AC24:AR38" si="36">IF(AND(AC$3&gt;=$H24,AC$3&lt;=$K24),IF(ISERROR(FIND(AC$4,"土日休")),"■","◇"),IF(AND(AC$3&gt;=$H24,AC$3&lt;=$L24),IF(ISERROR(FIND(AC$4,"土日休")),"□","□"),""))</f>
        <v/>
      </c>
      <c r="AD24" s="32" t="str">
        <f t="shared" si="36"/>
        <v/>
      </c>
      <c r="AE24" s="32" t="str">
        <f t="shared" si="36"/>
        <v/>
      </c>
      <c r="AF24" s="32" t="str">
        <f t="shared" si="36"/>
        <v/>
      </c>
      <c r="AG24" s="32" t="str">
        <f t="shared" si="36"/>
        <v/>
      </c>
      <c r="AH24" s="32" t="str">
        <f t="shared" si="36"/>
        <v/>
      </c>
      <c r="AI24" s="32" t="str">
        <f t="shared" si="36"/>
        <v/>
      </c>
      <c r="AJ24" s="32" t="str">
        <f t="shared" si="36"/>
        <v/>
      </c>
      <c r="AK24" s="32" t="str">
        <f t="shared" si="36"/>
        <v/>
      </c>
      <c r="AL24" s="32" t="str">
        <f t="shared" si="36"/>
        <v/>
      </c>
      <c r="AM24" s="32" t="str">
        <f t="shared" si="36"/>
        <v/>
      </c>
      <c r="AN24" s="32" t="str">
        <f t="shared" si="36"/>
        <v/>
      </c>
      <c r="AO24" s="32" t="str">
        <f t="shared" si="36"/>
        <v/>
      </c>
      <c r="AP24" s="32" t="str">
        <f t="shared" si="36"/>
        <v/>
      </c>
      <c r="AQ24" s="60" t="str">
        <f t="shared" si="36"/>
        <v/>
      </c>
      <c r="AR24" s="31" t="str">
        <f t="shared" si="36"/>
        <v/>
      </c>
      <c r="AS24" s="32" t="str">
        <f t="shared" si="31"/>
        <v/>
      </c>
      <c r="AT24" s="32" t="str">
        <f t="shared" si="31"/>
        <v/>
      </c>
      <c r="AU24" s="32" t="str">
        <f t="shared" si="31"/>
        <v/>
      </c>
      <c r="AV24" s="32" t="str">
        <f t="shared" si="31"/>
        <v/>
      </c>
      <c r="AW24" s="32" t="str">
        <f t="shared" si="31"/>
        <v/>
      </c>
      <c r="AX24" s="32" t="str">
        <f t="shared" si="31"/>
        <v/>
      </c>
      <c r="AY24" s="32" t="str">
        <f t="shared" si="31"/>
        <v/>
      </c>
      <c r="AZ24" s="32" t="str">
        <f t="shared" si="31"/>
        <v/>
      </c>
      <c r="BA24" s="32" t="str">
        <f t="shared" si="31"/>
        <v/>
      </c>
      <c r="BB24" s="32" t="str">
        <f t="shared" si="31"/>
        <v/>
      </c>
      <c r="BC24" s="32" t="str">
        <f t="shared" si="31"/>
        <v/>
      </c>
      <c r="BD24" s="32" t="str">
        <f t="shared" si="31"/>
        <v/>
      </c>
      <c r="BE24" s="32" t="str">
        <f t="shared" si="31"/>
        <v/>
      </c>
      <c r="BF24" s="32" t="str">
        <f t="shared" si="31"/>
        <v/>
      </c>
      <c r="BG24" s="32" t="str">
        <f t="shared" si="31"/>
        <v/>
      </c>
      <c r="BH24" s="32" t="str">
        <f t="shared" si="32"/>
        <v/>
      </c>
      <c r="BI24" s="32" t="str">
        <f t="shared" si="32"/>
        <v/>
      </c>
      <c r="BJ24" s="32" t="str">
        <f t="shared" si="32"/>
        <v/>
      </c>
      <c r="BK24" s="32" t="str">
        <f t="shared" si="32"/>
        <v/>
      </c>
      <c r="BL24" s="32" t="str">
        <f t="shared" si="32"/>
        <v/>
      </c>
      <c r="BM24" s="32" t="str">
        <f t="shared" ref="BM24:BN26" si="37">IF(AND(BM$3&gt;=$H24,BM$3&lt;=$K24),IF(ISERROR(FIND(BM$4,"土日休")),"■","◇"),IF(AND(BM$3&gt;=$H24,BM$3&lt;=$L24),IF(ISERROR(FIND(BM$4,"土日休")),"□","□"),""))</f>
        <v/>
      </c>
      <c r="BN24" s="60" t="str">
        <f t="shared" si="37"/>
        <v/>
      </c>
      <c r="BO24" s="32" t="str">
        <f t="shared" si="21"/>
        <v/>
      </c>
      <c r="BP24" s="32" t="str">
        <f t="shared" si="21"/>
        <v/>
      </c>
      <c r="BQ24" s="32" t="str">
        <f t="shared" si="21"/>
        <v/>
      </c>
      <c r="BR24" s="32" t="str">
        <f t="shared" si="21"/>
        <v/>
      </c>
      <c r="BS24" s="32" t="str">
        <f t="shared" si="21"/>
        <v/>
      </c>
      <c r="BT24" s="32" t="str">
        <f t="shared" si="21"/>
        <v/>
      </c>
      <c r="BU24" s="54" t="str">
        <f t="shared" si="21"/>
        <v/>
      </c>
    </row>
    <row r="25" spans="1:73" ht="20.25" customHeight="1">
      <c r="A25" s="6">
        <v>12</v>
      </c>
      <c r="B25" s="64"/>
      <c r="C25" s="28"/>
      <c r="D25" s="28" t="s">
        <v>20</v>
      </c>
      <c r="E25" s="28"/>
      <c r="F25" s="29"/>
      <c r="G25" s="82"/>
      <c r="H25" s="35">
        <v>42620</v>
      </c>
      <c r="I25" s="35">
        <v>42620</v>
      </c>
      <c r="J25" s="71">
        <f>COUNTIF(M25:BN25,"■")</f>
        <v>1</v>
      </c>
      <c r="K25" s="65">
        <f>IF(ISBLANK(H25),H25,IF(ISBLANK(I25),INT(H25-1+(#REF!-#REF!+1)*J25),I25))</f>
        <v>42620</v>
      </c>
      <c r="L25" s="65">
        <f>IF(ISBLANK(H25),H25,IF(ISBLANK(I25),H25+#REF!-#REF!,I25))</f>
        <v>42620</v>
      </c>
      <c r="M25" s="72" t="str">
        <f t="shared" si="34"/>
        <v/>
      </c>
      <c r="N25" s="27" t="str">
        <f t="shared" si="34"/>
        <v/>
      </c>
      <c r="O25" s="27" t="str">
        <f t="shared" si="34"/>
        <v/>
      </c>
      <c r="P25" s="27" t="str">
        <f t="shared" si="34"/>
        <v/>
      </c>
      <c r="Q25" s="27" t="str">
        <f t="shared" si="34"/>
        <v/>
      </c>
      <c r="R25" s="27" t="str">
        <f t="shared" si="34"/>
        <v/>
      </c>
      <c r="S25" s="27" t="str">
        <f t="shared" si="34"/>
        <v/>
      </c>
      <c r="T25" s="27" t="str">
        <f t="shared" si="34"/>
        <v/>
      </c>
      <c r="U25" s="27" t="str">
        <f t="shared" si="34"/>
        <v/>
      </c>
      <c r="V25" s="27" t="str">
        <f t="shared" si="34"/>
        <v/>
      </c>
      <c r="W25" s="27" t="str">
        <f t="shared" si="34"/>
        <v/>
      </c>
      <c r="X25" s="27" t="str">
        <f t="shared" si="34"/>
        <v/>
      </c>
      <c r="Y25" s="27" t="str">
        <f t="shared" si="34"/>
        <v/>
      </c>
      <c r="Z25" s="27" t="str">
        <f t="shared" si="34"/>
        <v/>
      </c>
      <c r="AA25" s="27" t="str">
        <f t="shared" si="34"/>
        <v/>
      </c>
      <c r="AB25" s="27" t="str">
        <f t="shared" si="34"/>
        <v/>
      </c>
      <c r="AC25" s="27" t="str">
        <f t="shared" si="36"/>
        <v/>
      </c>
      <c r="AD25" s="27" t="str">
        <f t="shared" si="36"/>
        <v/>
      </c>
      <c r="AE25" s="27" t="str">
        <f t="shared" si="36"/>
        <v/>
      </c>
      <c r="AF25" s="27" t="str">
        <f t="shared" si="36"/>
        <v/>
      </c>
      <c r="AG25" s="27" t="str">
        <f t="shared" si="36"/>
        <v/>
      </c>
      <c r="AH25" s="27" t="str">
        <f t="shared" si="36"/>
        <v/>
      </c>
      <c r="AI25" s="27" t="str">
        <f t="shared" si="36"/>
        <v/>
      </c>
      <c r="AJ25" s="27" t="str">
        <f t="shared" si="36"/>
        <v/>
      </c>
      <c r="AK25" s="27" t="str">
        <f t="shared" si="36"/>
        <v/>
      </c>
      <c r="AL25" s="27" t="str">
        <f t="shared" si="36"/>
        <v/>
      </c>
      <c r="AM25" s="27" t="str">
        <f t="shared" si="36"/>
        <v/>
      </c>
      <c r="AN25" s="27" t="str">
        <f t="shared" si="36"/>
        <v/>
      </c>
      <c r="AO25" s="27" t="str">
        <f t="shared" si="36"/>
        <v/>
      </c>
      <c r="AP25" s="27" t="str">
        <f t="shared" si="36"/>
        <v/>
      </c>
      <c r="AQ25" s="59" t="str">
        <f t="shared" si="36"/>
        <v/>
      </c>
      <c r="AR25" s="26" t="str">
        <f t="shared" si="36"/>
        <v/>
      </c>
      <c r="AS25" s="27" t="str">
        <f t="shared" si="31"/>
        <v/>
      </c>
      <c r="AT25" s="27" t="str">
        <f t="shared" si="31"/>
        <v/>
      </c>
      <c r="AU25" s="27" t="str">
        <f t="shared" si="31"/>
        <v/>
      </c>
      <c r="AV25" s="27" t="str">
        <f t="shared" si="31"/>
        <v/>
      </c>
      <c r="AW25" s="27" t="str">
        <f t="shared" si="31"/>
        <v/>
      </c>
      <c r="AX25" s="27" t="str">
        <f t="shared" si="31"/>
        <v>■</v>
      </c>
      <c r="AY25" s="27" t="str">
        <f t="shared" si="31"/>
        <v/>
      </c>
      <c r="AZ25" s="27" t="str">
        <f t="shared" si="31"/>
        <v/>
      </c>
      <c r="BA25" s="27" t="str">
        <f t="shared" si="31"/>
        <v/>
      </c>
      <c r="BB25" s="27" t="str">
        <f t="shared" si="31"/>
        <v/>
      </c>
      <c r="BC25" s="27" t="str">
        <f t="shared" si="31"/>
        <v/>
      </c>
      <c r="BD25" s="27" t="str">
        <f t="shared" si="31"/>
        <v/>
      </c>
      <c r="BE25" s="27" t="str">
        <f t="shared" si="31"/>
        <v/>
      </c>
      <c r="BF25" s="27" t="str">
        <f t="shared" si="31"/>
        <v/>
      </c>
      <c r="BG25" s="27" t="str">
        <f t="shared" si="31"/>
        <v/>
      </c>
      <c r="BH25" s="27" t="str">
        <f t="shared" ref="BH25:BO38" si="38">IF(AND(BH$3&gt;=$H25,BH$3&lt;=$K25),IF(ISERROR(FIND(BH$4,"土日休")),"■","◇"),IF(AND(BH$3&gt;=$H25,BH$3&lt;=$L25),IF(ISERROR(FIND(BH$4,"土日休")),"□","□"),""))</f>
        <v/>
      </c>
      <c r="BI25" s="27" t="str">
        <f t="shared" si="38"/>
        <v/>
      </c>
      <c r="BJ25" s="27" t="str">
        <f t="shared" si="38"/>
        <v/>
      </c>
      <c r="BK25" s="27" t="str">
        <f t="shared" si="38"/>
        <v/>
      </c>
      <c r="BL25" s="27" t="str">
        <f t="shared" si="38"/>
        <v/>
      </c>
      <c r="BM25" s="27" t="str">
        <f t="shared" si="37"/>
        <v/>
      </c>
      <c r="BN25" s="59" t="str">
        <f t="shared" si="37"/>
        <v/>
      </c>
      <c r="BO25" s="27" t="str">
        <f t="shared" si="21"/>
        <v/>
      </c>
      <c r="BP25" s="27" t="str">
        <f t="shared" si="21"/>
        <v/>
      </c>
      <c r="BQ25" s="27" t="str">
        <f t="shared" si="21"/>
        <v/>
      </c>
      <c r="BR25" s="27" t="str">
        <f t="shared" si="21"/>
        <v/>
      </c>
      <c r="BS25" s="27" t="str">
        <f t="shared" si="21"/>
        <v/>
      </c>
      <c r="BT25" s="27" t="str">
        <f t="shared" si="21"/>
        <v/>
      </c>
      <c r="BU25" s="53" t="str">
        <f t="shared" si="21"/>
        <v/>
      </c>
    </row>
    <row r="26" spans="1:73" ht="20.25" customHeight="1">
      <c r="A26" s="15"/>
      <c r="B26" s="16"/>
      <c r="C26" s="17"/>
      <c r="D26" s="17"/>
      <c r="E26" s="28"/>
      <c r="F26" s="29"/>
      <c r="G26" s="78"/>
      <c r="H26" s="37"/>
      <c r="I26" s="36"/>
      <c r="J26" s="44"/>
      <c r="K26" s="30">
        <f>IF(ISBLANK(H26),H26,IF(ISBLANK(I26),INT(H26-1+(I25-H25+1)*J26),I26))</f>
        <v>0</v>
      </c>
      <c r="L26" s="30">
        <f>IF(ISBLANK(H26),H26,IF(ISBLANK(I26),H26+I25-H25,I26))</f>
        <v>0</v>
      </c>
      <c r="M26" s="31" t="str">
        <f t="shared" si="34"/>
        <v/>
      </c>
      <c r="N26" s="32" t="str">
        <f t="shared" si="34"/>
        <v/>
      </c>
      <c r="O26" s="32" t="str">
        <f t="shared" si="34"/>
        <v/>
      </c>
      <c r="P26" s="32" t="str">
        <f t="shared" si="34"/>
        <v/>
      </c>
      <c r="Q26" s="32" t="str">
        <f t="shared" si="34"/>
        <v/>
      </c>
      <c r="R26" s="32" t="str">
        <f t="shared" si="34"/>
        <v/>
      </c>
      <c r="S26" s="32" t="str">
        <f t="shared" si="34"/>
        <v/>
      </c>
      <c r="T26" s="32" t="str">
        <f t="shared" si="34"/>
        <v/>
      </c>
      <c r="U26" s="32" t="str">
        <f t="shared" si="34"/>
        <v/>
      </c>
      <c r="V26" s="32" t="str">
        <f t="shared" si="34"/>
        <v/>
      </c>
      <c r="W26" s="32" t="str">
        <f t="shared" si="34"/>
        <v/>
      </c>
      <c r="X26" s="32" t="str">
        <f t="shared" si="34"/>
        <v/>
      </c>
      <c r="Y26" s="32" t="str">
        <f t="shared" si="34"/>
        <v/>
      </c>
      <c r="Z26" s="32" t="str">
        <f t="shared" si="34"/>
        <v/>
      </c>
      <c r="AA26" s="32" t="str">
        <f t="shared" si="34"/>
        <v/>
      </c>
      <c r="AB26" s="32" t="str">
        <f>IF(AND(AB$3&gt;=$H26,AB$3&lt;=$K26),IF(ISERROR(FIND(AB$4,"土日休")),"■","◇"),IF(AND(AB$3&gt;=$H26,AB$3&lt;=$L26),IF(ISERROR(FIND(AB$4,"土日休")),"□","□"),""))</f>
        <v/>
      </c>
      <c r="AC26" s="32" t="str">
        <f t="shared" si="36"/>
        <v/>
      </c>
      <c r="AD26" s="32" t="str">
        <f t="shared" si="36"/>
        <v/>
      </c>
      <c r="AE26" s="32" t="str">
        <f t="shared" si="36"/>
        <v/>
      </c>
      <c r="AF26" s="32" t="str">
        <f t="shared" si="36"/>
        <v/>
      </c>
      <c r="AG26" s="32" t="str">
        <f t="shared" si="36"/>
        <v/>
      </c>
      <c r="AH26" s="32" t="str">
        <f t="shared" si="36"/>
        <v/>
      </c>
      <c r="AI26" s="32" t="str">
        <f t="shared" si="36"/>
        <v/>
      </c>
      <c r="AJ26" s="32" t="str">
        <f t="shared" si="36"/>
        <v/>
      </c>
      <c r="AK26" s="32" t="str">
        <f t="shared" si="36"/>
        <v/>
      </c>
      <c r="AL26" s="32" t="str">
        <f t="shared" si="36"/>
        <v/>
      </c>
      <c r="AM26" s="32" t="str">
        <f t="shared" si="36"/>
        <v/>
      </c>
      <c r="AN26" s="32" t="str">
        <f t="shared" si="36"/>
        <v/>
      </c>
      <c r="AO26" s="32" t="str">
        <f t="shared" si="36"/>
        <v/>
      </c>
      <c r="AP26" s="32" t="str">
        <f t="shared" si="36"/>
        <v/>
      </c>
      <c r="AQ26" s="60" t="str">
        <f t="shared" si="36"/>
        <v/>
      </c>
      <c r="AR26" s="31" t="str">
        <f t="shared" si="36"/>
        <v/>
      </c>
      <c r="AS26" s="32" t="str">
        <f t="shared" si="31"/>
        <v/>
      </c>
      <c r="AT26" s="32" t="str">
        <f t="shared" si="31"/>
        <v/>
      </c>
      <c r="AU26" s="32" t="str">
        <f t="shared" si="31"/>
        <v/>
      </c>
      <c r="AV26" s="32" t="str">
        <f t="shared" si="31"/>
        <v/>
      </c>
      <c r="AW26" s="32" t="str">
        <f t="shared" si="31"/>
        <v/>
      </c>
      <c r="AX26" s="32" t="str">
        <f t="shared" si="31"/>
        <v/>
      </c>
      <c r="AY26" s="32" t="str">
        <f t="shared" si="31"/>
        <v/>
      </c>
      <c r="AZ26" s="32" t="str">
        <f t="shared" si="31"/>
        <v/>
      </c>
      <c r="BA26" s="32" t="str">
        <f t="shared" si="31"/>
        <v/>
      </c>
      <c r="BB26" s="32" t="str">
        <f t="shared" si="31"/>
        <v/>
      </c>
      <c r="BC26" s="32" t="str">
        <f t="shared" si="31"/>
        <v/>
      </c>
      <c r="BD26" s="32" t="str">
        <f t="shared" si="31"/>
        <v/>
      </c>
      <c r="BE26" s="32" t="str">
        <f t="shared" si="31"/>
        <v/>
      </c>
      <c r="BF26" s="32" t="str">
        <f t="shared" si="31"/>
        <v/>
      </c>
      <c r="BG26" s="32" t="str">
        <f t="shared" si="31"/>
        <v/>
      </c>
      <c r="BH26" s="32" t="str">
        <f t="shared" si="38"/>
        <v/>
      </c>
      <c r="BI26" s="32" t="str">
        <f t="shared" si="38"/>
        <v/>
      </c>
      <c r="BJ26" s="32" t="str">
        <f t="shared" si="38"/>
        <v/>
      </c>
      <c r="BK26" s="32" t="str">
        <f t="shared" si="38"/>
        <v/>
      </c>
      <c r="BL26" s="32" t="str">
        <f t="shared" si="38"/>
        <v/>
      </c>
      <c r="BM26" s="32" t="str">
        <f t="shared" si="37"/>
        <v/>
      </c>
      <c r="BN26" s="60" t="str">
        <f t="shared" si="37"/>
        <v/>
      </c>
      <c r="BO26" s="32" t="str">
        <f t="shared" si="21"/>
        <v/>
      </c>
      <c r="BP26" s="32" t="str">
        <f t="shared" si="21"/>
        <v/>
      </c>
      <c r="BQ26" s="32" t="str">
        <f t="shared" si="21"/>
        <v/>
      </c>
      <c r="BR26" s="32" t="str">
        <f t="shared" si="21"/>
        <v/>
      </c>
      <c r="BS26" s="32" t="str">
        <f t="shared" si="21"/>
        <v/>
      </c>
      <c r="BT26" s="32" t="str">
        <f t="shared" si="21"/>
        <v/>
      </c>
      <c r="BU26" s="54" t="str">
        <f t="shared" si="21"/>
        <v/>
      </c>
    </row>
    <row r="27" spans="1:73" ht="20.25" customHeight="1">
      <c r="A27" s="6">
        <v>13</v>
      </c>
      <c r="B27" s="33"/>
      <c r="C27" s="8"/>
      <c r="D27" s="66" t="s">
        <v>21</v>
      </c>
      <c r="E27" s="8"/>
      <c r="F27" s="24"/>
      <c r="G27" s="77"/>
      <c r="H27" s="38">
        <v>42621</v>
      </c>
      <c r="I27" s="35">
        <v>42621</v>
      </c>
      <c r="J27" s="45">
        <f>COUNTIF(M27:BN27,"■")</f>
        <v>1</v>
      </c>
      <c r="K27" s="25">
        <f>IF(ISBLANK(H27),H27,IF(ISBLANK(I27),INT(H27-1+(#REF!-#REF!+1)*J27),I27))</f>
        <v>42621</v>
      </c>
      <c r="L27" s="25">
        <f>IF(ISBLANK(H27),H27,IF(ISBLANK(I27),H27+#REF!-#REF!,I27))</f>
        <v>42621</v>
      </c>
      <c r="M27" s="26" t="str">
        <f t="shared" si="34"/>
        <v/>
      </c>
      <c r="N27" s="27" t="str">
        <f t="shared" si="34"/>
        <v/>
      </c>
      <c r="O27" s="27" t="str">
        <f t="shared" si="34"/>
        <v/>
      </c>
      <c r="P27" s="27" t="str">
        <f t="shared" si="34"/>
        <v/>
      </c>
      <c r="Q27" s="27" t="str">
        <f t="shared" si="34"/>
        <v/>
      </c>
      <c r="R27" s="27" t="str">
        <f t="shared" si="34"/>
        <v/>
      </c>
      <c r="S27" s="27" t="str">
        <f t="shared" si="34"/>
        <v/>
      </c>
      <c r="T27" s="27" t="str">
        <f t="shared" si="34"/>
        <v/>
      </c>
      <c r="U27" s="27" t="str">
        <f t="shared" si="34"/>
        <v/>
      </c>
      <c r="V27" s="27" t="str">
        <f t="shared" si="34"/>
        <v/>
      </c>
      <c r="W27" s="27" t="str">
        <f t="shared" si="34"/>
        <v/>
      </c>
      <c r="X27" s="27" t="str">
        <f t="shared" si="34"/>
        <v/>
      </c>
      <c r="Y27" s="27" t="str">
        <f t="shared" si="34"/>
        <v/>
      </c>
      <c r="Z27" s="27" t="str">
        <f t="shared" si="34"/>
        <v/>
      </c>
      <c r="AA27" s="27" t="str">
        <f t="shared" si="34"/>
        <v/>
      </c>
      <c r="AB27" s="27" t="str">
        <f t="shared" si="34"/>
        <v/>
      </c>
      <c r="AC27" s="27" t="str">
        <f t="shared" si="36"/>
        <v/>
      </c>
      <c r="AD27" s="27" t="str">
        <f t="shared" si="36"/>
        <v/>
      </c>
      <c r="AE27" s="27" t="str">
        <f t="shared" si="36"/>
        <v/>
      </c>
      <c r="AF27" s="27" t="str">
        <f t="shared" si="36"/>
        <v/>
      </c>
      <c r="AG27" s="27" t="str">
        <f t="shared" si="36"/>
        <v/>
      </c>
      <c r="AH27" s="27" t="str">
        <f t="shared" si="36"/>
        <v/>
      </c>
      <c r="AI27" s="27" t="str">
        <f t="shared" si="36"/>
        <v/>
      </c>
      <c r="AJ27" s="27" t="str">
        <f t="shared" si="36"/>
        <v/>
      </c>
      <c r="AK27" s="27" t="str">
        <f t="shared" si="36"/>
        <v/>
      </c>
      <c r="AL27" s="27" t="str">
        <f t="shared" si="36"/>
        <v/>
      </c>
      <c r="AM27" s="27" t="str">
        <f t="shared" si="36"/>
        <v/>
      </c>
      <c r="AN27" s="27" t="str">
        <f t="shared" si="36"/>
        <v/>
      </c>
      <c r="AO27" s="27" t="str">
        <f t="shared" si="36"/>
        <v/>
      </c>
      <c r="AP27" s="27" t="str">
        <f t="shared" si="36"/>
        <v/>
      </c>
      <c r="AQ27" s="59" t="str">
        <f t="shared" si="36"/>
        <v/>
      </c>
      <c r="AR27" s="26" t="str">
        <f t="shared" si="31"/>
        <v/>
      </c>
      <c r="AS27" s="27" t="str">
        <f t="shared" si="31"/>
        <v/>
      </c>
      <c r="AT27" s="27" t="str">
        <f t="shared" si="31"/>
        <v/>
      </c>
      <c r="AU27" s="27" t="str">
        <f t="shared" si="31"/>
        <v/>
      </c>
      <c r="AV27" s="27" t="str">
        <f t="shared" si="31"/>
        <v/>
      </c>
      <c r="AW27" s="27" t="str">
        <f t="shared" si="31"/>
        <v/>
      </c>
      <c r="AX27" s="27" t="str">
        <f t="shared" si="31"/>
        <v/>
      </c>
      <c r="AY27" s="27" t="str">
        <f t="shared" si="31"/>
        <v>■</v>
      </c>
      <c r="AZ27" s="27" t="str">
        <f t="shared" si="31"/>
        <v/>
      </c>
      <c r="BA27" s="27" t="str">
        <f t="shared" si="31"/>
        <v/>
      </c>
      <c r="BB27" s="27" t="str">
        <f t="shared" si="31"/>
        <v/>
      </c>
      <c r="BC27" s="27" t="str">
        <f t="shared" si="31"/>
        <v/>
      </c>
      <c r="BD27" s="27" t="str">
        <f t="shared" si="31"/>
        <v/>
      </c>
      <c r="BE27" s="27" t="str">
        <f t="shared" si="31"/>
        <v/>
      </c>
      <c r="BF27" s="27" t="str">
        <f t="shared" si="31"/>
        <v/>
      </c>
      <c r="BG27" s="27" t="str">
        <f t="shared" si="31"/>
        <v/>
      </c>
      <c r="BH27" s="27" t="str">
        <f t="shared" si="38"/>
        <v/>
      </c>
      <c r="BI27" s="27" t="str">
        <f t="shared" si="38"/>
        <v/>
      </c>
      <c r="BJ27" s="27" t="str">
        <f t="shared" si="38"/>
        <v/>
      </c>
      <c r="BK27" s="27" t="str">
        <f t="shared" si="38"/>
        <v/>
      </c>
      <c r="BL27" s="27" t="str">
        <f t="shared" si="38"/>
        <v/>
      </c>
      <c r="BM27" s="27" t="str">
        <f t="shared" si="38"/>
        <v/>
      </c>
      <c r="BN27" s="59" t="str">
        <f t="shared" si="38"/>
        <v/>
      </c>
      <c r="BO27" s="27" t="str">
        <f t="shared" si="38"/>
        <v/>
      </c>
      <c r="BP27" s="27" t="str">
        <f t="shared" si="21"/>
        <v/>
      </c>
      <c r="BQ27" s="27" t="str">
        <f t="shared" si="21"/>
        <v/>
      </c>
      <c r="BR27" s="27" t="str">
        <f t="shared" si="21"/>
        <v/>
      </c>
      <c r="BS27" s="27" t="str">
        <f t="shared" si="21"/>
        <v/>
      </c>
      <c r="BT27" s="27" t="str">
        <f t="shared" si="21"/>
        <v/>
      </c>
      <c r="BU27" s="53" t="str">
        <f t="shared" si="21"/>
        <v/>
      </c>
    </row>
    <row r="28" spans="1:73" ht="20.25" customHeight="1">
      <c r="A28" s="15"/>
      <c r="B28" s="16"/>
      <c r="C28" s="17"/>
      <c r="D28" s="17"/>
      <c r="E28" s="17"/>
      <c r="F28" s="29"/>
      <c r="G28" s="78"/>
      <c r="H28" s="36"/>
      <c r="I28" s="39"/>
      <c r="J28" s="44"/>
      <c r="K28" s="30">
        <f>IF(ISBLANK(H28),H28,IF(ISBLANK(I28),INT(H28-1+(I27-H27+1)*J28),I28))</f>
        <v>0</v>
      </c>
      <c r="L28" s="30">
        <f>IF(ISBLANK(H28),H28,IF(ISBLANK(I28),H28+I27-H27,I28))</f>
        <v>0</v>
      </c>
      <c r="M28" s="31" t="str">
        <f t="shared" si="34"/>
        <v/>
      </c>
      <c r="N28" s="32" t="str">
        <f t="shared" si="34"/>
        <v/>
      </c>
      <c r="O28" s="32" t="str">
        <f t="shared" si="34"/>
        <v/>
      </c>
      <c r="P28" s="32" t="str">
        <f t="shared" si="34"/>
        <v/>
      </c>
      <c r="Q28" s="32" t="str">
        <f t="shared" si="34"/>
        <v/>
      </c>
      <c r="R28" s="32" t="str">
        <f t="shared" si="34"/>
        <v/>
      </c>
      <c r="S28" s="32" t="str">
        <f t="shared" si="34"/>
        <v/>
      </c>
      <c r="T28" s="32" t="str">
        <f t="shared" si="34"/>
        <v/>
      </c>
      <c r="U28" s="32" t="str">
        <f t="shared" si="34"/>
        <v/>
      </c>
      <c r="V28" s="32" t="str">
        <f t="shared" si="34"/>
        <v/>
      </c>
      <c r="W28" s="32" t="str">
        <f t="shared" si="34"/>
        <v/>
      </c>
      <c r="X28" s="32" t="str">
        <f t="shared" si="34"/>
        <v/>
      </c>
      <c r="Y28" s="32" t="str">
        <f t="shared" si="34"/>
        <v/>
      </c>
      <c r="Z28" s="32" t="str">
        <f t="shared" si="34"/>
        <v/>
      </c>
      <c r="AA28" s="32" t="str">
        <f t="shared" si="34"/>
        <v/>
      </c>
      <c r="AB28" s="32" t="str">
        <f t="shared" si="34"/>
        <v/>
      </c>
      <c r="AC28" s="32" t="str">
        <f t="shared" si="36"/>
        <v/>
      </c>
      <c r="AD28" s="32" t="str">
        <f t="shared" si="36"/>
        <v/>
      </c>
      <c r="AE28" s="32" t="str">
        <f t="shared" si="36"/>
        <v/>
      </c>
      <c r="AF28" s="32" t="str">
        <f t="shared" si="36"/>
        <v/>
      </c>
      <c r="AG28" s="32" t="str">
        <f t="shared" si="36"/>
        <v/>
      </c>
      <c r="AH28" s="32" t="str">
        <f t="shared" si="36"/>
        <v/>
      </c>
      <c r="AI28" s="32" t="str">
        <f t="shared" si="36"/>
        <v/>
      </c>
      <c r="AJ28" s="32" t="str">
        <f t="shared" si="36"/>
        <v/>
      </c>
      <c r="AK28" s="32" t="str">
        <f t="shared" si="36"/>
        <v/>
      </c>
      <c r="AL28" s="32" t="str">
        <f t="shared" si="36"/>
        <v/>
      </c>
      <c r="AM28" s="32" t="str">
        <f t="shared" si="36"/>
        <v/>
      </c>
      <c r="AN28" s="32" t="str">
        <f t="shared" si="36"/>
        <v/>
      </c>
      <c r="AO28" s="32" t="str">
        <f t="shared" si="36"/>
        <v/>
      </c>
      <c r="AP28" s="32" t="str">
        <f t="shared" si="36"/>
        <v/>
      </c>
      <c r="AQ28" s="60" t="str">
        <f t="shared" si="36"/>
        <v/>
      </c>
      <c r="AR28" s="31" t="str">
        <f t="shared" si="31"/>
        <v/>
      </c>
      <c r="AS28" s="32" t="str">
        <f t="shared" si="31"/>
        <v/>
      </c>
      <c r="AT28" s="32" t="str">
        <f t="shared" si="31"/>
        <v/>
      </c>
      <c r="AU28" s="32" t="str">
        <f t="shared" si="31"/>
        <v/>
      </c>
      <c r="AV28" s="32" t="str">
        <f t="shared" si="31"/>
        <v/>
      </c>
      <c r="AW28" s="32" t="str">
        <f t="shared" si="31"/>
        <v/>
      </c>
      <c r="AX28" s="32" t="str">
        <f t="shared" si="31"/>
        <v/>
      </c>
      <c r="AY28" s="32" t="str">
        <f t="shared" si="31"/>
        <v/>
      </c>
      <c r="AZ28" s="32" t="str">
        <f t="shared" si="31"/>
        <v/>
      </c>
      <c r="BA28" s="32" t="str">
        <f t="shared" si="31"/>
        <v/>
      </c>
      <c r="BB28" s="32" t="str">
        <f t="shared" si="31"/>
        <v/>
      </c>
      <c r="BC28" s="32" t="str">
        <f t="shared" si="31"/>
        <v/>
      </c>
      <c r="BD28" s="32" t="str">
        <f t="shared" si="31"/>
        <v/>
      </c>
      <c r="BE28" s="32" t="str">
        <f t="shared" si="31"/>
        <v/>
      </c>
      <c r="BF28" s="32" t="str">
        <f t="shared" si="31"/>
        <v/>
      </c>
      <c r="BG28" s="32" t="str">
        <f t="shared" si="31"/>
        <v/>
      </c>
      <c r="BH28" s="32" t="str">
        <f t="shared" si="38"/>
        <v/>
      </c>
      <c r="BI28" s="32" t="str">
        <f t="shared" si="38"/>
        <v/>
      </c>
      <c r="BJ28" s="32" t="str">
        <f t="shared" si="38"/>
        <v/>
      </c>
      <c r="BK28" s="32" t="str">
        <f t="shared" si="38"/>
        <v/>
      </c>
      <c r="BL28" s="32" t="str">
        <f t="shared" si="38"/>
        <v/>
      </c>
      <c r="BM28" s="32" t="str">
        <f t="shared" si="38"/>
        <v/>
      </c>
      <c r="BN28" s="60" t="str">
        <f t="shared" si="38"/>
        <v/>
      </c>
      <c r="BO28" s="32" t="str">
        <f t="shared" si="21"/>
        <v/>
      </c>
      <c r="BP28" s="32" t="str">
        <f t="shared" si="21"/>
        <v/>
      </c>
      <c r="BQ28" s="32" t="str">
        <f t="shared" si="21"/>
        <v/>
      </c>
      <c r="BR28" s="32" t="str">
        <f t="shared" si="21"/>
        <v/>
      </c>
      <c r="BS28" s="32" t="str">
        <f t="shared" si="21"/>
        <v/>
      </c>
      <c r="BT28" s="32" t="str">
        <f t="shared" si="21"/>
        <v/>
      </c>
      <c r="BU28" s="54" t="str">
        <f t="shared" si="21"/>
        <v/>
      </c>
    </row>
    <row r="29" spans="1:73" ht="20.25" customHeight="1">
      <c r="A29" s="6">
        <v>14</v>
      </c>
      <c r="B29" s="7"/>
      <c r="C29" s="8"/>
      <c r="D29" s="8" t="s">
        <v>22</v>
      </c>
      <c r="E29" s="8"/>
      <c r="F29" s="24"/>
      <c r="G29" s="77"/>
      <c r="H29" s="38">
        <v>42622</v>
      </c>
      <c r="I29" s="40">
        <v>42622</v>
      </c>
      <c r="J29" s="45">
        <f>COUNTIF(M29:BN29,"■")</f>
        <v>1</v>
      </c>
      <c r="K29" s="25">
        <f>IF(ISBLANK(H29),H29,IF(ISBLANK(I29),INT(H29-1+(#REF!-#REF!+1)*J29),I29))</f>
        <v>42622</v>
      </c>
      <c r="L29" s="25">
        <f>IF(ISBLANK(H29),H29,IF(ISBLANK(I29),H29+#REF!-#REF!,I29))</f>
        <v>42622</v>
      </c>
      <c r="M29" s="26" t="str">
        <f t="shared" si="34"/>
        <v/>
      </c>
      <c r="N29" s="27" t="str">
        <f t="shared" si="34"/>
        <v/>
      </c>
      <c r="O29" s="27" t="str">
        <f t="shared" si="34"/>
        <v/>
      </c>
      <c r="P29" s="27" t="str">
        <f t="shared" si="34"/>
        <v/>
      </c>
      <c r="Q29" s="27" t="str">
        <f t="shared" si="34"/>
        <v/>
      </c>
      <c r="R29" s="27" t="str">
        <f t="shared" si="34"/>
        <v/>
      </c>
      <c r="S29" s="27" t="str">
        <f t="shared" si="34"/>
        <v/>
      </c>
      <c r="T29" s="27" t="str">
        <f t="shared" si="34"/>
        <v/>
      </c>
      <c r="U29" s="27" t="str">
        <f t="shared" si="34"/>
        <v/>
      </c>
      <c r="V29" s="27" t="str">
        <f t="shared" si="34"/>
        <v/>
      </c>
      <c r="W29" s="27" t="str">
        <f t="shared" si="34"/>
        <v/>
      </c>
      <c r="X29" s="27" t="str">
        <f t="shared" si="34"/>
        <v/>
      </c>
      <c r="Y29" s="27" t="str">
        <f t="shared" si="34"/>
        <v/>
      </c>
      <c r="Z29" s="27" t="str">
        <f t="shared" si="34"/>
        <v/>
      </c>
      <c r="AA29" s="27" t="str">
        <f t="shared" si="34"/>
        <v/>
      </c>
      <c r="AB29" s="27" t="str">
        <f t="shared" si="34"/>
        <v/>
      </c>
      <c r="AC29" s="27" t="str">
        <f t="shared" si="36"/>
        <v/>
      </c>
      <c r="AD29" s="27" t="str">
        <f t="shared" si="36"/>
        <v/>
      </c>
      <c r="AE29" s="27" t="str">
        <f t="shared" si="36"/>
        <v/>
      </c>
      <c r="AF29" s="27" t="str">
        <f t="shared" si="36"/>
        <v/>
      </c>
      <c r="AG29" s="27" t="str">
        <f t="shared" si="36"/>
        <v/>
      </c>
      <c r="AH29" s="27" t="str">
        <f t="shared" si="36"/>
        <v/>
      </c>
      <c r="AI29" s="27" t="str">
        <f t="shared" si="36"/>
        <v/>
      </c>
      <c r="AJ29" s="27" t="str">
        <f t="shared" si="36"/>
        <v/>
      </c>
      <c r="AK29" s="27" t="str">
        <f t="shared" si="36"/>
        <v/>
      </c>
      <c r="AL29" s="27" t="str">
        <f t="shared" si="36"/>
        <v/>
      </c>
      <c r="AM29" s="27" t="str">
        <f t="shared" si="36"/>
        <v/>
      </c>
      <c r="AN29" s="27" t="str">
        <f t="shared" si="36"/>
        <v/>
      </c>
      <c r="AO29" s="27" t="str">
        <f t="shared" si="36"/>
        <v/>
      </c>
      <c r="AP29" s="27" t="str">
        <f t="shared" si="36"/>
        <v/>
      </c>
      <c r="AQ29" s="59" t="str">
        <f t="shared" si="36"/>
        <v/>
      </c>
      <c r="AR29" s="26" t="str">
        <f t="shared" si="31"/>
        <v/>
      </c>
      <c r="AS29" s="27" t="str">
        <f t="shared" si="31"/>
        <v/>
      </c>
      <c r="AT29" s="27" t="str">
        <f t="shared" si="31"/>
        <v/>
      </c>
      <c r="AU29" s="27" t="str">
        <f t="shared" si="31"/>
        <v/>
      </c>
      <c r="AV29" s="27" t="str">
        <f t="shared" si="31"/>
        <v/>
      </c>
      <c r="AW29" s="27" t="str">
        <f t="shared" si="31"/>
        <v/>
      </c>
      <c r="AX29" s="27" t="str">
        <f t="shared" si="31"/>
        <v/>
      </c>
      <c r="AY29" s="27" t="str">
        <f t="shared" si="31"/>
        <v/>
      </c>
      <c r="AZ29" s="27" t="str">
        <f t="shared" si="31"/>
        <v>■</v>
      </c>
      <c r="BA29" s="27" t="str">
        <f t="shared" si="31"/>
        <v/>
      </c>
      <c r="BB29" s="27" t="str">
        <f t="shared" si="31"/>
        <v/>
      </c>
      <c r="BC29" s="27" t="str">
        <f t="shared" si="31"/>
        <v/>
      </c>
      <c r="BD29" s="27" t="str">
        <f t="shared" si="31"/>
        <v/>
      </c>
      <c r="BE29" s="27" t="str">
        <f t="shared" si="31"/>
        <v/>
      </c>
      <c r="BF29" s="27" t="str">
        <f t="shared" si="31"/>
        <v/>
      </c>
      <c r="BG29" s="27" t="str">
        <f t="shared" si="31"/>
        <v/>
      </c>
      <c r="BH29" s="27" t="str">
        <f t="shared" si="38"/>
        <v/>
      </c>
      <c r="BI29" s="27" t="str">
        <f t="shared" si="38"/>
        <v/>
      </c>
      <c r="BJ29" s="27" t="str">
        <f t="shared" si="38"/>
        <v/>
      </c>
      <c r="BK29" s="27" t="str">
        <f t="shared" si="38"/>
        <v/>
      </c>
      <c r="BL29" s="27" t="str">
        <f t="shared" si="38"/>
        <v/>
      </c>
      <c r="BM29" s="27" t="str">
        <f t="shared" si="38"/>
        <v/>
      </c>
      <c r="BN29" s="59" t="str">
        <f t="shared" si="38"/>
        <v/>
      </c>
      <c r="BO29" s="27" t="str">
        <f t="shared" si="21"/>
        <v/>
      </c>
      <c r="BP29" s="27" t="str">
        <f t="shared" si="21"/>
        <v/>
      </c>
      <c r="BQ29" s="27" t="str">
        <f t="shared" si="21"/>
        <v/>
      </c>
      <c r="BR29" s="27" t="str">
        <f t="shared" si="21"/>
        <v/>
      </c>
      <c r="BS29" s="27" t="str">
        <f t="shared" si="21"/>
        <v/>
      </c>
      <c r="BT29" s="27" t="str">
        <f t="shared" si="21"/>
        <v/>
      </c>
      <c r="BU29" s="53" t="str">
        <f t="shared" si="21"/>
        <v/>
      </c>
    </row>
    <row r="30" spans="1:73" ht="20.25" customHeight="1">
      <c r="A30" s="15"/>
      <c r="B30" s="16"/>
      <c r="C30" s="17"/>
      <c r="D30" s="17"/>
      <c r="E30" s="17"/>
      <c r="F30" s="67"/>
      <c r="G30" s="78"/>
      <c r="H30" s="36"/>
      <c r="I30" s="39"/>
      <c r="J30" s="44"/>
      <c r="K30" s="30">
        <f>IF(ISBLANK(H30),H30,IF(ISBLANK(I30),INT(H30-1+(I29-H29+1)*J30),I30))</f>
        <v>0</v>
      </c>
      <c r="L30" s="30">
        <f>IF(ISBLANK(H30),H30,IF(ISBLANK(I30),H30+I29-H29,I30))</f>
        <v>0</v>
      </c>
      <c r="M30" s="31" t="str">
        <f t="shared" si="34"/>
        <v/>
      </c>
      <c r="N30" s="32" t="str">
        <f t="shared" si="34"/>
        <v/>
      </c>
      <c r="O30" s="32" t="str">
        <f t="shared" si="34"/>
        <v/>
      </c>
      <c r="P30" s="32" t="str">
        <f t="shared" si="34"/>
        <v/>
      </c>
      <c r="Q30" s="32" t="str">
        <f t="shared" si="34"/>
        <v/>
      </c>
      <c r="R30" s="32" t="str">
        <f t="shared" si="34"/>
        <v/>
      </c>
      <c r="S30" s="32" t="str">
        <f t="shared" si="34"/>
        <v/>
      </c>
      <c r="T30" s="32" t="str">
        <f t="shared" si="34"/>
        <v/>
      </c>
      <c r="U30" s="32" t="str">
        <f t="shared" si="34"/>
        <v/>
      </c>
      <c r="V30" s="32" t="str">
        <f t="shared" si="34"/>
        <v/>
      </c>
      <c r="W30" s="32" t="str">
        <f t="shared" si="34"/>
        <v/>
      </c>
      <c r="X30" s="32" t="str">
        <f t="shared" si="34"/>
        <v/>
      </c>
      <c r="Y30" s="32" t="str">
        <f t="shared" si="34"/>
        <v/>
      </c>
      <c r="Z30" s="32" t="str">
        <f t="shared" si="34"/>
        <v/>
      </c>
      <c r="AA30" s="32" t="str">
        <f t="shared" si="34"/>
        <v/>
      </c>
      <c r="AB30" s="32" t="str">
        <f t="shared" si="34"/>
        <v/>
      </c>
      <c r="AC30" s="32" t="str">
        <f t="shared" si="36"/>
        <v/>
      </c>
      <c r="AD30" s="32" t="str">
        <f t="shared" si="36"/>
        <v/>
      </c>
      <c r="AE30" s="32" t="str">
        <f t="shared" si="36"/>
        <v/>
      </c>
      <c r="AF30" s="32" t="str">
        <f t="shared" si="36"/>
        <v/>
      </c>
      <c r="AG30" s="32" t="str">
        <f t="shared" si="36"/>
        <v/>
      </c>
      <c r="AH30" s="32" t="str">
        <f t="shared" si="36"/>
        <v/>
      </c>
      <c r="AI30" s="32" t="str">
        <f t="shared" si="36"/>
        <v/>
      </c>
      <c r="AJ30" s="32" t="str">
        <f t="shared" si="36"/>
        <v/>
      </c>
      <c r="AK30" s="32" t="str">
        <f t="shared" si="36"/>
        <v/>
      </c>
      <c r="AL30" s="32" t="str">
        <f t="shared" si="36"/>
        <v/>
      </c>
      <c r="AM30" s="32" t="str">
        <f t="shared" si="36"/>
        <v/>
      </c>
      <c r="AN30" s="32" t="str">
        <f t="shared" si="36"/>
        <v/>
      </c>
      <c r="AO30" s="32" t="str">
        <f t="shared" si="36"/>
        <v/>
      </c>
      <c r="AP30" s="32" t="str">
        <f t="shared" si="36"/>
        <v/>
      </c>
      <c r="AQ30" s="60" t="str">
        <f t="shared" si="36"/>
        <v/>
      </c>
      <c r="AR30" s="31" t="str">
        <f t="shared" si="31"/>
        <v/>
      </c>
      <c r="AS30" s="32" t="str">
        <f t="shared" si="31"/>
        <v/>
      </c>
      <c r="AT30" s="32" t="str">
        <f t="shared" si="31"/>
        <v/>
      </c>
      <c r="AU30" s="32" t="str">
        <f t="shared" si="31"/>
        <v/>
      </c>
      <c r="AV30" s="32" t="str">
        <f t="shared" si="31"/>
        <v/>
      </c>
      <c r="AW30" s="32" t="str">
        <f t="shared" si="31"/>
        <v/>
      </c>
      <c r="AX30" s="32" t="str">
        <f t="shared" si="31"/>
        <v/>
      </c>
      <c r="AY30" s="32" t="str">
        <f t="shared" si="31"/>
        <v/>
      </c>
      <c r="AZ30" s="32" t="str">
        <f t="shared" si="31"/>
        <v/>
      </c>
      <c r="BA30" s="32" t="str">
        <f t="shared" si="31"/>
        <v/>
      </c>
      <c r="BB30" s="32" t="str">
        <f t="shared" si="31"/>
        <v/>
      </c>
      <c r="BC30" s="32" t="str">
        <f t="shared" si="31"/>
        <v/>
      </c>
      <c r="BD30" s="32" t="str">
        <f t="shared" si="31"/>
        <v/>
      </c>
      <c r="BE30" s="32" t="str">
        <f t="shared" si="31"/>
        <v/>
      </c>
      <c r="BF30" s="32" t="str">
        <f t="shared" si="31"/>
        <v/>
      </c>
      <c r="BG30" s="32" t="str">
        <f t="shared" si="31"/>
        <v/>
      </c>
      <c r="BH30" s="32" t="str">
        <f t="shared" si="38"/>
        <v/>
      </c>
      <c r="BI30" s="32" t="str">
        <f t="shared" si="38"/>
        <v/>
      </c>
      <c r="BJ30" s="32" t="str">
        <f t="shared" si="38"/>
        <v/>
      </c>
      <c r="BK30" s="32" t="str">
        <f t="shared" si="38"/>
        <v/>
      </c>
      <c r="BL30" s="32" t="str">
        <f t="shared" si="38"/>
        <v/>
      </c>
      <c r="BM30" s="32" t="str">
        <f t="shared" si="38"/>
        <v/>
      </c>
      <c r="BN30" s="60" t="str">
        <f t="shared" si="38"/>
        <v/>
      </c>
      <c r="BO30" s="32" t="str">
        <f t="shared" si="21"/>
        <v/>
      </c>
      <c r="BP30" s="32" t="str">
        <f t="shared" si="21"/>
        <v/>
      </c>
      <c r="BQ30" s="32" t="str">
        <f t="shared" si="21"/>
        <v/>
      </c>
      <c r="BR30" s="32" t="str">
        <f t="shared" si="21"/>
        <v/>
      </c>
      <c r="BS30" s="32" t="str">
        <f t="shared" si="21"/>
        <v/>
      </c>
      <c r="BT30" s="32" t="str">
        <f t="shared" si="21"/>
        <v/>
      </c>
      <c r="BU30" s="54" t="str">
        <f t="shared" si="21"/>
        <v/>
      </c>
    </row>
    <row r="31" spans="1:73" ht="20.25" customHeight="1">
      <c r="A31" s="6">
        <v>15</v>
      </c>
      <c r="B31" s="7"/>
      <c r="C31" s="8"/>
      <c r="D31" s="8" t="s">
        <v>23</v>
      </c>
      <c r="E31" s="8"/>
      <c r="F31" s="24"/>
      <c r="G31" s="77"/>
      <c r="H31" s="35">
        <v>42625</v>
      </c>
      <c r="I31" s="35">
        <v>42625</v>
      </c>
      <c r="J31" s="45">
        <f>COUNTIF(M31:BN31,"■")</f>
        <v>1</v>
      </c>
      <c r="K31" s="25">
        <f>IF(ISBLANK(H31),H31,IF(ISBLANK(I31),INT(H31-1+(#REF!-#REF!+1)*J31),I31))</f>
        <v>42625</v>
      </c>
      <c r="L31" s="25">
        <f>IF(ISBLANK(H31),H31,IF(ISBLANK(I31),H31+#REF!-#REF!,I31))</f>
        <v>42625</v>
      </c>
      <c r="M31" s="26" t="str">
        <f t="shared" si="34"/>
        <v/>
      </c>
      <c r="N31" s="27" t="str">
        <f t="shared" si="34"/>
        <v/>
      </c>
      <c r="O31" s="27" t="str">
        <f t="shared" si="34"/>
        <v/>
      </c>
      <c r="P31" s="27" t="str">
        <f t="shared" si="34"/>
        <v/>
      </c>
      <c r="Q31" s="27" t="str">
        <f t="shared" si="34"/>
        <v/>
      </c>
      <c r="R31" s="27" t="str">
        <f t="shared" si="34"/>
        <v/>
      </c>
      <c r="S31" s="27" t="str">
        <f t="shared" si="34"/>
        <v/>
      </c>
      <c r="T31" s="27" t="str">
        <f t="shared" si="34"/>
        <v/>
      </c>
      <c r="U31" s="27" t="str">
        <f t="shared" si="34"/>
        <v/>
      </c>
      <c r="V31" s="27" t="str">
        <f t="shared" si="34"/>
        <v/>
      </c>
      <c r="W31" s="27" t="str">
        <f t="shared" si="34"/>
        <v/>
      </c>
      <c r="X31" s="27" t="str">
        <f t="shared" si="34"/>
        <v/>
      </c>
      <c r="Y31" s="27" t="str">
        <f t="shared" si="34"/>
        <v/>
      </c>
      <c r="Z31" s="27" t="str">
        <f t="shared" si="34"/>
        <v/>
      </c>
      <c r="AA31" s="27" t="str">
        <f t="shared" si="34"/>
        <v/>
      </c>
      <c r="AB31" s="27" t="str">
        <f t="shared" si="34"/>
        <v/>
      </c>
      <c r="AC31" s="27" t="str">
        <f t="shared" si="36"/>
        <v/>
      </c>
      <c r="AD31" s="27" t="str">
        <f t="shared" si="36"/>
        <v/>
      </c>
      <c r="AE31" s="27" t="str">
        <f t="shared" si="36"/>
        <v/>
      </c>
      <c r="AF31" s="27" t="str">
        <f t="shared" si="36"/>
        <v/>
      </c>
      <c r="AG31" s="27" t="str">
        <f t="shared" si="36"/>
        <v/>
      </c>
      <c r="AH31" s="27" t="str">
        <f t="shared" si="36"/>
        <v/>
      </c>
      <c r="AI31" s="27" t="str">
        <f t="shared" si="36"/>
        <v/>
      </c>
      <c r="AJ31" s="27" t="str">
        <f t="shared" si="36"/>
        <v/>
      </c>
      <c r="AK31" s="27" t="str">
        <f t="shared" si="36"/>
        <v/>
      </c>
      <c r="AL31" s="27" t="str">
        <f t="shared" si="36"/>
        <v/>
      </c>
      <c r="AM31" s="27" t="str">
        <f t="shared" si="36"/>
        <v/>
      </c>
      <c r="AN31" s="27" t="str">
        <f t="shared" si="36"/>
        <v/>
      </c>
      <c r="AO31" s="27" t="str">
        <f t="shared" si="36"/>
        <v/>
      </c>
      <c r="AP31" s="27" t="str">
        <f t="shared" si="36"/>
        <v/>
      </c>
      <c r="AQ31" s="59" t="str">
        <f t="shared" si="36"/>
        <v/>
      </c>
      <c r="AR31" s="26" t="str">
        <f t="shared" si="36"/>
        <v/>
      </c>
      <c r="AS31" s="27" t="str">
        <f t="shared" si="31"/>
        <v/>
      </c>
      <c r="AT31" s="27" t="str">
        <f t="shared" si="31"/>
        <v/>
      </c>
      <c r="AU31" s="27" t="str">
        <f t="shared" si="31"/>
        <v/>
      </c>
      <c r="AV31" s="27" t="str">
        <f t="shared" ref="AV31:BG31" si="39">IF(AND(AV$3&gt;=$H31,AV$3&lt;=$K31),IF(ISERROR(FIND(AV$4,"土日休")),"■","◇"),IF(AND(AV$3&gt;=$H31,AV$3&lt;=$L31),IF(ISERROR(FIND(AV$4,"土日休")),"□","□"),""))</f>
        <v/>
      </c>
      <c r="AW31" s="27" t="str">
        <f t="shared" si="39"/>
        <v/>
      </c>
      <c r="AX31" s="27" t="str">
        <f t="shared" si="39"/>
        <v/>
      </c>
      <c r="AY31" s="27" t="str">
        <f t="shared" si="39"/>
        <v/>
      </c>
      <c r="AZ31" s="27" t="str">
        <f t="shared" si="39"/>
        <v/>
      </c>
      <c r="BA31" s="27" t="str">
        <f t="shared" si="39"/>
        <v/>
      </c>
      <c r="BB31" s="27" t="str">
        <f t="shared" si="39"/>
        <v/>
      </c>
      <c r="BC31" s="27" t="str">
        <f t="shared" si="39"/>
        <v>■</v>
      </c>
      <c r="BD31" s="27" t="str">
        <f t="shared" si="39"/>
        <v/>
      </c>
      <c r="BE31" s="27" t="str">
        <f t="shared" si="39"/>
        <v/>
      </c>
      <c r="BF31" s="27" t="str">
        <f t="shared" si="39"/>
        <v/>
      </c>
      <c r="BG31" s="27" t="str">
        <f t="shared" si="39"/>
        <v/>
      </c>
      <c r="BH31" s="27" t="str">
        <f t="shared" si="38"/>
        <v/>
      </c>
      <c r="BI31" s="27" t="str">
        <f t="shared" si="38"/>
        <v/>
      </c>
      <c r="BJ31" s="27" t="str">
        <f t="shared" si="38"/>
        <v/>
      </c>
      <c r="BK31" s="27" t="str">
        <f t="shared" si="38"/>
        <v/>
      </c>
      <c r="BL31" s="27" t="str">
        <f t="shared" si="38"/>
        <v/>
      </c>
      <c r="BM31" s="27" t="str">
        <f t="shared" si="38"/>
        <v/>
      </c>
      <c r="BN31" s="59" t="str">
        <f t="shared" si="38"/>
        <v/>
      </c>
      <c r="BO31" s="27" t="str">
        <f t="shared" si="21"/>
        <v/>
      </c>
      <c r="BP31" s="27" t="str">
        <f t="shared" si="21"/>
        <v/>
      </c>
      <c r="BQ31" s="27" t="str">
        <f t="shared" si="21"/>
        <v/>
      </c>
      <c r="BR31" s="27" t="str">
        <f t="shared" si="21"/>
        <v/>
      </c>
      <c r="BS31" s="27" t="str">
        <f t="shared" si="21"/>
        <v/>
      </c>
      <c r="BT31" s="27" t="str">
        <f t="shared" si="21"/>
        <v/>
      </c>
      <c r="BU31" s="53" t="str">
        <f t="shared" si="21"/>
        <v/>
      </c>
    </row>
    <row r="32" spans="1:73" ht="20.25" customHeight="1">
      <c r="A32" s="15"/>
      <c r="B32" s="16"/>
      <c r="C32" s="17"/>
      <c r="D32" s="17"/>
      <c r="E32" s="28"/>
      <c r="F32" s="29"/>
      <c r="G32" s="78"/>
      <c r="H32" s="37"/>
      <c r="I32" s="36"/>
      <c r="J32" s="44"/>
      <c r="K32" s="30">
        <f>IF(ISBLANK(H32),H32,IF(ISBLANK(I32),INT(H32-1+(I31-H31+1)*J32),I32))</f>
        <v>0</v>
      </c>
      <c r="L32" s="30">
        <f>IF(ISBLANK(H32),H32,IF(ISBLANK(I32),H32+I31-H31,I32))</f>
        <v>0</v>
      </c>
      <c r="M32" s="31" t="str">
        <f t="shared" si="34"/>
        <v/>
      </c>
      <c r="N32" s="32" t="str">
        <f t="shared" si="34"/>
        <v/>
      </c>
      <c r="O32" s="32" t="str">
        <f t="shared" si="34"/>
        <v/>
      </c>
      <c r="P32" s="32" t="str">
        <f t="shared" si="34"/>
        <v/>
      </c>
      <c r="Q32" s="32" t="str">
        <f t="shared" si="34"/>
        <v/>
      </c>
      <c r="R32" s="32" t="str">
        <f t="shared" si="34"/>
        <v/>
      </c>
      <c r="S32" s="32" t="str">
        <f t="shared" si="34"/>
        <v/>
      </c>
      <c r="T32" s="32" t="str">
        <f t="shared" si="34"/>
        <v/>
      </c>
      <c r="U32" s="32" t="str">
        <f t="shared" si="34"/>
        <v/>
      </c>
      <c r="V32" s="32" t="str">
        <f t="shared" si="34"/>
        <v/>
      </c>
      <c r="W32" s="32" t="str">
        <f t="shared" si="34"/>
        <v/>
      </c>
      <c r="X32" s="32" t="str">
        <f t="shared" si="34"/>
        <v/>
      </c>
      <c r="Y32" s="32" t="str">
        <f t="shared" si="34"/>
        <v/>
      </c>
      <c r="Z32" s="32" t="str">
        <f t="shared" si="34"/>
        <v/>
      </c>
      <c r="AA32" s="32" t="str">
        <f t="shared" si="34"/>
        <v/>
      </c>
      <c r="AB32" s="32" t="str">
        <f>IF(AND(AB$3&gt;=$H32,AB$3&lt;=$K32),IF(ISERROR(FIND(AB$4,"土日休")),"■","◇"),IF(AND(AB$3&gt;=$H32,AB$3&lt;=$L32),IF(ISERROR(FIND(AB$4,"土日休")),"□","□"),""))</f>
        <v/>
      </c>
      <c r="AC32" s="32" t="str">
        <f t="shared" si="36"/>
        <v/>
      </c>
      <c r="AD32" s="32" t="str">
        <f t="shared" si="36"/>
        <v/>
      </c>
      <c r="AE32" s="32" t="str">
        <f t="shared" si="36"/>
        <v/>
      </c>
      <c r="AF32" s="32" t="str">
        <f t="shared" si="36"/>
        <v/>
      </c>
      <c r="AG32" s="32" t="str">
        <f t="shared" si="36"/>
        <v/>
      </c>
      <c r="AH32" s="32" t="str">
        <f t="shared" si="36"/>
        <v/>
      </c>
      <c r="AI32" s="32" t="str">
        <f t="shared" si="36"/>
        <v/>
      </c>
      <c r="AJ32" s="32" t="str">
        <f t="shared" si="36"/>
        <v/>
      </c>
      <c r="AK32" s="32" t="str">
        <f t="shared" si="36"/>
        <v/>
      </c>
      <c r="AL32" s="32" t="str">
        <f t="shared" si="36"/>
        <v/>
      </c>
      <c r="AM32" s="32" t="str">
        <f t="shared" si="36"/>
        <v/>
      </c>
      <c r="AN32" s="32" t="str">
        <f t="shared" si="36"/>
        <v/>
      </c>
      <c r="AO32" s="32" t="str">
        <f t="shared" si="36"/>
        <v/>
      </c>
      <c r="AP32" s="32" t="str">
        <f t="shared" si="36"/>
        <v/>
      </c>
      <c r="AQ32" s="60" t="str">
        <f t="shared" si="36"/>
        <v/>
      </c>
      <c r="AR32" s="31" t="str">
        <f t="shared" si="36"/>
        <v/>
      </c>
      <c r="AS32" s="32" t="str">
        <f t="shared" ref="AS32:BH38" si="40">IF(AND(AS$3&gt;=$H32,AS$3&lt;=$K32),IF(ISERROR(FIND(AS$4,"土日休")),"■","◇"),IF(AND(AS$3&gt;=$H32,AS$3&lt;=$L32),IF(ISERROR(FIND(AS$4,"土日休")),"□","□"),""))</f>
        <v/>
      </c>
      <c r="AT32" s="32" t="str">
        <f t="shared" si="40"/>
        <v/>
      </c>
      <c r="AU32" s="32" t="str">
        <f t="shared" si="40"/>
        <v/>
      </c>
      <c r="AV32" s="32" t="str">
        <f t="shared" si="40"/>
        <v/>
      </c>
      <c r="AW32" s="32" t="str">
        <f t="shared" si="40"/>
        <v/>
      </c>
      <c r="AX32" s="32" t="str">
        <f t="shared" si="40"/>
        <v/>
      </c>
      <c r="AY32" s="32" t="str">
        <f t="shared" si="40"/>
        <v/>
      </c>
      <c r="AZ32" s="32" t="str">
        <f t="shared" si="40"/>
        <v/>
      </c>
      <c r="BA32" s="32" t="str">
        <f t="shared" si="40"/>
        <v/>
      </c>
      <c r="BB32" s="32" t="str">
        <f t="shared" si="40"/>
        <v/>
      </c>
      <c r="BC32" s="32" t="str">
        <f t="shared" si="40"/>
        <v/>
      </c>
      <c r="BD32" s="32" t="str">
        <f t="shared" si="40"/>
        <v/>
      </c>
      <c r="BE32" s="32" t="str">
        <f t="shared" si="40"/>
        <v/>
      </c>
      <c r="BF32" s="32" t="str">
        <f t="shared" si="40"/>
        <v/>
      </c>
      <c r="BG32" s="32" t="str">
        <f t="shared" si="40"/>
        <v/>
      </c>
      <c r="BH32" s="32" t="str">
        <f t="shared" si="38"/>
        <v/>
      </c>
      <c r="BI32" s="32" t="str">
        <f t="shared" si="38"/>
        <v/>
      </c>
      <c r="BJ32" s="32" t="str">
        <f t="shared" si="38"/>
        <v/>
      </c>
      <c r="BK32" s="32" t="str">
        <f t="shared" si="38"/>
        <v/>
      </c>
      <c r="BL32" s="32" t="str">
        <f t="shared" si="38"/>
        <v/>
      </c>
      <c r="BM32" s="32" t="str">
        <f t="shared" si="38"/>
        <v/>
      </c>
      <c r="BN32" s="60" t="str">
        <f t="shared" si="38"/>
        <v/>
      </c>
      <c r="BO32" s="32" t="str">
        <f t="shared" si="21"/>
        <v/>
      </c>
      <c r="BP32" s="32" t="str">
        <f t="shared" si="21"/>
        <v/>
      </c>
      <c r="BQ32" s="32" t="str">
        <f t="shared" si="21"/>
        <v/>
      </c>
      <c r="BR32" s="32" t="str">
        <f t="shared" si="21"/>
        <v/>
      </c>
      <c r="BS32" s="32" t="str">
        <f t="shared" si="21"/>
        <v/>
      </c>
      <c r="BT32" s="32" t="str">
        <f t="shared" si="21"/>
        <v/>
      </c>
      <c r="BU32" s="54" t="str">
        <f t="shared" si="21"/>
        <v/>
      </c>
    </row>
    <row r="33" spans="1:73" ht="20.25" customHeight="1">
      <c r="A33" s="6">
        <v>16</v>
      </c>
      <c r="B33" s="33"/>
      <c r="C33" s="8"/>
      <c r="D33" s="69" t="s">
        <v>24</v>
      </c>
      <c r="E33" s="8"/>
      <c r="F33" s="24"/>
      <c r="G33" s="77"/>
      <c r="H33" s="38">
        <v>42626</v>
      </c>
      <c r="I33" s="35">
        <v>42626</v>
      </c>
      <c r="J33" s="45">
        <f>COUNTIF(M33:BN33,"■")</f>
        <v>1</v>
      </c>
      <c r="K33" s="25">
        <f>IF(ISBLANK(H33),H33,IF(ISBLANK(I33),INT(H33-1+(#REF!-#REF!+1)*J33),I33))</f>
        <v>42626</v>
      </c>
      <c r="L33" s="25">
        <f>IF(ISBLANK(H33),H33,IF(ISBLANK(I33),H33+#REF!-#REF!,I33))</f>
        <v>42626</v>
      </c>
      <c r="M33" s="26" t="str">
        <f t="shared" si="34"/>
        <v/>
      </c>
      <c r="N33" s="27" t="str">
        <f t="shared" si="34"/>
        <v/>
      </c>
      <c r="O33" s="27" t="str">
        <f t="shared" si="34"/>
        <v/>
      </c>
      <c r="P33" s="27" t="str">
        <f t="shared" si="34"/>
        <v/>
      </c>
      <c r="Q33" s="27" t="str">
        <f t="shared" si="34"/>
        <v/>
      </c>
      <c r="R33" s="27" t="str">
        <f t="shared" si="34"/>
        <v/>
      </c>
      <c r="S33" s="27" t="str">
        <f t="shared" si="34"/>
        <v/>
      </c>
      <c r="T33" s="27" t="str">
        <f t="shared" si="34"/>
        <v/>
      </c>
      <c r="U33" s="27" t="str">
        <f t="shared" si="34"/>
        <v/>
      </c>
      <c r="V33" s="27" t="str">
        <f t="shared" si="34"/>
        <v/>
      </c>
      <c r="W33" s="27" t="str">
        <f t="shared" si="34"/>
        <v/>
      </c>
      <c r="X33" s="27" t="str">
        <f t="shared" si="34"/>
        <v/>
      </c>
      <c r="Y33" s="27" t="str">
        <f t="shared" si="34"/>
        <v/>
      </c>
      <c r="Z33" s="27" t="str">
        <f t="shared" si="34"/>
        <v/>
      </c>
      <c r="AA33" s="27" t="str">
        <f t="shared" si="34"/>
        <v/>
      </c>
      <c r="AB33" s="27" t="str">
        <f t="shared" si="34"/>
        <v/>
      </c>
      <c r="AC33" s="27" t="str">
        <f t="shared" si="36"/>
        <v/>
      </c>
      <c r="AD33" s="27" t="str">
        <f t="shared" si="36"/>
        <v/>
      </c>
      <c r="AE33" s="27" t="str">
        <f t="shared" si="36"/>
        <v/>
      </c>
      <c r="AF33" s="27" t="str">
        <f t="shared" si="36"/>
        <v/>
      </c>
      <c r="AG33" s="27" t="str">
        <f t="shared" si="36"/>
        <v/>
      </c>
      <c r="AH33" s="27" t="str">
        <f t="shared" si="36"/>
        <v/>
      </c>
      <c r="AI33" s="27" t="str">
        <f t="shared" si="36"/>
        <v/>
      </c>
      <c r="AJ33" s="27" t="str">
        <f t="shared" si="36"/>
        <v/>
      </c>
      <c r="AK33" s="27" t="str">
        <f t="shared" si="36"/>
        <v/>
      </c>
      <c r="AL33" s="27" t="str">
        <f t="shared" si="36"/>
        <v/>
      </c>
      <c r="AM33" s="27" t="str">
        <f t="shared" si="36"/>
        <v/>
      </c>
      <c r="AN33" s="27" t="str">
        <f t="shared" si="36"/>
        <v/>
      </c>
      <c r="AO33" s="27" t="str">
        <f t="shared" si="36"/>
        <v/>
      </c>
      <c r="AP33" s="27" t="str">
        <f t="shared" si="36"/>
        <v/>
      </c>
      <c r="AQ33" s="59" t="str">
        <f t="shared" si="36"/>
        <v/>
      </c>
      <c r="AR33" s="26" t="str">
        <f t="shared" si="36"/>
        <v/>
      </c>
      <c r="AS33" s="27" t="str">
        <f t="shared" si="40"/>
        <v/>
      </c>
      <c r="AT33" s="27" t="str">
        <f t="shared" si="40"/>
        <v/>
      </c>
      <c r="AU33" s="27" t="str">
        <f t="shared" si="40"/>
        <v/>
      </c>
      <c r="AV33" s="27" t="str">
        <f t="shared" si="40"/>
        <v/>
      </c>
      <c r="AW33" s="27" t="str">
        <f t="shared" si="40"/>
        <v/>
      </c>
      <c r="AX33" s="27" t="str">
        <f t="shared" si="40"/>
        <v/>
      </c>
      <c r="AY33" s="27" t="str">
        <f t="shared" si="40"/>
        <v/>
      </c>
      <c r="AZ33" s="27" t="str">
        <f t="shared" si="40"/>
        <v/>
      </c>
      <c r="BA33" s="27" t="str">
        <f t="shared" si="40"/>
        <v/>
      </c>
      <c r="BB33" s="27" t="str">
        <f t="shared" si="40"/>
        <v/>
      </c>
      <c r="BC33" s="27" t="str">
        <f t="shared" si="40"/>
        <v/>
      </c>
      <c r="BD33" s="27" t="str">
        <f t="shared" si="40"/>
        <v>■</v>
      </c>
      <c r="BE33" s="27" t="str">
        <f t="shared" si="40"/>
        <v/>
      </c>
      <c r="BF33" s="27" t="str">
        <f t="shared" si="40"/>
        <v/>
      </c>
      <c r="BG33" s="27" t="str">
        <f t="shared" si="40"/>
        <v/>
      </c>
      <c r="BH33" s="27" t="str">
        <f t="shared" si="40"/>
        <v/>
      </c>
      <c r="BI33" s="27" t="str">
        <f t="shared" si="38"/>
        <v/>
      </c>
      <c r="BJ33" s="27" t="str">
        <f t="shared" si="38"/>
        <v/>
      </c>
      <c r="BK33" s="27" t="str">
        <f t="shared" si="38"/>
        <v/>
      </c>
      <c r="BL33" s="27" t="str">
        <f t="shared" si="38"/>
        <v/>
      </c>
      <c r="BM33" s="27" t="str">
        <f t="shared" si="38"/>
        <v/>
      </c>
      <c r="BN33" s="59" t="str">
        <f t="shared" si="38"/>
        <v/>
      </c>
      <c r="BO33" s="27" t="str">
        <f t="shared" si="38"/>
        <v/>
      </c>
      <c r="BP33" s="27" t="str">
        <f t="shared" si="21"/>
        <v/>
      </c>
      <c r="BQ33" s="27" t="str">
        <f t="shared" si="21"/>
        <v/>
      </c>
      <c r="BR33" s="27" t="str">
        <f t="shared" si="21"/>
        <v/>
      </c>
      <c r="BS33" s="27" t="str">
        <f t="shared" si="21"/>
        <v/>
      </c>
      <c r="BT33" s="27" t="str">
        <f t="shared" si="21"/>
        <v/>
      </c>
      <c r="BU33" s="53" t="str">
        <f t="shared" si="21"/>
        <v/>
      </c>
    </row>
    <row r="34" spans="1:73" ht="20.25" customHeight="1">
      <c r="A34" s="15"/>
      <c r="B34" s="16"/>
      <c r="C34" s="17"/>
      <c r="D34" s="68"/>
      <c r="E34" s="17"/>
      <c r="F34" s="29"/>
      <c r="G34" s="78"/>
      <c r="H34" s="36"/>
      <c r="I34" s="39"/>
      <c r="J34" s="44"/>
      <c r="K34" s="30">
        <f>IF(ISBLANK(H34),H34,IF(ISBLANK(I34),INT(H34-1+(I33-H33+1)*J34),I34))</f>
        <v>0</v>
      </c>
      <c r="L34" s="30">
        <f>IF(ISBLANK(H34),H34,IF(ISBLANK(I34),H34+I33-H33,I34))</f>
        <v>0</v>
      </c>
      <c r="M34" s="31" t="str">
        <f t="shared" si="34"/>
        <v/>
      </c>
      <c r="N34" s="32" t="str">
        <f t="shared" si="34"/>
        <v/>
      </c>
      <c r="O34" s="32" t="str">
        <f t="shared" si="34"/>
        <v/>
      </c>
      <c r="P34" s="32" t="str">
        <f t="shared" si="34"/>
        <v/>
      </c>
      <c r="Q34" s="32" t="str">
        <f t="shared" si="34"/>
        <v/>
      </c>
      <c r="R34" s="32" t="str">
        <f t="shared" si="34"/>
        <v/>
      </c>
      <c r="S34" s="32" t="str">
        <f t="shared" si="34"/>
        <v/>
      </c>
      <c r="T34" s="32" t="str">
        <f t="shared" si="34"/>
        <v/>
      </c>
      <c r="U34" s="32" t="str">
        <f t="shared" si="34"/>
        <v/>
      </c>
      <c r="V34" s="32" t="str">
        <f t="shared" si="34"/>
        <v/>
      </c>
      <c r="W34" s="32" t="str">
        <f t="shared" si="34"/>
        <v/>
      </c>
      <c r="X34" s="32" t="str">
        <f t="shared" si="34"/>
        <v/>
      </c>
      <c r="Y34" s="32" t="str">
        <f t="shared" si="34"/>
        <v/>
      </c>
      <c r="Z34" s="32" t="str">
        <f t="shared" si="34"/>
        <v/>
      </c>
      <c r="AA34" s="32" t="str">
        <f t="shared" si="34"/>
        <v/>
      </c>
      <c r="AB34" s="32" t="str">
        <f t="shared" si="34"/>
        <v/>
      </c>
      <c r="AC34" s="32" t="str">
        <f t="shared" si="36"/>
        <v/>
      </c>
      <c r="AD34" s="32" t="str">
        <f t="shared" si="36"/>
        <v/>
      </c>
      <c r="AE34" s="32" t="str">
        <f t="shared" si="36"/>
        <v/>
      </c>
      <c r="AF34" s="32" t="str">
        <f t="shared" si="36"/>
        <v/>
      </c>
      <c r="AG34" s="32" t="str">
        <f t="shared" si="36"/>
        <v/>
      </c>
      <c r="AH34" s="32" t="str">
        <f t="shared" si="36"/>
        <v/>
      </c>
      <c r="AI34" s="32" t="str">
        <f t="shared" si="36"/>
        <v/>
      </c>
      <c r="AJ34" s="32" t="str">
        <f t="shared" si="36"/>
        <v/>
      </c>
      <c r="AK34" s="32" t="str">
        <f t="shared" si="36"/>
        <v/>
      </c>
      <c r="AL34" s="32" t="str">
        <f t="shared" si="36"/>
        <v/>
      </c>
      <c r="AM34" s="32" t="str">
        <f t="shared" si="36"/>
        <v/>
      </c>
      <c r="AN34" s="32" t="str">
        <f t="shared" si="36"/>
        <v/>
      </c>
      <c r="AO34" s="32" t="str">
        <f t="shared" si="36"/>
        <v/>
      </c>
      <c r="AP34" s="32" t="str">
        <f t="shared" si="36"/>
        <v/>
      </c>
      <c r="AQ34" s="60" t="str">
        <f t="shared" si="36"/>
        <v/>
      </c>
      <c r="AR34" s="31" t="str">
        <f t="shared" si="36"/>
        <v/>
      </c>
      <c r="AS34" s="32" t="str">
        <f t="shared" si="40"/>
        <v/>
      </c>
      <c r="AT34" s="32" t="str">
        <f t="shared" si="40"/>
        <v/>
      </c>
      <c r="AU34" s="32" t="str">
        <f t="shared" si="40"/>
        <v/>
      </c>
      <c r="AV34" s="32" t="str">
        <f t="shared" si="40"/>
        <v/>
      </c>
      <c r="AW34" s="32" t="str">
        <f t="shared" si="40"/>
        <v/>
      </c>
      <c r="AX34" s="32" t="str">
        <f t="shared" si="40"/>
        <v/>
      </c>
      <c r="AY34" s="32" t="str">
        <f t="shared" si="40"/>
        <v/>
      </c>
      <c r="AZ34" s="32" t="str">
        <f t="shared" si="40"/>
        <v/>
      </c>
      <c r="BA34" s="32" t="str">
        <f t="shared" si="40"/>
        <v/>
      </c>
      <c r="BB34" s="32" t="str">
        <f t="shared" si="40"/>
        <v/>
      </c>
      <c r="BC34" s="32" t="str">
        <f t="shared" si="40"/>
        <v/>
      </c>
      <c r="BD34" s="32" t="str">
        <f t="shared" si="40"/>
        <v/>
      </c>
      <c r="BE34" s="32" t="str">
        <f t="shared" si="40"/>
        <v/>
      </c>
      <c r="BF34" s="32" t="str">
        <f t="shared" si="40"/>
        <v/>
      </c>
      <c r="BG34" s="32" t="str">
        <f t="shared" si="40"/>
        <v/>
      </c>
      <c r="BH34" s="32" t="str">
        <f t="shared" si="40"/>
        <v/>
      </c>
      <c r="BI34" s="32" t="str">
        <f t="shared" si="38"/>
        <v/>
      </c>
      <c r="BJ34" s="32" t="str">
        <f t="shared" si="38"/>
        <v/>
      </c>
      <c r="BK34" s="32" t="str">
        <f t="shared" si="38"/>
        <v/>
      </c>
      <c r="BL34" s="32" t="str">
        <f t="shared" si="38"/>
        <v/>
      </c>
      <c r="BM34" s="32" t="str">
        <f t="shared" si="38"/>
        <v/>
      </c>
      <c r="BN34" s="60" t="str">
        <f t="shared" si="38"/>
        <v/>
      </c>
      <c r="BO34" s="32" t="str">
        <f t="shared" si="21"/>
        <v/>
      </c>
      <c r="BP34" s="32" t="str">
        <f t="shared" si="21"/>
        <v/>
      </c>
      <c r="BQ34" s="32" t="str">
        <f t="shared" si="21"/>
        <v/>
      </c>
      <c r="BR34" s="32" t="str">
        <f t="shared" si="21"/>
        <v/>
      </c>
      <c r="BS34" s="32" t="str">
        <f t="shared" si="21"/>
        <v/>
      </c>
      <c r="BT34" s="32" t="str">
        <f t="shared" si="21"/>
        <v/>
      </c>
      <c r="BU34" s="54" t="str">
        <f t="shared" si="21"/>
        <v/>
      </c>
    </row>
    <row r="35" spans="1:73" ht="20.25" customHeight="1">
      <c r="A35" s="6">
        <v>17</v>
      </c>
      <c r="B35" s="7"/>
      <c r="C35" s="8"/>
      <c r="D35" s="70" t="s">
        <v>25</v>
      </c>
      <c r="E35" s="8"/>
      <c r="F35" s="24"/>
      <c r="G35" s="77"/>
      <c r="H35" s="38">
        <v>42627</v>
      </c>
      <c r="I35" s="40">
        <v>42627</v>
      </c>
      <c r="J35" s="45">
        <f>COUNTIF(M35:BN35,"■")</f>
        <v>1</v>
      </c>
      <c r="K35" s="25">
        <f>IF(ISBLANK(H35),H35,IF(ISBLANK(I35),INT(H35-1+(#REF!-#REF!+1)*J35),I35))</f>
        <v>42627</v>
      </c>
      <c r="L35" s="25">
        <f>IF(ISBLANK(H35),H35,IF(ISBLANK(I35),H35+#REF!-#REF!,I35))</f>
        <v>42627</v>
      </c>
      <c r="M35" s="26" t="str">
        <f t="shared" si="34"/>
        <v/>
      </c>
      <c r="N35" s="27" t="str">
        <f t="shared" si="34"/>
        <v/>
      </c>
      <c r="O35" s="27" t="str">
        <f t="shared" si="34"/>
        <v/>
      </c>
      <c r="P35" s="27" t="str">
        <f t="shared" si="34"/>
        <v/>
      </c>
      <c r="Q35" s="27" t="str">
        <f t="shared" si="34"/>
        <v/>
      </c>
      <c r="R35" s="27" t="str">
        <f t="shared" si="34"/>
        <v/>
      </c>
      <c r="S35" s="27" t="str">
        <f t="shared" si="34"/>
        <v/>
      </c>
      <c r="T35" s="27" t="str">
        <f t="shared" si="34"/>
        <v/>
      </c>
      <c r="U35" s="27" t="str">
        <f t="shared" si="34"/>
        <v/>
      </c>
      <c r="V35" s="27" t="str">
        <f t="shared" si="34"/>
        <v/>
      </c>
      <c r="W35" s="27" t="str">
        <f t="shared" si="34"/>
        <v/>
      </c>
      <c r="X35" s="27" t="str">
        <f t="shared" si="34"/>
        <v/>
      </c>
      <c r="Y35" s="27" t="str">
        <f t="shared" si="34"/>
        <v/>
      </c>
      <c r="Z35" s="27" t="str">
        <f t="shared" si="34"/>
        <v/>
      </c>
      <c r="AA35" s="27" t="str">
        <f t="shared" si="34"/>
        <v/>
      </c>
      <c r="AB35" s="27" t="str">
        <f t="shared" si="34"/>
        <v/>
      </c>
      <c r="AC35" s="27" t="str">
        <f t="shared" si="36"/>
        <v/>
      </c>
      <c r="AD35" s="27" t="str">
        <f t="shared" si="36"/>
        <v/>
      </c>
      <c r="AE35" s="27" t="str">
        <f t="shared" si="36"/>
        <v/>
      </c>
      <c r="AF35" s="27" t="str">
        <f t="shared" si="36"/>
        <v/>
      </c>
      <c r="AG35" s="27" t="str">
        <f t="shared" si="36"/>
        <v/>
      </c>
      <c r="AH35" s="27" t="str">
        <f t="shared" si="36"/>
        <v/>
      </c>
      <c r="AI35" s="27" t="str">
        <f t="shared" si="36"/>
        <v/>
      </c>
      <c r="AJ35" s="27" t="str">
        <f t="shared" si="36"/>
        <v/>
      </c>
      <c r="AK35" s="27" t="str">
        <f t="shared" si="36"/>
        <v/>
      </c>
      <c r="AL35" s="27" t="str">
        <f t="shared" si="36"/>
        <v/>
      </c>
      <c r="AM35" s="27" t="str">
        <f t="shared" si="36"/>
        <v/>
      </c>
      <c r="AN35" s="27" t="str">
        <f t="shared" si="36"/>
        <v/>
      </c>
      <c r="AO35" s="27" t="str">
        <f t="shared" si="36"/>
        <v/>
      </c>
      <c r="AP35" s="27" t="str">
        <f t="shared" si="36"/>
        <v/>
      </c>
      <c r="AQ35" s="59" t="str">
        <f t="shared" si="36"/>
        <v/>
      </c>
      <c r="AR35" s="26" t="str">
        <f t="shared" si="36"/>
        <v/>
      </c>
      <c r="AS35" s="27" t="str">
        <f t="shared" si="40"/>
        <v/>
      </c>
      <c r="AT35" s="27" t="str">
        <f t="shared" si="40"/>
        <v/>
      </c>
      <c r="AU35" s="27" t="str">
        <f t="shared" si="40"/>
        <v/>
      </c>
      <c r="AV35" s="27" t="str">
        <f t="shared" si="40"/>
        <v/>
      </c>
      <c r="AW35" s="27" t="str">
        <f t="shared" si="40"/>
        <v/>
      </c>
      <c r="AX35" s="27" t="str">
        <f t="shared" si="40"/>
        <v/>
      </c>
      <c r="AY35" s="27" t="str">
        <f t="shared" si="40"/>
        <v/>
      </c>
      <c r="AZ35" s="27" t="str">
        <f t="shared" si="40"/>
        <v/>
      </c>
      <c r="BA35" s="27" t="str">
        <f t="shared" si="40"/>
        <v/>
      </c>
      <c r="BB35" s="27" t="str">
        <f t="shared" si="40"/>
        <v/>
      </c>
      <c r="BC35" s="27" t="str">
        <f t="shared" si="40"/>
        <v/>
      </c>
      <c r="BD35" s="27" t="str">
        <f t="shared" si="40"/>
        <v/>
      </c>
      <c r="BE35" s="27" t="str">
        <f t="shared" si="40"/>
        <v>■</v>
      </c>
      <c r="BF35" s="27" t="str">
        <f t="shared" si="40"/>
        <v/>
      </c>
      <c r="BG35" s="27" t="str">
        <f t="shared" si="40"/>
        <v/>
      </c>
      <c r="BH35" s="27" t="str">
        <f t="shared" si="40"/>
        <v/>
      </c>
      <c r="BI35" s="27" t="str">
        <f t="shared" si="38"/>
        <v/>
      </c>
      <c r="BJ35" s="27" t="str">
        <f t="shared" si="38"/>
        <v/>
      </c>
      <c r="BK35" s="27" t="str">
        <f t="shared" si="38"/>
        <v/>
      </c>
      <c r="BL35" s="27" t="str">
        <f t="shared" si="38"/>
        <v/>
      </c>
      <c r="BM35" s="27" t="str">
        <f t="shared" si="38"/>
        <v/>
      </c>
      <c r="BN35" s="59" t="str">
        <f t="shared" si="38"/>
        <v/>
      </c>
      <c r="BO35" s="27" t="str">
        <f t="shared" si="21"/>
        <v/>
      </c>
      <c r="BP35" s="27" t="str">
        <f t="shared" si="21"/>
        <v/>
      </c>
      <c r="BQ35" s="27" t="str">
        <f t="shared" si="21"/>
        <v/>
      </c>
      <c r="BR35" s="27" t="str">
        <f t="shared" si="21"/>
        <v/>
      </c>
      <c r="BS35" s="27" t="str">
        <f t="shared" si="21"/>
        <v/>
      </c>
      <c r="BT35" s="27" t="str">
        <f t="shared" si="21"/>
        <v/>
      </c>
      <c r="BU35" s="53" t="str">
        <f t="shared" si="21"/>
        <v/>
      </c>
    </row>
    <row r="36" spans="1:73" ht="20.25" customHeight="1">
      <c r="A36" s="15"/>
      <c r="B36" s="16"/>
      <c r="C36" s="17"/>
      <c r="D36" s="17"/>
      <c r="E36" s="17"/>
      <c r="F36" s="67"/>
      <c r="G36" s="78"/>
      <c r="H36" s="36"/>
      <c r="I36" s="39"/>
      <c r="J36" s="44"/>
      <c r="K36" s="30">
        <f>IF(ISBLANK(H36),H36,IF(ISBLANK(I36),INT(H36-1+(I35-H35+1)*J36),I36))</f>
        <v>0</v>
      </c>
      <c r="L36" s="30">
        <f>IF(ISBLANK(H36),H36,IF(ISBLANK(I36),H36+I35-H35,I36))</f>
        <v>0</v>
      </c>
      <c r="M36" s="31" t="str">
        <f t="shared" si="34"/>
        <v/>
      </c>
      <c r="N36" s="32" t="str">
        <f t="shared" si="34"/>
        <v/>
      </c>
      <c r="O36" s="32" t="str">
        <f t="shared" si="34"/>
        <v/>
      </c>
      <c r="P36" s="32" t="str">
        <f t="shared" si="34"/>
        <v/>
      </c>
      <c r="Q36" s="32" t="str">
        <f t="shared" si="34"/>
        <v/>
      </c>
      <c r="R36" s="32" t="str">
        <f t="shared" si="34"/>
        <v/>
      </c>
      <c r="S36" s="32" t="str">
        <f t="shared" si="34"/>
        <v/>
      </c>
      <c r="T36" s="32" t="str">
        <f t="shared" si="34"/>
        <v/>
      </c>
      <c r="U36" s="32" t="str">
        <f t="shared" si="34"/>
        <v/>
      </c>
      <c r="V36" s="32" t="str">
        <f t="shared" si="34"/>
        <v/>
      </c>
      <c r="W36" s="32" t="str">
        <f t="shared" si="34"/>
        <v/>
      </c>
      <c r="X36" s="32" t="str">
        <f t="shared" si="34"/>
        <v/>
      </c>
      <c r="Y36" s="32" t="str">
        <f t="shared" si="34"/>
        <v/>
      </c>
      <c r="Z36" s="32" t="str">
        <f t="shared" si="34"/>
        <v/>
      </c>
      <c r="AA36" s="32" t="str">
        <f t="shared" si="34"/>
        <v/>
      </c>
      <c r="AB36" s="32" t="str">
        <f t="shared" si="34"/>
        <v/>
      </c>
      <c r="AC36" s="32" t="str">
        <f t="shared" si="36"/>
        <v/>
      </c>
      <c r="AD36" s="32" t="str">
        <f t="shared" si="36"/>
        <v/>
      </c>
      <c r="AE36" s="32" t="str">
        <f t="shared" si="36"/>
        <v/>
      </c>
      <c r="AF36" s="32" t="str">
        <f t="shared" si="36"/>
        <v/>
      </c>
      <c r="AG36" s="32" t="str">
        <f t="shared" si="36"/>
        <v/>
      </c>
      <c r="AH36" s="32" t="str">
        <f t="shared" si="36"/>
        <v/>
      </c>
      <c r="AI36" s="32" t="str">
        <f t="shared" si="36"/>
        <v/>
      </c>
      <c r="AJ36" s="32" t="str">
        <f t="shared" si="36"/>
        <v/>
      </c>
      <c r="AK36" s="32" t="str">
        <f t="shared" si="36"/>
        <v/>
      </c>
      <c r="AL36" s="32" t="str">
        <f t="shared" si="36"/>
        <v/>
      </c>
      <c r="AM36" s="32" t="str">
        <f t="shared" si="36"/>
        <v/>
      </c>
      <c r="AN36" s="32" t="str">
        <f t="shared" si="36"/>
        <v/>
      </c>
      <c r="AO36" s="32" t="str">
        <f t="shared" si="36"/>
        <v/>
      </c>
      <c r="AP36" s="32" t="str">
        <f t="shared" si="36"/>
        <v/>
      </c>
      <c r="AQ36" s="60" t="str">
        <f t="shared" si="36"/>
        <v/>
      </c>
      <c r="AR36" s="31" t="str">
        <f t="shared" si="36"/>
        <v/>
      </c>
      <c r="AS36" s="32" t="str">
        <f t="shared" si="40"/>
        <v/>
      </c>
      <c r="AT36" s="32" t="str">
        <f t="shared" si="40"/>
        <v/>
      </c>
      <c r="AU36" s="32" t="str">
        <f t="shared" si="40"/>
        <v/>
      </c>
      <c r="AV36" s="32" t="str">
        <f t="shared" si="40"/>
        <v/>
      </c>
      <c r="AW36" s="32" t="str">
        <f t="shared" si="40"/>
        <v/>
      </c>
      <c r="AX36" s="32" t="str">
        <f t="shared" si="40"/>
        <v/>
      </c>
      <c r="AY36" s="32" t="str">
        <f t="shared" si="40"/>
        <v/>
      </c>
      <c r="AZ36" s="32" t="str">
        <f t="shared" si="40"/>
        <v/>
      </c>
      <c r="BA36" s="32" t="str">
        <f t="shared" si="40"/>
        <v/>
      </c>
      <c r="BB36" s="32" t="str">
        <f t="shared" si="40"/>
        <v/>
      </c>
      <c r="BC36" s="32" t="str">
        <f t="shared" si="40"/>
        <v/>
      </c>
      <c r="BD36" s="32" t="str">
        <f t="shared" si="40"/>
        <v/>
      </c>
      <c r="BE36" s="32" t="str">
        <f t="shared" si="40"/>
        <v/>
      </c>
      <c r="BF36" s="32" t="str">
        <f t="shared" si="40"/>
        <v/>
      </c>
      <c r="BG36" s="32" t="str">
        <f t="shared" si="40"/>
        <v/>
      </c>
      <c r="BH36" s="32" t="str">
        <f t="shared" si="40"/>
        <v/>
      </c>
      <c r="BI36" s="32" t="str">
        <f t="shared" si="38"/>
        <v/>
      </c>
      <c r="BJ36" s="32" t="str">
        <f t="shared" si="38"/>
        <v/>
      </c>
      <c r="BK36" s="32" t="str">
        <f t="shared" si="38"/>
        <v/>
      </c>
      <c r="BL36" s="32" t="str">
        <f t="shared" si="38"/>
        <v/>
      </c>
      <c r="BM36" s="32" t="str">
        <f t="shared" si="38"/>
        <v/>
      </c>
      <c r="BN36" s="60" t="str">
        <f t="shared" si="38"/>
        <v/>
      </c>
      <c r="BO36" s="32" t="str">
        <f t="shared" si="21"/>
        <v/>
      </c>
      <c r="BP36" s="32" t="str">
        <f t="shared" si="21"/>
        <v/>
      </c>
      <c r="BQ36" s="32" t="str">
        <f t="shared" si="21"/>
        <v/>
      </c>
      <c r="BR36" s="32" t="str">
        <f t="shared" si="21"/>
        <v/>
      </c>
      <c r="BS36" s="32" t="str">
        <f t="shared" si="21"/>
        <v/>
      </c>
      <c r="BT36" s="32" t="str">
        <f t="shared" si="21"/>
        <v/>
      </c>
      <c r="BU36" s="54" t="str">
        <f t="shared" si="21"/>
        <v/>
      </c>
    </row>
    <row r="37" spans="1:73" ht="20.25" customHeight="1">
      <c r="A37" s="6">
        <v>18</v>
      </c>
      <c r="B37" s="7" t="s">
        <v>26</v>
      </c>
      <c r="C37" s="8"/>
      <c r="D37" s="70"/>
      <c r="E37" s="8"/>
      <c r="F37" s="24"/>
      <c r="G37" s="77"/>
      <c r="H37" s="38">
        <v>42625</v>
      </c>
      <c r="I37" s="40">
        <v>42634</v>
      </c>
      <c r="J37" s="45">
        <f>COUNTIF(M37:BN37,"■")</f>
        <v>7</v>
      </c>
      <c r="K37" s="25">
        <f>IF(ISBLANK(H37),H37,IF(ISBLANK(I37),INT(H37-1+(#REF!-#REF!+1)*J37),I37))</f>
        <v>42634</v>
      </c>
      <c r="L37" s="25">
        <f>IF(ISBLANK(H37),H37,IF(ISBLANK(I37),H37+#REF!-#REF!,I37))</f>
        <v>42634</v>
      </c>
      <c r="M37" s="26" t="str">
        <f t="shared" si="34"/>
        <v/>
      </c>
      <c r="N37" s="27" t="str">
        <f t="shared" si="34"/>
        <v/>
      </c>
      <c r="O37" s="27" t="str">
        <f t="shared" si="34"/>
        <v/>
      </c>
      <c r="P37" s="27" t="str">
        <f t="shared" si="34"/>
        <v/>
      </c>
      <c r="Q37" s="27" t="str">
        <f t="shared" si="34"/>
        <v/>
      </c>
      <c r="R37" s="27" t="str">
        <f t="shared" si="34"/>
        <v/>
      </c>
      <c r="S37" s="27" t="str">
        <f t="shared" si="34"/>
        <v/>
      </c>
      <c r="T37" s="27" t="str">
        <f t="shared" si="34"/>
        <v/>
      </c>
      <c r="U37" s="27" t="str">
        <f t="shared" si="34"/>
        <v/>
      </c>
      <c r="V37" s="27" t="str">
        <f t="shared" si="34"/>
        <v/>
      </c>
      <c r="W37" s="27" t="str">
        <f t="shared" si="34"/>
        <v/>
      </c>
      <c r="X37" s="27" t="str">
        <f t="shared" si="34"/>
        <v/>
      </c>
      <c r="Y37" s="27" t="str">
        <f t="shared" si="34"/>
        <v/>
      </c>
      <c r="Z37" s="27" t="str">
        <f t="shared" si="34"/>
        <v/>
      </c>
      <c r="AA37" s="27" t="str">
        <f t="shared" si="34"/>
        <v/>
      </c>
      <c r="AB37" s="27" t="str">
        <f t="shared" si="34"/>
        <v/>
      </c>
      <c r="AC37" s="27" t="str">
        <f t="shared" si="36"/>
        <v/>
      </c>
      <c r="AD37" s="27" t="str">
        <f t="shared" si="36"/>
        <v/>
      </c>
      <c r="AE37" s="27" t="str">
        <f t="shared" si="36"/>
        <v/>
      </c>
      <c r="AF37" s="27" t="str">
        <f t="shared" si="36"/>
        <v/>
      </c>
      <c r="AG37" s="27" t="str">
        <f t="shared" si="36"/>
        <v/>
      </c>
      <c r="AH37" s="27" t="str">
        <f t="shared" si="36"/>
        <v/>
      </c>
      <c r="AI37" s="27" t="str">
        <f t="shared" si="36"/>
        <v/>
      </c>
      <c r="AJ37" s="27" t="str">
        <f t="shared" si="36"/>
        <v/>
      </c>
      <c r="AK37" s="27" t="str">
        <f t="shared" si="36"/>
        <v/>
      </c>
      <c r="AL37" s="27" t="str">
        <f t="shared" si="36"/>
        <v/>
      </c>
      <c r="AM37" s="27" t="str">
        <f t="shared" si="36"/>
        <v/>
      </c>
      <c r="AN37" s="27" t="str">
        <f t="shared" si="36"/>
        <v/>
      </c>
      <c r="AO37" s="27" t="str">
        <f t="shared" si="36"/>
        <v/>
      </c>
      <c r="AP37" s="27" t="str">
        <f t="shared" si="36"/>
        <v/>
      </c>
      <c r="AQ37" s="59" t="str">
        <f t="shared" si="36"/>
        <v/>
      </c>
      <c r="AR37" s="26" t="str">
        <f t="shared" si="36"/>
        <v/>
      </c>
      <c r="AS37" s="27" t="str">
        <f t="shared" si="40"/>
        <v/>
      </c>
      <c r="AT37" s="27" t="str">
        <f t="shared" si="40"/>
        <v/>
      </c>
      <c r="AU37" s="27" t="str">
        <f t="shared" si="40"/>
        <v/>
      </c>
      <c r="AV37" s="27" t="str">
        <f t="shared" si="40"/>
        <v/>
      </c>
      <c r="AW37" s="27" t="str">
        <f t="shared" si="40"/>
        <v/>
      </c>
      <c r="AX37" s="27" t="str">
        <f t="shared" si="40"/>
        <v/>
      </c>
      <c r="AY37" s="27" t="str">
        <f t="shared" si="40"/>
        <v/>
      </c>
      <c r="AZ37" s="27" t="str">
        <f t="shared" si="40"/>
        <v/>
      </c>
      <c r="BA37" s="27" t="str">
        <f t="shared" si="40"/>
        <v/>
      </c>
      <c r="BB37" s="27" t="str">
        <f t="shared" si="40"/>
        <v/>
      </c>
      <c r="BC37" s="27" t="str">
        <f t="shared" si="40"/>
        <v>■</v>
      </c>
      <c r="BD37" s="27" t="str">
        <f t="shared" si="40"/>
        <v>■</v>
      </c>
      <c r="BE37" s="27" t="str">
        <f t="shared" si="40"/>
        <v>■</v>
      </c>
      <c r="BF37" s="27" t="str">
        <f t="shared" si="40"/>
        <v>■</v>
      </c>
      <c r="BG37" s="27" t="str">
        <f t="shared" si="40"/>
        <v>■</v>
      </c>
      <c r="BH37" s="27" t="str">
        <f t="shared" si="40"/>
        <v>◇</v>
      </c>
      <c r="BI37" s="27" t="str">
        <f t="shared" si="38"/>
        <v>◇</v>
      </c>
      <c r="BJ37" s="27" t="str">
        <f t="shared" si="38"/>
        <v>◇</v>
      </c>
      <c r="BK37" s="27" t="str">
        <f t="shared" si="38"/>
        <v>■</v>
      </c>
      <c r="BL37" s="27" t="str">
        <f t="shared" si="38"/>
        <v>■</v>
      </c>
      <c r="BM37" s="27" t="str">
        <f t="shared" si="38"/>
        <v/>
      </c>
      <c r="BN37" s="59" t="str">
        <f t="shared" si="38"/>
        <v/>
      </c>
      <c r="BO37" s="27" t="str">
        <f t="shared" si="21"/>
        <v/>
      </c>
      <c r="BP37" s="27" t="str">
        <f t="shared" si="21"/>
        <v/>
      </c>
      <c r="BQ37" s="27" t="str">
        <f t="shared" si="21"/>
        <v/>
      </c>
      <c r="BR37" s="27" t="str">
        <f t="shared" si="21"/>
        <v/>
      </c>
      <c r="BS37" s="27" t="str">
        <f t="shared" si="21"/>
        <v/>
      </c>
      <c r="BT37" s="27" t="str">
        <f t="shared" si="21"/>
        <v/>
      </c>
      <c r="BU37" s="53" t="str">
        <f t="shared" si="21"/>
        <v/>
      </c>
    </row>
    <row r="38" spans="1:73" ht="20.25" customHeight="1">
      <c r="A38" s="15"/>
      <c r="B38" s="16"/>
      <c r="C38" s="17"/>
      <c r="D38" s="17"/>
      <c r="E38" s="17"/>
      <c r="F38" s="67"/>
      <c r="G38" s="78"/>
      <c r="H38" s="36"/>
      <c r="I38" s="39"/>
      <c r="J38" s="44"/>
      <c r="K38" s="30">
        <f>IF(ISBLANK(H38),H38,IF(ISBLANK(I38),INT(H38-1+(I37-H37+1)*J38),I38))</f>
        <v>0</v>
      </c>
      <c r="L38" s="30">
        <f>IF(ISBLANK(H38),H38,IF(ISBLANK(I38),H38+I37-H37,I38))</f>
        <v>0</v>
      </c>
      <c r="M38" s="31" t="str">
        <f t="shared" si="34"/>
        <v/>
      </c>
      <c r="N38" s="32" t="str">
        <f t="shared" si="34"/>
        <v/>
      </c>
      <c r="O38" s="32" t="str">
        <f t="shared" si="34"/>
        <v/>
      </c>
      <c r="P38" s="32" t="str">
        <f t="shared" si="34"/>
        <v/>
      </c>
      <c r="Q38" s="32" t="str">
        <f t="shared" si="34"/>
        <v/>
      </c>
      <c r="R38" s="32" t="str">
        <f t="shared" si="34"/>
        <v/>
      </c>
      <c r="S38" s="32" t="str">
        <f t="shared" si="34"/>
        <v/>
      </c>
      <c r="T38" s="32" t="str">
        <f t="shared" si="34"/>
        <v/>
      </c>
      <c r="U38" s="32" t="str">
        <f t="shared" si="34"/>
        <v/>
      </c>
      <c r="V38" s="32" t="str">
        <f t="shared" si="34"/>
        <v/>
      </c>
      <c r="W38" s="32" t="str">
        <f t="shared" si="34"/>
        <v/>
      </c>
      <c r="X38" s="32" t="str">
        <f t="shared" si="34"/>
        <v/>
      </c>
      <c r="Y38" s="32" t="str">
        <f t="shared" si="34"/>
        <v/>
      </c>
      <c r="Z38" s="32" t="str">
        <f t="shared" si="34"/>
        <v/>
      </c>
      <c r="AA38" s="32" t="str">
        <f t="shared" si="34"/>
        <v/>
      </c>
      <c r="AB38" s="32" t="str">
        <f t="shared" si="34"/>
        <v/>
      </c>
      <c r="AC38" s="32" t="str">
        <f t="shared" si="36"/>
        <v/>
      </c>
      <c r="AD38" s="32" t="str">
        <f t="shared" si="36"/>
        <v/>
      </c>
      <c r="AE38" s="32" t="str">
        <f t="shared" si="36"/>
        <v/>
      </c>
      <c r="AF38" s="32" t="str">
        <f t="shared" si="36"/>
        <v/>
      </c>
      <c r="AG38" s="32" t="str">
        <f t="shared" si="36"/>
        <v/>
      </c>
      <c r="AH38" s="32" t="str">
        <f t="shared" si="36"/>
        <v/>
      </c>
      <c r="AI38" s="32" t="str">
        <f t="shared" si="36"/>
        <v/>
      </c>
      <c r="AJ38" s="32" t="str">
        <f t="shared" si="36"/>
        <v/>
      </c>
      <c r="AK38" s="32" t="str">
        <f t="shared" si="36"/>
        <v/>
      </c>
      <c r="AL38" s="32" t="str">
        <f t="shared" si="36"/>
        <v/>
      </c>
      <c r="AM38" s="32" t="str">
        <f t="shared" si="36"/>
        <v/>
      </c>
      <c r="AN38" s="32" t="str">
        <f t="shared" si="36"/>
        <v/>
      </c>
      <c r="AO38" s="32" t="str">
        <f t="shared" si="36"/>
        <v/>
      </c>
      <c r="AP38" s="32" t="str">
        <f t="shared" si="36"/>
        <v/>
      </c>
      <c r="AQ38" s="60" t="str">
        <f t="shared" si="36"/>
        <v/>
      </c>
      <c r="AR38" s="31" t="str">
        <f t="shared" si="36"/>
        <v/>
      </c>
      <c r="AS38" s="32" t="str">
        <f t="shared" si="40"/>
        <v/>
      </c>
      <c r="AT38" s="32" t="str">
        <f t="shared" si="40"/>
        <v/>
      </c>
      <c r="AU38" s="32" t="str">
        <f t="shared" si="40"/>
        <v/>
      </c>
      <c r="AV38" s="32" t="str">
        <f t="shared" si="40"/>
        <v/>
      </c>
      <c r="AW38" s="32" t="str">
        <f t="shared" si="40"/>
        <v/>
      </c>
      <c r="AX38" s="32" t="str">
        <f t="shared" si="40"/>
        <v/>
      </c>
      <c r="AY38" s="32" t="str">
        <f t="shared" si="40"/>
        <v/>
      </c>
      <c r="AZ38" s="32" t="str">
        <f t="shared" si="40"/>
        <v/>
      </c>
      <c r="BA38" s="32" t="str">
        <f t="shared" si="40"/>
        <v/>
      </c>
      <c r="BB38" s="32" t="str">
        <f t="shared" si="40"/>
        <v/>
      </c>
      <c r="BC38" s="32" t="str">
        <f t="shared" si="40"/>
        <v/>
      </c>
      <c r="BD38" s="32" t="str">
        <f t="shared" si="40"/>
        <v/>
      </c>
      <c r="BE38" s="32" t="str">
        <f t="shared" si="40"/>
        <v/>
      </c>
      <c r="BF38" s="32" t="str">
        <f t="shared" si="40"/>
        <v/>
      </c>
      <c r="BG38" s="32" t="str">
        <f t="shared" si="40"/>
        <v/>
      </c>
      <c r="BH38" s="32" t="str">
        <f t="shared" si="40"/>
        <v/>
      </c>
      <c r="BI38" s="32" t="str">
        <f t="shared" si="38"/>
        <v/>
      </c>
      <c r="BJ38" s="32" t="str">
        <f t="shared" si="38"/>
        <v/>
      </c>
      <c r="BK38" s="32" t="str">
        <f t="shared" si="38"/>
        <v/>
      </c>
      <c r="BL38" s="32" t="str">
        <f t="shared" si="38"/>
        <v/>
      </c>
      <c r="BM38" s="32" t="str">
        <f t="shared" si="38"/>
        <v/>
      </c>
      <c r="BN38" s="60" t="str">
        <f t="shared" si="38"/>
        <v/>
      </c>
      <c r="BO38" s="32" t="str">
        <f t="shared" si="38"/>
        <v/>
      </c>
      <c r="BP38" s="32" t="str">
        <f t="shared" si="21"/>
        <v/>
      </c>
      <c r="BQ38" s="32" t="str">
        <f t="shared" si="21"/>
        <v/>
      </c>
      <c r="BR38" s="32" t="str">
        <f t="shared" si="21"/>
        <v/>
      </c>
      <c r="BS38" s="32" t="str">
        <f t="shared" si="21"/>
        <v/>
      </c>
      <c r="BT38" s="32" t="str">
        <f t="shared" si="21"/>
        <v/>
      </c>
      <c r="BU38" s="54" t="str">
        <f t="shared" si="21"/>
        <v/>
      </c>
    </row>
  </sheetData>
  <autoFilter ref="A4:J14"/>
  <mergeCells count="20">
    <mergeCell ref="G33:G34"/>
    <mergeCell ref="G35:G36"/>
    <mergeCell ref="G37:G38"/>
    <mergeCell ref="G13:G14"/>
    <mergeCell ref="G21:G22"/>
    <mergeCell ref="G23:G24"/>
    <mergeCell ref="G25:G26"/>
    <mergeCell ref="G27:G28"/>
    <mergeCell ref="G29:G30"/>
    <mergeCell ref="G15:G16"/>
    <mergeCell ref="G17:G18"/>
    <mergeCell ref="G19:G20"/>
    <mergeCell ref="A2:H2"/>
    <mergeCell ref="G31:G32"/>
    <mergeCell ref="I2:J2"/>
    <mergeCell ref="I1:J1"/>
    <mergeCell ref="G5:G6"/>
    <mergeCell ref="G11:G12"/>
    <mergeCell ref="G9:G10"/>
    <mergeCell ref="G7:G8"/>
  </mergeCells>
  <phoneticPr fontId="2"/>
  <conditionalFormatting sqref="M5:BN6 BV5:HQ6 BV9:HQ14 M9:BN14">
    <cfRule type="expression" dxfId="71" priority="442" stopIfTrue="1">
      <formula>INDIRECT(ADDRESS(3,COLUMN()))=$I$2</formula>
    </cfRule>
    <cfRule type="expression" dxfId="70" priority="628" stopIfTrue="1">
      <formula>IF(ISERROR(FIND(M$4,"土日休")),FALSE,TRUE)</formula>
    </cfRule>
    <cfRule type="expression" dxfId="69" priority="629" stopIfTrue="1">
      <formula>MOD(INT((ROW()+1)/2),2)</formula>
    </cfRule>
  </conditionalFormatting>
  <conditionalFormatting sqref="A5:J5 F11:J11 A6:F6 H6:J6 F13:J13 F12 H12:J12 A10:F10 H10:J10 F14 H14:J14 A9:J9 A11:D14">
    <cfRule type="expression" dxfId="68" priority="679" stopIfTrue="1">
      <formula>MOD(INT((ROW()+1)/2),2)</formula>
    </cfRule>
  </conditionalFormatting>
  <conditionalFormatting sqref="M2:BN2 BV2:HQ2">
    <cfRule type="cellIs" dxfId="67" priority="675" stopIfTrue="1" operator="between">
      <formula>1</formula>
      <formula>12</formula>
    </cfRule>
  </conditionalFormatting>
  <conditionalFormatting sqref="M4:BN4 BV4:HQ4">
    <cfRule type="cellIs" dxfId="66" priority="676" stopIfTrue="1" operator="equal">
      <formula>"土"</formula>
    </cfRule>
    <cfRule type="cellIs" dxfId="65" priority="677" stopIfTrue="1" operator="equal">
      <formula>"日"</formula>
    </cfRule>
    <cfRule type="cellIs" dxfId="64" priority="678" stopIfTrue="1" operator="equal">
      <formula>"休"</formula>
    </cfRule>
  </conditionalFormatting>
  <conditionalFormatting sqref="M3:BN3">
    <cfRule type="cellIs" dxfId="63" priority="443" stopIfTrue="1" operator="equal">
      <formula>$I$2</formula>
    </cfRule>
  </conditionalFormatting>
  <conditionalFormatting sqref="E11:E14">
    <cfRule type="expression" dxfId="62" priority="185" stopIfTrue="1">
      <formula>MOD(INT((ROW()+1)/2),2)</formula>
    </cfRule>
  </conditionalFormatting>
  <conditionalFormatting sqref="BO5:BU6 BO9:BU14">
    <cfRule type="expression" dxfId="61" priority="71" stopIfTrue="1">
      <formula>INDIRECT(ADDRESS(3,COLUMN()))=$I$2</formula>
    </cfRule>
    <cfRule type="expression" dxfId="60" priority="73" stopIfTrue="1">
      <formula>IF(ISERROR(FIND(BO$4,"土日休")),FALSE,TRUE)</formula>
    </cfRule>
    <cfRule type="expression" dxfId="59" priority="74" stopIfTrue="1">
      <formula>MOD(INT((ROW()+1)/2),2)</formula>
    </cfRule>
  </conditionalFormatting>
  <conditionalFormatting sqref="BO2:BU2">
    <cfRule type="cellIs" dxfId="58" priority="75" stopIfTrue="1" operator="between">
      <formula>1</formula>
      <formula>12</formula>
    </cfRule>
  </conditionalFormatting>
  <conditionalFormatting sqref="BO4:BU4">
    <cfRule type="cellIs" dxfId="57" priority="76" stopIfTrue="1" operator="equal">
      <formula>"土"</formula>
    </cfRule>
    <cfRule type="cellIs" dxfId="56" priority="77" stopIfTrue="1" operator="equal">
      <formula>"日"</formula>
    </cfRule>
    <cfRule type="cellIs" dxfId="55" priority="78" stopIfTrue="1" operator="equal">
      <formula>"休"</formula>
    </cfRule>
  </conditionalFormatting>
  <conditionalFormatting sqref="BO3:BU3">
    <cfRule type="cellIs" dxfId="54" priority="72" stopIfTrue="1" operator="equal">
      <formula>$I$2</formula>
    </cfRule>
  </conditionalFormatting>
  <conditionalFormatting sqref="BV7:HQ8 M7:BN8">
    <cfRule type="expression" dxfId="53" priority="67" stopIfTrue="1">
      <formula>INDIRECT(ADDRESS(3,COLUMN()))=$I$2</formula>
    </cfRule>
    <cfRule type="expression" dxfId="52" priority="68" stopIfTrue="1">
      <formula>IF(ISERROR(FIND(M$4,"土日休")),FALSE,TRUE)</formula>
    </cfRule>
    <cfRule type="expression" dxfId="51" priority="69" stopIfTrue="1">
      <formula>MOD(INT((ROW()+1)/2),2)</formula>
    </cfRule>
  </conditionalFormatting>
  <conditionalFormatting sqref="A8:F8 H8:J8 A7:J7">
    <cfRule type="expression" dxfId="50" priority="70" stopIfTrue="1">
      <formula>MOD(INT((ROW()+1)/2),2)</formula>
    </cfRule>
  </conditionalFormatting>
  <conditionalFormatting sqref="BO7:BU8">
    <cfRule type="expression" dxfId="49" priority="64" stopIfTrue="1">
      <formula>INDIRECT(ADDRESS(3,COLUMN()))=$I$2</formula>
    </cfRule>
    <cfRule type="expression" dxfId="48" priority="65" stopIfTrue="1">
      <formula>IF(ISERROR(FIND(BO$4,"土日休")),FALSE,TRUE)</formula>
    </cfRule>
    <cfRule type="expression" dxfId="47" priority="66" stopIfTrue="1">
      <formula>MOD(INT((ROW()+1)/2),2)</formula>
    </cfRule>
  </conditionalFormatting>
  <conditionalFormatting sqref="BV15:HQ20 M15:BN20">
    <cfRule type="expression" dxfId="46" priority="60" stopIfTrue="1">
      <formula>INDIRECT(ADDRESS(3,COLUMN()))=$I$2</formula>
    </cfRule>
    <cfRule type="expression" dxfId="45" priority="61" stopIfTrue="1">
      <formula>IF(ISERROR(FIND(M$4,"土日休")),FALSE,TRUE)</formula>
    </cfRule>
    <cfRule type="expression" dxfId="44" priority="62" stopIfTrue="1">
      <formula>MOD(INT((ROW()+1)/2),2)</formula>
    </cfRule>
  </conditionalFormatting>
  <conditionalFormatting sqref="F17:J17 F19:J19 F18 H18:J18 A16:F16 H16:J16 F20 H20:J20 A15:J15 A17:D20">
    <cfRule type="expression" dxfId="43" priority="63" stopIfTrue="1">
      <formula>MOD(INT((ROW()+1)/2),2)</formula>
    </cfRule>
  </conditionalFormatting>
  <conditionalFormatting sqref="E17:E20">
    <cfRule type="expression" dxfId="42" priority="59" stopIfTrue="1">
      <formula>MOD(INT((ROW()+1)/2),2)</formula>
    </cfRule>
  </conditionalFormatting>
  <conditionalFormatting sqref="BO15:BU20">
    <cfRule type="expression" dxfId="41" priority="56" stopIfTrue="1">
      <formula>INDIRECT(ADDRESS(3,COLUMN()))=$I$2</formula>
    </cfRule>
    <cfRule type="expression" dxfId="40" priority="57" stopIfTrue="1">
      <formula>IF(ISERROR(FIND(BO$4,"土日休")),FALSE,TRUE)</formula>
    </cfRule>
    <cfRule type="expression" dxfId="39" priority="58" stopIfTrue="1">
      <formula>MOD(INT((ROW()+1)/2),2)</formula>
    </cfRule>
  </conditionalFormatting>
  <conditionalFormatting sqref="BV21:HQ22 M21:BN22">
    <cfRule type="expression" dxfId="38" priority="52" stopIfTrue="1">
      <formula>INDIRECT(ADDRESS(3,COLUMN()))=$I$2</formula>
    </cfRule>
    <cfRule type="expression" dxfId="37" priority="53" stopIfTrue="1">
      <formula>IF(ISERROR(FIND(M$4,"土日休")),FALSE,TRUE)</formula>
    </cfRule>
    <cfRule type="expression" dxfId="36" priority="54" stopIfTrue="1">
      <formula>MOD(INT((ROW()+1)/2),2)</formula>
    </cfRule>
  </conditionalFormatting>
  <conditionalFormatting sqref="F21:J21 F22 H22:J22 A21:D22">
    <cfRule type="expression" dxfId="35" priority="55" stopIfTrue="1">
      <formula>MOD(INT((ROW()+1)/2),2)</formula>
    </cfRule>
  </conditionalFormatting>
  <conditionalFormatting sqref="E21:E22">
    <cfRule type="expression" dxfId="34" priority="51" stopIfTrue="1">
      <formula>MOD(INT((ROW()+1)/2),2)</formula>
    </cfRule>
  </conditionalFormatting>
  <conditionalFormatting sqref="BO21:BU22">
    <cfRule type="expression" dxfId="33" priority="48" stopIfTrue="1">
      <formula>INDIRECT(ADDRESS(3,COLUMN()))=$I$2</formula>
    </cfRule>
    <cfRule type="expression" dxfId="32" priority="49" stopIfTrue="1">
      <formula>IF(ISERROR(FIND(BO$4,"土日休")),FALSE,TRUE)</formula>
    </cfRule>
    <cfRule type="expression" dxfId="31" priority="50" stopIfTrue="1">
      <formula>MOD(INT((ROW()+1)/2),2)</formula>
    </cfRule>
  </conditionalFormatting>
  <conditionalFormatting sqref="BV25:HQ30 M25:BN30">
    <cfRule type="expression" dxfId="30" priority="28" stopIfTrue="1">
      <formula>INDIRECT(ADDRESS(3,COLUMN()))=$I$2</formula>
    </cfRule>
    <cfRule type="expression" dxfId="29" priority="29" stopIfTrue="1">
      <formula>IF(ISERROR(FIND(M$4,"土日休")),FALSE,TRUE)</formula>
    </cfRule>
    <cfRule type="expression" dxfId="28" priority="30" stopIfTrue="1">
      <formula>MOD(INT((ROW()+1)/2),2)</formula>
    </cfRule>
  </conditionalFormatting>
  <conditionalFormatting sqref="F27:J27 F29:J29 F28 H28:J28 A26:F26 H26:J26 F30 H30:J30 A25:J25 A27:D30">
    <cfRule type="expression" dxfId="27" priority="31" stopIfTrue="1">
      <formula>MOD(INT((ROW()+1)/2),2)</formula>
    </cfRule>
  </conditionalFormatting>
  <conditionalFormatting sqref="E27:E30">
    <cfRule type="expression" dxfId="26" priority="27" stopIfTrue="1">
      <formula>MOD(INT((ROW()+1)/2),2)</formula>
    </cfRule>
  </conditionalFormatting>
  <conditionalFormatting sqref="BO25:BU30">
    <cfRule type="expression" dxfId="25" priority="24" stopIfTrue="1">
      <formula>INDIRECT(ADDRESS(3,COLUMN()))=$I$2</formula>
    </cfRule>
    <cfRule type="expression" dxfId="24" priority="25" stopIfTrue="1">
      <formula>IF(ISERROR(FIND(BO$4,"土日休")),FALSE,TRUE)</formula>
    </cfRule>
    <cfRule type="expression" dxfId="23" priority="26" stopIfTrue="1">
      <formula>MOD(INT((ROW()+1)/2),2)</formula>
    </cfRule>
  </conditionalFormatting>
  <conditionalFormatting sqref="BV23:HQ24 M23:BN24">
    <cfRule type="expression" dxfId="22" priority="20" stopIfTrue="1">
      <formula>INDIRECT(ADDRESS(3,COLUMN()))=$I$2</formula>
    </cfRule>
    <cfRule type="expression" dxfId="21" priority="21" stopIfTrue="1">
      <formula>IF(ISERROR(FIND(M$4,"土日休")),FALSE,TRUE)</formula>
    </cfRule>
    <cfRule type="expression" dxfId="20" priority="22" stopIfTrue="1">
      <formula>MOD(INT((ROW()+1)/2),2)</formula>
    </cfRule>
  </conditionalFormatting>
  <conditionalFormatting sqref="A24:F24 H24:J24 A23:J23">
    <cfRule type="expression" dxfId="19" priority="23" stopIfTrue="1">
      <formula>MOD(INT((ROW()+1)/2),2)</formula>
    </cfRule>
  </conditionalFormatting>
  <conditionalFormatting sqref="BO23:BU24">
    <cfRule type="expression" dxfId="18" priority="17" stopIfTrue="1">
      <formula>INDIRECT(ADDRESS(3,COLUMN()))=$I$2</formula>
    </cfRule>
    <cfRule type="expression" dxfId="17" priority="18" stopIfTrue="1">
      <formula>IF(ISERROR(FIND(BO$4,"土日休")),FALSE,TRUE)</formula>
    </cfRule>
    <cfRule type="expression" dxfId="16" priority="19" stopIfTrue="1">
      <formula>MOD(INT((ROW()+1)/2),2)</formula>
    </cfRule>
  </conditionalFormatting>
  <conditionalFormatting sqref="BV31:HQ36 M31:BN36">
    <cfRule type="expression" dxfId="15" priority="13" stopIfTrue="1">
      <formula>INDIRECT(ADDRESS(3,COLUMN()))=$I$2</formula>
    </cfRule>
    <cfRule type="expression" dxfId="14" priority="14" stopIfTrue="1">
      <formula>IF(ISERROR(FIND(M$4,"土日休")),FALSE,TRUE)</formula>
    </cfRule>
    <cfRule type="expression" dxfId="13" priority="15" stopIfTrue="1">
      <formula>MOD(INT((ROW()+1)/2),2)</formula>
    </cfRule>
  </conditionalFormatting>
  <conditionalFormatting sqref="F33:J33 F35:J35 F34 H34:J34 A32:F32 H32:J32 F36 H36:J36 A31:J31 A33:D36">
    <cfRule type="expression" dxfId="12" priority="16" stopIfTrue="1">
      <formula>MOD(INT((ROW()+1)/2),2)</formula>
    </cfRule>
  </conditionalFormatting>
  <conditionalFormatting sqref="E33:E36">
    <cfRule type="expression" dxfId="11" priority="12" stopIfTrue="1">
      <formula>MOD(INT((ROW()+1)/2),2)</formula>
    </cfRule>
  </conditionalFormatting>
  <conditionalFormatting sqref="BO31:BU36">
    <cfRule type="expression" dxfId="10" priority="9" stopIfTrue="1">
      <formula>INDIRECT(ADDRESS(3,COLUMN()))=$I$2</formula>
    </cfRule>
    <cfRule type="expression" dxfId="9" priority="10" stopIfTrue="1">
      <formula>IF(ISERROR(FIND(BO$4,"土日休")),FALSE,TRUE)</formula>
    </cfRule>
    <cfRule type="expression" dxfId="8" priority="11" stopIfTrue="1">
      <formula>MOD(INT((ROW()+1)/2),2)</formula>
    </cfRule>
  </conditionalFormatting>
  <conditionalFormatting sqref="BV37:HQ38 M37:BN38">
    <cfRule type="expression" dxfId="7" priority="5" stopIfTrue="1">
      <formula>INDIRECT(ADDRESS(3,COLUMN()))=$I$2</formula>
    </cfRule>
    <cfRule type="expression" dxfId="6" priority="6" stopIfTrue="1">
      <formula>IF(ISERROR(FIND(M$4,"土日休")),FALSE,TRUE)</formula>
    </cfRule>
    <cfRule type="expression" dxfId="5" priority="7" stopIfTrue="1">
      <formula>MOD(INT((ROW()+1)/2),2)</formula>
    </cfRule>
  </conditionalFormatting>
  <conditionalFormatting sqref="F37:J37 F38 H38:J38 A37:D38">
    <cfRule type="expression" dxfId="4" priority="8" stopIfTrue="1">
      <formula>MOD(INT((ROW()+1)/2),2)</formula>
    </cfRule>
  </conditionalFormatting>
  <conditionalFormatting sqref="E37:E38">
    <cfRule type="expression" dxfId="3" priority="4" stopIfTrue="1">
      <formula>MOD(INT((ROW()+1)/2),2)</formula>
    </cfRule>
  </conditionalFormatting>
  <conditionalFormatting sqref="BO37:BU38">
    <cfRule type="expression" dxfId="2" priority="1" stopIfTrue="1">
      <formula>INDIRECT(ADDRESS(3,COLUMN()))=$I$2</formula>
    </cfRule>
    <cfRule type="expression" dxfId="1" priority="2" stopIfTrue="1">
      <formula>IF(ISERROR(FIND(BO$4,"土日休")),FALSE,TRUE)</formula>
    </cfRule>
    <cfRule type="expression" dxfId="0" priority="3" stopIfTrue="1">
      <formula>MOD(INT((ROW()+1)/2),2)</formula>
    </cfRule>
  </conditionalFormatting>
  <pageMargins left="0" right="0" top="0.19685039370078741" bottom="0.19685039370078741" header="0.27559055118110237" footer="0.31496062992125984"/>
  <pageSetup paperSize="8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4" sqref="G14"/>
    </sheetView>
  </sheetViews>
  <sheetFormatPr defaultRowHeight="13.5"/>
  <cols>
    <col min="1" max="1" width="11.625" style="1" bestFit="1" customWidth="1"/>
  </cols>
  <sheetData>
    <row r="1" spans="1:5">
      <c r="A1" s="1">
        <v>42593</v>
      </c>
      <c r="D1" s="1"/>
      <c r="E1" s="1"/>
    </row>
    <row r="2" spans="1:5">
      <c r="A2" s="1">
        <v>42632</v>
      </c>
      <c r="D2" s="1"/>
      <c r="E2" s="1"/>
    </row>
    <row r="3" spans="1:5">
      <c r="A3" s="1">
        <v>42635</v>
      </c>
      <c r="D3" s="1"/>
      <c r="E3" s="1"/>
    </row>
    <row r="4" spans="1:5">
      <c r="D4" s="1"/>
      <c r="E4" s="1"/>
    </row>
    <row r="5" spans="1:5">
      <c r="D5" s="1"/>
      <c r="E5" s="1"/>
    </row>
    <row r="6" spans="1:5">
      <c r="D6" s="1"/>
      <c r="E6" s="1"/>
    </row>
    <row r="7" spans="1:5">
      <c r="D7" s="1"/>
      <c r="E7" s="1"/>
    </row>
    <row r="8" spans="1:5">
      <c r="D8" s="1"/>
      <c r="E8" s="1"/>
    </row>
    <row r="9" spans="1:5">
      <c r="D9" s="1"/>
      <c r="E9" s="1"/>
    </row>
    <row r="10" spans="1:5">
      <c r="D10" s="1"/>
    </row>
    <row r="11" spans="1:5">
      <c r="D11" s="1"/>
    </row>
    <row r="12" spans="1:5">
      <c r="D12" s="1"/>
    </row>
    <row r="13" spans="1:5">
      <c r="D13" s="1"/>
    </row>
    <row r="14" spans="1:5">
      <c r="D14" s="1"/>
    </row>
    <row r="15" spans="1:5">
      <c r="D15" s="1"/>
    </row>
    <row r="16" spans="1:5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ＷＢＳ</vt:lpstr>
      <vt:lpstr>休日</vt:lpstr>
      <vt:lpstr>ＷＢＳ!Print_Area</vt:lpstr>
      <vt:lpstr>ＷＢＳ!Print_Titles</vt:lpstr>
    </vt:vector>
  </TitlesOfParts>
  <Company>株式会社ＮＳＰ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　徹</dc:creator>
  <cp:lastModifiedBy>高橋 亨</cp:lastModifiedBy>
  <cp:lastPrinted>2016-08-02T03:14:56Z</cp:lastPrinted>
  <dcterms:created xsi:type="dcterms:W3CDTF">2004-01-05T05:32:20Z</dcterms:created>
  <dcterms:modified xsi:type="dcterms:W3CDTF">2016-08-16T06:51:12Z</dcterms:modified>
</cp:coreProperties>
</file>