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00" yWindow="150" windowWidth="11400" windowHeight="7995" tabRatio="860" activeTab="1"/>
  </bookViews>
  <sheets>
    <sheet name="WBS element追加対応見積" sheetId="38" r:id="rId1"/>
    <sheet name="タクチケ発着地対応見積" sheetId="39" r:id="rId2"/>
  </sheets>
  <definedNames>
    <definedName name="_xlnm.Print_Area" localSheetId="1">タクチケ発着地対応見積!$A$5:$AE$17</definedName>
  </definedNames>
  <calcPr calcId="145621" refMode="R1C1"/>
</workbook>
</file>

<file path=xl/calcChain.xml><?xml version="1.0" encoding="utf-8"?>
<calcChain xmlns="http://schemas.openxmlformats.org/spreadsheetml/2006/main">
  <c r="AG9" i="39" l="1"/>
  <c r="AW9" i="39" s="1"/>
  <c r="AS16" i="39"/>
  <c r="AG16" i="39"/>
  <c r="AS15" i="39"/>
  <c r="AG15" i="39"/>
  <c r="AS14" i="39"/>
  <c r="AG14" i="39"/>
  <c r="AS13" i="39"/>
  <c r="AG13" i="39"/>
  <c r="AS12" i="39"/>
  <c r="AG12" i="39"/>
  <c r="AS11" i="39"/>
  <c r="AG11" i="39"/>
  <c r="AS10" i="39"/>
  <c r="AG10" i="39"/>
  <c r="AW13" i="39" l="1"/>
  <c r="AW15" i="39"/>
  <c r="AW12" i="39"/>
  <c r="AW16" i="39"/>
  <c r="AW10" i="39"/>
  <c r="AW11" i="39"/>
  <c r="AW14" i="39"/>
  <c r="AS17" i="39" l="1"/>
  <c r="AB28" i="38" l="1"/>
  <c r="AT28" i="38" s="1"/>
  <c r="AB26" i="38"/>
  <c r="AB30" i="38"/>
  <c r="AT30" i="38" s="1"/>
  <c r="AB29" i="38"/>
  <c r="AT29" i="38" s="1"/>
  <c r="AT25" i="38"/>
  <c r="AT24" i="38"/>
  <c r="AT23" i="38"/>
  <c r="AO22" i="38"/>
  <c r="AT22" i="38" s="1"/>
  <c r="AO19" i="38"/>
  <c r="AT19" i="38" s="1"/>
  <c r="AO17" i="38"/>
  <c r="AT17" i="38" s="1"/>
  <c r="AO16" i="38"/>
  <c r="AT16" i="38" s="1"/>
  <c r="AO15" i="38"/>
  <c r="AT15" i="38" s="1"/>
  <c r="AO26" i="38"/>
  <c r="AO14" i="38"/>
  <c r="AT14" i="38" s="1"/>
  <c r="AO13" i="38"/>
  <c r="AT13" i="38" s="1"/>
  <c r="AB12" i="38"/>
  <c r="AT12" i="38" s="1"/>
  <c r="AT26" i="38" l="1"/>
  <c r="AT31" i="38" s="1"/>
</calcChain>
</file>

<file path=xl/sharedStrings.xml><?xml version="1.0" encoding="utf-8"?>
<sst xmlns="http://schemas.openxmlformats.org/spreadsheetml/2006/main" count="88" uniqueCount="64">
  <si>
    <t>書式名</t>
    <rPh sb="0" eb="2">
      <t>ショシキ</t>
    </rPh>
    <rPh sb="2" eb="3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</si>
  <si>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</si>
  <si>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</si>
  <si>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更新日</t>
    <rPh sb="0" eb="3">
      <t>コウシンビ</t>
    </rPh>
    <phoneticPr fontId="3"/>
  </si>
  <si>
    <t>更新者</t>
    <rPh sb="0" eb="3">
      <t>コウシンシャ</t>
    </rPh>
    <phoneticPr fontId="3"/>
  </si>
  <si>
    <t>承認</t>
    <rPh sb="0" eb="2">
      <t>ショウニン</t>
    </rPh>
    <phoneticPr fontId="3"/>
  </si>
  <si>
    <t>版</t>
    <rPh sb="0" eb="1">
      <t>ハン</t>
    </rPh>
    <phoneticPr fontId="3"/>
  </si>
  <si>
    <t>株式会社恵和ビジネス</t>
    <rPh sb="0" eb="2">
      <t>カブシキ</t>
    </rPh>
    <rPh sb="2" eb="4">
      <t>カイシャ</t>
    </rPh>
    <rPh sb="4" eb="6">
      <t>ケイワ</t>
    </rPh>
    <phoneticPr fontId="3"/>
  </si>
  <si>
    <t>システム名</t>
    <rPh sb="4" eb="5">
      <t>メイ</t>
    </rPh>
    <phoneticPr fontId="3"/>
  </si>
  <si>
    <t>１版</t>
    <rPh sb="1" eb="2">
      <t>バン</t>
    </rPh>
    <phoneticPr fontId="2"/>
  </si>
  <si>
    <t>基本情報取込処理</t>
    <rPh sb="0" eb="2">
      <t>キホン</t>
    </rPh>
    <rPh sb="2" eb="4">
      <t>ジョウホウ</t>
    </rPh>
    <rPh sb="4" eb="6">
      <t>トリコミ</t>
    </rPh>
    <rPh sb="6" eb="8">
      <t>ショリ</t>
    </rPh>
    <phoneticPr fontId="2"/>
  </si>
  <si>
    <t>交通宿泊手配取込処理</t>
    <rPh sb="0" eb="2">
      <t>コウツウ</t>
    </rPh>
    <rPh sb="2" eb="4">
      <t>シュクハク</t>
    </rPh>
    <rPh sb="4" eb="6">
      <t>テハイ</t>
    </rPh>
    <rPh sb="6" eb="8">
      <t>トリコミ</t>
    </rPh>
    <rPh sb="8" eb="10">
      <t>ショリ</t>
    </rPh>
    <phoneticPr fontId="2"/>
  </si>
  <si>
    <t>ＳＡＰデータ作成</t>
    <rPh sb="6" eb="8">
      <t>サクセイ</t>
    </rPh>
    <phoneticPr fontId="2"/>
  </si>
  <si>
    <t>ＳＡＰデータ作成(TOPTOUR用）</t>
    <rPh sb="6" eb="8">
      <t>サクセイ</t>
    </rPh>
    <rPh sb="16" eb="17">
      <t>ヨウ</t>
    </rPh>
    <phoneticPr fontId="2"/>
  </si>
  <si>
    <t>参加者旅費一覧ＣＳＶ</t>
    <rPh sb="0" eb="3">
      <t>サンカシャ</t>
    </rPh>
    <rPh sb="3" eb="5">
      <t>リョヒ</t>
    </rPh>
    <rPh sb="5" eb="7">
      <t>イチラン</t>
    </rPh>
    <phoneticPr fontId="2"/>
  </si>
  <si>
    <t>ＭＲ旅費一覧ＣＳＶ</t>
    <rPh sb="2" eb="4">
      <t>リョヒ</t>
    </rPh>
    <rPh sb="4" eb="6">
      <t>イチラン</t>
    </rPh>
    <phoneticPr fontId="2"/>
  </si>
  <si>
    <t>タクチケ台帳ＣＳＶ</t>
    <rPh sb="4" eb="6">
      <t>ダイチョウ</t>
    </rPh>
    <phoneticPr fontId="2"/>
  </si>
  <si>
    <t>分析一覧</t>
    <rPh sb="0" eb="2">
      <t>ブンセキ</t>
    </rPh>
    <rPh sb="2" eb="4">
      <t>イチラン</t>
    </rPh>
    <phoneticPr fontId="2"/>
  </si>
  <si>
    <t>会合費用総合一覧ＣＳＶ</t>
    <rPh sb="0" eb="2">
      <t>カイゴウ</t>
    </rPh>
    <rPh sb="2" eb="4">
      <t>ヒヨウ</t>
    </rPh>
    <rPh sb="4" eb="6">
      <t>ソウゴウ</t>
    </rPh>
    <rPh sb="6" eb="8">
      <t>イチラン</t>
    </rPh>
    <phoneticPr fontId="2"/>
  </si>
  <si>
    <t>社員旅費一覧ＣＳＶ</t>
    <rPh sb="0" eb="2">
      <t>シャイン</t>
    </rPh>
    <rPh sb="2" eb="4">
      <t>リョヒ</t>
    </rPh>
    <rPh sb="4" eb="6">
      <t>イチラン</t>
    </rPh>
    <phoneticPr fontId="2"/>
  </si>
  <si>
    <t>タクチケ一覧ＣＳＶ</t>
    <rPh sb="4" eb="6">
      <t>イチラン</t>
    </rPh>
    <phoneticPr fontId="2"/>
  </si>
  <si>
    <t>設計</t>
    <rPh sb="0" eb="2">
      <t>セッケイ</t>
    </rPh>
    <phoneticPr fontId="2"/>
  </si>
  <si>
    <t>開発</t>
    <rPh sb="0" eb="2">
      <t>カイハツ</t>
    </rPh>
    <phoneticPr fontId="2"/>
  </si>
  <si>
    <t>改修設計</t>
    <rPh sb="0" eb="2">
      <t>カイシュウ</t>
    </rPh>
    <rPh sb="2" eb="4">
      <t>セッケイ</t>
    </rPh>
    <phoneticPr fontId="2"/>
  </si>
  <si>
    <t>システムテスト</t>
    <phoneticPr fontId="2"/>
  </si>
  <si>
    <t>(新着)基本情報</t>
    <rPh sb="1" eb="3">
      <t>シンチャク</t>
    </rPh>
    <rPh sb="4" eb="6">
      <t>キホン</t>
    </rPh>
    <rPh sb="6" eb="8">
      <t>ジョウホウ</t>
    </rPh>
    <phoneticPr fontId="2"/>
  </si>
  <si>
    <t>(新着)交通・手配</t>
    <rPh sb="1" eb="3">
      <t>シンチャク</t>
    </rPh>
    <rPh sb="4" eb="6">
      <t>コウツウ</t>
    </rPh>
    <rPh sb="7" eb="9">
      <t>テハイ</t>
    </rPh>
    <phoneticPr fontId="2"/>
  </si>
  <si>
    <t>(検索)交通・手配</t>
    <rPh sb="1" eb="3">
      <t>ケンサク</t>
    </rPh>
    <rPh sb="4" eb="6">
      <t>コウツウ</t>
    </rPh>
    <rPh sb="7" eb="9">
      <t>テハイ</t>
    </rPh>
    <phoneticPr fontId="2"/>
  </si>
  <si>
    <t>お見積り前提条件</t>
    <rPh sb="1" eb="3">
      <t>ミツモ</t>
    </rPh>
    <rPh sb="4" eb="6">
      <t>ゼンテイ</t>
    </rPh>
    <rPh sb="6" eb="8">
      <t>ジョウケン</t>
    </rPh>
    <phoneticPr fontId="2"/>
  </si>
  <si>
    <t>　＊「連携運用開始　2017/1/1」　年末年始の対応については、別途調整させていただきます様お願いします。</t>
    <rPh sb="3" eb="5">
      <t>レンケイ</t>
    </rPh>
    <rPh sb="5" eb="7">
      <t>ウンヨウ</t>
    </rPh>
    <rPh sb="7" eb="9">
      <t>カイシ</t>
    </rPh>
    <rPh sb="20" eb="22">
      <t>ネンマツ</t>
    </rPh>
    <rPh sb="22" eb="24">
      <t>ネンシ</t>
    </rPh>
    <rPh sb="25" eb="27">
      <t>タイオウ</t>
    </rPh>
    <rPh sb="33" eb="35">
      <t>ベット</t>
    </rPh>
    <rPh sb="35" eb="37">
      <t>チョウセイ</t>
    </rPh>
    <rPh sb="46" eb="47">
      <t>ヨウ</t>
    </rPh>
    <rPh sb="48" eb="49">
      <t>ネガ</t>
    </rPh>
    <phoneticPr fontId="2"/>
  </si>
  <si>
    <t>　＊データベースに項目の追加を行う為、データ移行が必要となります。本番リリース時は、システム使用不可となります。（６時間～）</t>
    <rPh sb="9" eb="11">
      <t>コウモク</t>
    </rPh>
    <rPh sb="12" eb="14">
      <t>ツイカ</t>
    </rPh>
    <rPh sb="15" eb="16">
      <t>オコナ</t>
    </rPh>
    <rPh sb="17" eb="18">
      <t>タメ</t>
    </rPh>
    <rPh sb="22" eb="24">
      <t>イコウ</t>
    </rPh>
    <rPh sb="25" eb="27">
      <t>ヒツヨウ</t>
    </rPh>
    <rPh sb="33" eb="35">
      <t>ホンバン</t>
    </rPh>
    <rPh sb="39" eb="40">
      <t>ジ</t>
    </rPh>
    <rPh sb="46" eb="48">
      <t>シヨウ</t>
    </rPh>
    <rPh sb="48" eb="50">
      <t>フカ</t>
    </rPh>
    <rPh sb="58" eb="60">
      <t>ジカン</t>
    </rPh>
    <phoneticPr fontId="2"/>
  </si>
  <si>
    <t>合　　計（税別）</t>
    <rPh sb="0" eb="1">
      <t>ア</t>
    </rPh>
    <rPh sb="3" eb="4">
      <t>ケイ</t>
    </rPh>
    <rPh sb="5" eb="7">
      <t>ゼイベツ</t>
    </rPh>
    <phoneticPr fontId="2"/>
  </si>
  <si>
    <t>本番リリース作業（データツール作成、移行作業）</t>
    <rPh sb="0" eb="2">
      <t>ホンバン</t>
    </rPh>
    <rPh sb="6" eb="8">
      <t>サギョウ</t>
    </rPh>
    <rPh sb="15" eb="17">
      <t>サクセイ</t>
    </rPh>
    <rPh sb="18" eb="20">
      <t>イコウ</t>
    </rPh>
    <rPh sb="20" eb="22">
      <t>サギョウ</t>
    </rPh>
    <phoneticPr fontId="2"/>
  </si>
  <si>
    <t>Nozomi　連携テスト</t>
    <rPh sb="7" eb="9">
      <t>レンケイ</t>
    </rPh>
    <phoneticPr fontId="2"/>
  </si>
  <si>
    <t>Ｍｏｎｏｌｉｔｈ
WBS element追加対応</t>
    <rPh sb="20" eb="22">
      <t>ツイカ</t>
    </rPh>
    <rPh sb="22" eb="24">
      <t>タイオウ</t>
    </rPh>
    <phoneticPr fontId="3"/>
  </si>
  <si>
    <t>改修対象</t>
    <rPh sb="0" eb="2">
      <t>カイシュウ</t>
    </rPh>
    <rPh sb="2" eb="4">
      <t>タイショウ</t>
    </rPh>
    <phoneticPr fontId="5"/>
  </si>
  <si>
    <t>改修内容</t>
    <rPh sb="0" eb="2">
      <t>カイシュウ</t>
    </rPh>
    <rPh sb="2" eb="4">
      <t>ナイヨウ</t>
    </rPh>
    <phoneticPr fontId="5"/>
  </si>
  <si>
    <t>SE作業</t>
    <rPh sb="2" eb="4">
      <t>サギョウ</t>
    </rPh>
    <phoneticPr fontId="5"/>
  </si>
  <si>
    <t>PG作業</t>
    <rPh sb="2" eb="4">
      <t>サギョウ</t>
    </rPh>
    <phoneticPr fontId="5"/>
  </si>
  <si>
    <t>タクチケ管理台帳</t>
    <rPh sb="4" eb="6">
      <t>カンリ</t>
    </rPh>
    <rPh sb="6" eb="8">
      <t>ダイチョウ</t>
    </rPh>
    <phoneticPr fontId="5"/>
  </si>
  <si>
    <t>実績より台帳に発着地を追加する</t>
    <rPh sb="0" eb="2">
      <t>ジッセキ</t>
    </rPh>
    <rPh sb="4" eb="6">
      <t>ダイチョウ</t>
    </rPh>
    <phoneticPr fontId="5"/>
  </si>
  <si>
    <t>分析用タクチケ台帳</t>
    <rPh sb="0" eb="3">
      <t>ブンセキヨウ</t>
    </rPh>
    <rPh sb="7" eb="9">
      <t>ダイチョウ</t>
    </rPh>
    <phoneticPr fontId="5"/>
  </si>
  <si>
    <t>タクチケ実績未精算CSV</t>
    <phoneticPr fontId="5"/>
  </si>
  <si>
    <t>実績より台帳に発着地を追加する</t>
    <rPh sb="0" eb="2">
      <t>ジッセキ</t>
    </rPh>
    <phoneticPr fontId="5"/>
  </si>
  <si>
    <t>タクチケ実績データ取込</t>
    <rPh sb="4" eb="6">
      <t>ジッセキ</t>
    </rPh>
    <rPh sb="9" eb="11">
      <t>トリコミ</t>
    </rPh>
    <phoneticPr fontId="5"/>
  </si>
  <si>
    <t>実績データに発着地を追加する</t>
    <rPh sb="0" eb="2">
      <t>ジッセキ</t>
    </rPh>
    <phoneticPr fontId="5"/>
  </si>
  <si>
    <t>その他タクチケ実績データ取込</t>
    <rPh sb="2" eb="3">
      <t>タ</t>
    </rPh>
    <rPh sb="7" eb="9">
      <t>ジッセキ</t>
    </rPh>
    <rPh sb="12" eb="14">
      <t>トリコミ</t>
    </rPh>
    <phoneticPr fontId="5"/>
  </si>
  <si>
    <t>実績データ発着地を追加する</t>
    <rPh sb="0" eb="2">
      <t>ジッセキ</t>
    </rPh>
    <rPh sb="5" eb="7">
      <t>ハッチャク</t>
    </rPh>
    <phoneticPr fontId="5"/>
  </si>
  <si>
    <t>タクチケメンテナンス</t>
    <phoneticPr fontId="5"/>
  </si>
  <si>
    <t>着地、発地の修正</t>
    <rPh sb="0" eb="2">
      <t>チャクチ</t>
    </rPh>
    <rPh sb="3" eb="4">
      <t>ハツ</t>
    </rPh>
    <rPh sb="4" eb="5">
      <t>チ</t>
    </rPh>
    <rPh sb="6" eb="8">
      <t>シュウセイ</t>
    </rPh>
    <phoneticPr fontId="5"/>
  </si>
  <si>
    <t>システムテスト</t>
    <phoneticPr fontId="5"/>
  </si>
  <si>
    <t>SE作業</t>
    <phoneticPr fontId="2"/>
  </si>
  <si>
    <t>PG作業</t>
    <phoneticPr fontId="2"/>
  </si>
  <si>
    <t>(検索)基本情報</t>
    <rPh sb="1" eb="3">
      <t>ケンサク</t>
    </rPh>
    <rPh sb="4" eb="6">
      <t>キホン</t>
    </rPh>
    <rPh sb="6" eb="8">
      <t>ジョウホウ</t>
    </rPh>
    <phoneticPr fontId="2"/>
  </si>
  <si>
    <t xml:space="preserve"> 合 計（税別）　　</t>
    <rPh sb="1" eb="2">
      <t>ア</t>
    </rPh>
    <rPh sb="3" eb="4">
      <t>ケイ</t>
    </rPh>
    <rPh sb="5" eb="7">
      <t>ゼイベツ</t>
    </rPh>
    <phoneticPr fontId="5"/>
  </si>
  <si>
    <t>Ｍｏｎｏｌｉｔｈ
タクチケ発着地対応</t>
    <rPh sb="13" eb="15">
      <t>ハッチャク</t>
    </rPh>
    <rPh sb="15" eb="16">
      <t>チ</t>
    </rPh>
    <rPh sb="16" eb="18">
      <t>タイオウ</t>
    </rPh>
    <phoneticPr fontId="3"/>
  </si>
  <si>
    <t>改修費用見積</t>
    <rPh sb="0" eb="2">
      <t>カイシュウ</t>
    </rPh>
    <rPh sb="2" eb="4">
      <t>ヒヨウ</t>
    </rPh>
    <rPh sb="4" eb="6">
      <t>ミツ</t>
    </rPh>
    <phoneticPr fontId="2"/>
  </si>
  <si>
    <t>改修費用見積</t>
    <phoneticPr fontId="2"/>
  </si>
  <si>
    <t>改修対象</t>
    <rPh sb="0" eb="2">
      <t>カイシュウ</t>
    </rPh>
    <rPh sb="2" eb="4">
      <t>タイショウ</t>
    </rPh>
    <phoneticPr fontId="2"/>
  </si>
  <si>
    <r>
      <t xml:space="preserve">単価
</t>
    </r>
    <r>
      <rPr>
        <sz val="8"/>
        <color theme="1"/>
        <rFont val="ＭＳ ゴシック"/>
        <family val="3"/>
        <charset val="128"/>
      </rPr>
      <t>(円 税別)</t>
    </r>
    <rPh sb="0" eb="2">
      <t>タンカ</t>
    </rPh>
    <rPh sb="4" eb="5">
      <t>エン</t>
    </rPh>
    <rPh sb="6" eb="8">
      <t>ゼイベツ</t>
    </rPh>
    <phoneticPr fontId="5"/>
  </si>
  <si>
    <r>
      <t xml:space="preserve">工数
</t>
    </r>
    <r>
      <rPr>
        <sz val="8"/>
        <color theme="1"/>
        <rFont val="ＭＳ ゴシック"/>
        <family val="3"/>
        <charset val="128"/>
      </rPr>
      <t>(人日)</t>
    </r>
    <rPh sb="0" eb="2">
      <t>コウスウ</t>
    </rPh>
    <rPh sb="4" eb="5">
      <t>ニン</t>
    </rPh>
    <rPh sb="5" eb="6">
      <t>ヒ</t>
    </rPh>
    <phoneticPr fontId="5"/>
  </si>
  <si>
    <r>
      <t xml:space="preserve">金額合計
</t>
    </r>
    <r>
      <rPr>
        <sz val="8"/>
        <color theme="1"/>
        <rFont val="ＭＳ ゴシック"/>
        <family val="3"/>
        <charset val="128"/>
      </rPr>
      <t>(円 税別)</t>
    </r>
    <rPh sb="0" eb="2">
      <t>キンガク</t>
    </rPh>
    <rPh sb="2" eb="4">
      <t>ゴウケイ</t>
    </rPh>
    <phoneticPr fontId="5"/>
  </si>
  <si>
    <r>
      <t xml:space="preserve">金額
</t>
    </r>
    <r>
      <rPr>
        <sz val="8"/>
        <color theme="1"/>
        <rFont val="ＭＳ ゴシック"/>
        <family val="3"/>
        <charset val="128"/>
      </rPr>
      <t>(円 税別)</t>
    </r>
    <rPh sb="0" eb="2">
      <t>キンガク</t>
    </rPh>
    <phoneticPr fontId="5"/>
  </si>
  <si>
    <r>
      <t xml:space="preserve">単価
</t>
    </r>
    <r>
      <rPr>
        <sz val="8"/>
        <color theme="1"/>
        <rFont val="ＭＳ ゴシック"/>
        <family val="3"/>
        <charset val="128"/>
      </rPr>
      <t>(円 税別)</t>
    </r>
    <rPh sb="0" eb="2">
      <t>タンカ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</si>
</sst>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0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Arial"/>
      <family val="2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9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0"/>
      <color rgb="FF000000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38" fontId="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38" fontId="6" fillId="0" borderId="0" applyFont="0" applyFill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12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13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25" xfId="0" applyFont="1" applyBorder="1">
      <alignment vertical="center"/>
    </xf>
    <xf numFmtId="0" fontId="0" fillId="0" borderId="26" xfId="0" applyFont="1" applyBorder="1">
      <alignment vertical="center"/>
    </xf>
    <xf numFmtId="0" fontId="0" fillId="0" borderId="28" xfId="0" applyFont="1" applyBorder="1">
      <alignment vertical="center"/>
    </xf>
    <xf numFmtId="0" fontId="0" fillId="0" borderId="30" xfId="0" applyFont="1" applyBorder="1">
      <alignment vertical="center"/>
    </xf>
    <xf numFmtId="0" fontId="0" fillId="0" borderId="31" xfId="0" applyFont="1" applyBorder="1">
      <alignment vertical="center"/>
    </xf>
    <xf numFmtId="0" fontId="0" fillId="0" borderId="33" xfId="0" applyFont="1" applyBorder="1">
      <alignment vertical="center"/>
    </xf>
    <xf numFmtId="0" fontId="12" fillId="0" borderId="34" xfId="0" applyFont="1" applyBorder="1">
      <alignment vertical="center"/>
    </xf>
    <xf numFmtId="0" fontId="0" fillId="0" borderId="35" xfId="0" applyFont="1" applyBorder="1">
      <alignment vertical="center"/>
    </xf>
    <xf numFmtId="0" fontId="0" fillId="0" borderId="37" xfId="0" applyFont="1" applyBorder="1">
      <alignment vertical="center"/>
    </xf>
    <xf numFmtId="0" fontId="0" fillId="0" borderId="34" xfId="0" applyFont="1" applyBorder="1">
      <alignment vertical="center"/>
    </xf>
    <xf numFmtId="0" fontId="0" fillId="0" borderId="23" xfId="0" applyFont="1" applyBorder="1">
      <alignment vertical="center"/>
    </xf>
    <xf numFmtId="0" fontId="0" fillId="0" borderId="20" xfId="0" applyFont="1" applyBorder="1">
      <alignment vertical="center"/>
    </xf>
    <xf numFmtId="0" fontId="14" fillId="0" borderId="0" xfId="4" applyFont="1" applyAlignment="1">
      <alignment horizontal="left" vertical="top"/>
    </xf>
    <xf numFmtId="0" fontId="17" fillId="0" borderId="0" xfId="4" applyFont="1" applyAlignment="1">
      <alignment horizontal="left" vertical="top"/>
    </xf>
    <xf numFmtId="0" fontId="18" fillId="0" borderId="0" xfId="4" applyFont="1" applyAlignment="1">
      <alignment horizontal="left" vertical="top"/>
    </xf>
    <xf numFmtId="0" fontId="17" fillId="0" borderId="8" xfId="4" applyFont="1" applyBorder="1" applyAlignment="1">
      <alignment horizontal="left" vertical="top"/>
    </xf>
    <xf numFmtId="0" fontId="17" fillId="0" borderId="9" xfId="4" applyFont="1" applyBorder="1" applyAlignment="1">
      <alignment horizontal="left" vertical="top"/>
    </xf>
    <xf numFmtId="0" fontId="17" fillId="0" borderId="0" xfId="4" applyFont="1" applyAlignment="1">
      <alignment horizontal="right" vertical="top"/>
    </xf>
    <xf numFmtId="38" fontId="17" fillId="0" borderId="0" xfId="5" applyFont="1" applyAlignment="1">
      <alignment horizontal="right" vertical="top"/>
    </xf>
    <xf numFmtId="0" fontId="17" fillId="0" borderId="25" xfId="4" applyFont="1" applyBorder="1" applyAlignment="1">
      <alignment horizontal="left" vertical="top"/>
    </xf>
    <xf numFmtId="0" fontId="17" fillId="0" borderId="26" xfId="4" applyFont="1" applyBorder="1" applyAlignment="1">
      <alignment horizontal="left" vertical="top"/>
    </xf>
    <xf numFmtId="0" fontId="17" fillId="0" borderId="28" xfId="4" applyFont="1" applyBorder="1" applyAlignment="1">
      <alignment horizontal="left" vertical="top"/>
    </xf>
    <xf numFmtId="0" fontId="17" fillId="0" borderId="3" xfId="4" applyFont="1" applyBorder="1" applyAlignment="1">
      <alignment horizontal="left" vertical="top"/>
    </xf>
    <xf numFmtId="0" fontId="17" fillId="0" borderId="0" xfId="4" applyFont="1" applyBorder="1" applyAlignment="1">
      <alignment horizontal="left" vertical="top"/>
    </xf>
    <xf numFmtId="0" fontId="17" fillId="0" borderId="7" xfId="4" applyFont="1" applyBorder="1" applyAlignment="1">
      <alignment horizontal="left" vertical="top"/>
    </xf>
    <xf numFmtId="0" fontId="17" fillId="0" borderId="5" xfId="4" applyFont="1" applyBorder="1" applyAlignment="1">
      <alignment horizontal="left" vertical="top"/>
    </xf>
    <xf numFmtId="0" fontId="17" fillId="0" borderId="6" xfId="4" applyFont="1" applyBorder="1" applyAlignment="1">
      <alignment horizontal="left" vertical="top"/>
    </xf>
    <xf numFmtId="0" fontId="17" fillId="0" borderId="41" xfId="4" applyFont="1" applyBorder="1" applyAlignment="1">
      <alignment horizontal="left" vertical="top"/>
    </xf>
    <xf numFmtId="0" fontId="17" fillId="0" borderId="44" xfId="4" applyFont="1" applyBorder="1" applyAlignment="1">
      <alignment horizontal="left" vertical="top"/>
    </xf>
    <xf numFmtId="0" fontId="17" fillId="0" borderId="45" xfId="4" applyFont="1" applyBorder="1" applyAlignment="1">
      <alignment horizontal="left" vertical="top"/>
    </xf>
    <xf numFmtId="0" fontId="17" fillId="0" borderId="2" xfId="4" applyFont="1" applyBorder="1" applyAlignment="1">
      <alignment horizontal="left" vertical="top"/>
    </xf>
    <xf numFmtId="0" fontId="17" fillId="0" borderId="12" xfId="4" applyFont="1" applyBorder="1" applyAlignment="1">
      <alignment horizontal="left" vertical="top"/>
    </xf>
    <xf numFmtId="0" fontId="17" fillId="0" borderId="13" xfId="4" applyFont="1" applyBorder="1" applyAlignment="1">
      <alignment horizontal="left" vertical="top"/>
    </xf>
    <xf numFmtId="0" fontId="8" fillId="0" borderId="12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23" xfId="0" applyFont="1" applyBorder="1">
      <alignment vertical="center"/>
    </xf>
    <xf numFmtId="0" fontId="8" fillId="0" borderId="20" xfId="0" applyFont="1" applyBorder="1">
      <alignment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 shrinkToFit="1"/>
    </xf>
    <xf numFmtId="0" fontId="10" fillId="0" borderId="5" xfId="0" applyFont="1" applyBorder="1" applyAlignment="1">
      <alignment horizontal="center" vertical="center" shrinkToFit="1"/>
    </xf>
    <xf numFmtId="0" fontId="10" fillId="0" borderId="6" xfId="0" applyFont="1" applyBorder="1" applyAlignment="1">
      <alignment horizontal="center" vertical="center" shrinkToFit="1"/>
    </xf>
    <xf numFmtId="0" fontId="10" fillId="0" borderId="3" xfId="0" applyFont="1" applyBorder="1" applyAlignment="1">
      <alignment horizontal="center" vertical="center" shrinkToFit="1"/>
    </xf>
    <xf numFmtId="0" fontId="10" fillId="0" borderId="0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0" fontId="10" fillId="0" borderId="8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9" xfId="0" applyNumberFormat="1" applyFont="1" applyBorder="1" applyAlignment="1">
      <alignment horizontal="center" vertical="center"/>
    </xf>
    <xf numFmtId="14" fontId="8" fillId="0" borderId="10" xfId="0" applyNumberFormat="1" applyFont="1" applyBorder="1" applyAlignment="1">
      <alignment horizontal="center" vertical="center"/>
    </xf>
    <xf numFmtId="14" fontId="0" fillId="0" borderId="11" xfId="0" applyNumberFormat="1" applyFont="1" applyBorder="1" applyAlignment="1">
      <alignment horizontal="center" vertical="center" wrapText="1"/>
    </xf>
    <xf numFmtId="14" fontId="8" fillId="0" borderId="11" xfId="0" applyNumberFormat="1" applyFont="1" applyBorder="1" applyAlignment="1">
      <alignment horizontal="center" vertical="center"/>
    </xf>
    <xf numFmtId="14" fontId="8" fillId="0" borderId="11" xfId="0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38" fontId="11" fillId="0" borderId="30" xfId="3" applyFont="1" applyBorder="1" applyAlignment="1">
      <alignment horizontal="right" vertical="top"/>
    </xf>
    <xf numFmtId="38" fontId="11" fillId="0" borderId="31" xfId="3" applyFont="1" applyBorder="1" applyAlignment="1">
      <alignment horizontal="right" vertical="top"/>
    </xf>
    <xf numFmtId="38" fontId="11" fillId="0" borderId="33" xfId="3" applyFont="1" applyBorder="1" applyAlignment="1">
      <alignment horizontal="right" vertical="top"/>
    </xf>
    <xf numFmtId="38" fontId="11" fillId="0" borderId="32" xfId="3" applyFont="1" applyBorder="1" applyAlignment="1">
      <alignment horizontal="right" vertical="top"/>
    </xf>
    <xf numFmtId="38" fontId="11" fillId="0" borderId="38" xfId="3" applyFont="1" applyBorder="1" applyAlignment="1">
      <alignment horizontal="right" vertical="top"/>
    </xf>
    <xf numFmtId="0" fontId="11" fillId="0" borderId="34" xfId="0" applyFont="1" applyBorder="1" applyAlignment="1">
      <alignment horizontal="right" vertical="top"/>
    </xf>
    <xf numFmtId="0" fontId="11" fillId="0" borderId="35" xfId="0" applyFont="1" applyBorder="1" applyAlignment="1">
      <alignment horizontal="right" vertical="top"/>
    </xf>
    <xf numFmtId="38" fontId="11" fillId="0" borderId="12" xfId="3" applyFont="1" applyBorder="1" applyAlignment="1">
      <alignment horizontal="right" vertical="top"/>
    </xf>
    <xf numFmtId="38" fontId="11" fillId="0" borderId="2" xfId="3" applyFont="1" applyBorder="1" applyAlignment="1">
      <alignment horizontal="right" vertical="top"/>
    </xf>
    <xf numFmtId="38" fontId="11" fillId="0" borderId="13" xfId="3" applyFont="1" applyBorder="1" applyAlignment="1">
      <alignment horizontal="right" vertical="top"/>
    </xf>
    <xf numFmtId="0" fontId="11" fillId="0" borderId="3" xfId="0" applyFont="1" applyBorder="1" applyAlignment="1">
      <alignment horizontal="right" vertical="top"/>
    </xf>
    <xf numFmtId="0" fontId="11" fillId="0" borderId="0" xfId="0" applyFont="1" applyBorder="1" applyAlignment="1">
      <alignment horizontal="right" vertical="top"/>
    </xf>
    <xf numFmtId="38" fontId="11" fillId="0" borderId="14" xfId="3" applyFont="1" applyBorder="1" applyAlignment="1">
      <alignment horizontal="right" vertical="top"/>
    </xf>
    <xf numFmtId="38" fontId="11" fillId="0" borderId="0" xfId="3" applyFont="1" applyBorder="1" applyAlignment="1">
      <alignment horizontal="right" vertical="top"/>
    </xf>
    <xf numFmtId="38" fontId="11" fillId="0" borderId="15" xfId="3" applyFont="1" applyBorder="1" applyAlignment="1">
      <alignment horizontal="right" vertical="top"/>
    </xf>
    <xf numFmtId="38" fontId="11" fillId="0" borderId="3" xfId="3" applyFont="1" applyBorder="1" applyAlignment="1">
      <alignment horizontal="right" vertical="top"/>
    </xf>
    <xf numFmtId="38" fontId="11" fillId="0" borderId="4" xfId="3" applyFont="1" applyBorder="1" applyAlignment="1">
      <alignment horizontal="right" vertical="top"/>
    </xf>
    <xf numFmtId="0" fontId="11" fillId="0" borderId="12" xfId="0" applyFont="1" applyBorder="1" applyAlignment="1">
      <alignment horizontal="right" vertical="top"/>
    </xf>
    <xf numFmtId="0" fontId="11" fillId="0" borderId="2" xfId="0" applyFont="1" applyBorder="1" applyAlignment="1">
      <alignment horizontal="right" vertical="top"/>
    </xf>
    <xf numFmtId="38" fontId="11" fillId="0" borderId="16" xfId="3" applyFont="1" applyBorder="1" applyAlignment="1">
      <alignment horizontal="right" vertical="top"/>
    </xf>
    <xf numFmtId="38" fontId="11" fillId="0" borderId="17" xfId="3" applyFont="1" applyBorder="1" applyAlignment="1">
      <alignment horizontal="right" vertical="top"/>
    </xf>
    <xf numFmtId="38" fontId="11" fillId="0" borderId="34" xfId="3" applyFont="1" applyBorder="1" applyAlignment="1">
      <alignment horizontal="right" vertical="top"/>
    </xf>
    <xf numFmtId="38" fontId="11" fillId="0" borderId="35" xfId="3" applyFont="1" applyBorder="1" applyAlignment="1">
      <alignment horizontal="right" vertical="top"/>
    </xf>
    <xf numFmtId="38" fontId="11" fillId="0" borderId="37" xfId="3" applyFont="1" applyBorder="1" applyAlignment="1">
      <alignment horizontal="right" vertical="top"/>
    </xf>
    <xf numFmtId="0" fontId="11" fillId="0" borderId="30" xfId="0" applyFont="1" applyBorder="1" applyAlignment="1">
      <alignment horizontal="right" vertical="top"/>
    </xf>
    <xf numFmtId="0" fontId="11" fillId="0" borderId="31" xfId="0" applyFont="1" applyBorder="1" applyAlignment="1">
      <alignment horizontal="right" vertical="top"/>
    </xf>
    <xf numFmtId="38" fontId="11" fillId="0" borderId="25" xfId="3" applyFont="1" applyBorder="1" applyAlignment="1">
      <alignment horizontal="right" vertical="top"/>
    </xf>
    <xf numFmtId="38" fontId="11" fillId="0" borderId="26" xfId="3" applyFont="1" applyBorder="1" applyAlignment="1">
      <alignment horizontal="right" vertical="top"/>
    </xf>
    <xf numFmtId="38" fontId="11" fillId="0" borderId="28" xfId="3" applyFont="1" applyBorder="1" applyAlignment="1">
      <alignment horizontal="right" vertical="top"/>
    </xf>
    <xf numFmtId="0" fontId="11" fillId="0" borderId="25" xfId="0" applyFont="1" applyBorder="1" applyAlignment="1">
      <alignment horizontal="right" vertical="top"/>
    </xf>
    <xf numFmtId="0" fontId="11" fillId="0" borderId="26" xfId="0" applyFont="1" applyBorder="1" applyAlignment="1">
      <alignment horizontal="right" vertical="top"/>
    </xf>
    <xf numFmtId="38" fontId="11" fillId="0" borderId="27" xfId="3" applyFont="1" applyBorder="1" applyAlignment="1">
      <alignment horizontal="right" vertical="top"/>
    </xf>
    <xf numFmtId="38" fontId="11" fillId="0" borderId="29" xfId="3" applyFont="1" applyBorder="1" applyAlignment="1">
      <alignment horizontal="right" vertical="top"/>
    </xf>
    <xf numFmtId="38" fontId="11" fillId="0" borderId="36" xfId="3" applyFont="1" applyBorder="1" applyAlignment="1">
      <alignment horizontal="right" vertical="top"/>
    </xf>
    <xf numFmtId="38" fontId="11" fillId="0" borderId="39" xfId="3" applyFont="1" applyBorder="1" applyAlignment="1">
      <alignment horizontal="right" vertical="top"/>
    </xf>
    <xf numFmtId="0" fontId="13" fillId="0" borderId="8" xfId="0" applyFont="1" applyBorder="1" applyAlignment="1">
      <alignment horizontal="right" vertical="center"/>
    </xf>
    <xf numFmtId="0" fontId="13" fillId="0" borderId="9" xfId="0" applyFont="1" applyBorder="1" applyAlignment="1">
      <alignment horizontal="right" vertical="center"/>
    </xf>
    <xf numFmtId="38" fontId="14" fillId="0" borderId="8" xfId="3" applyFont="1" applyBorder="1" applyAlignment="1">
      <alignment horizontal="right" vertical="top"/>
    </xf>
    <xf numFmtId="38" fontId="14" fillId="0" borderId="9" xfId="3" applyFont="1" applyBorder="1" applyAlignment="1">
      <alignment horizontal="right" vertical="top"/>
    </xf>
    <xf numFmtId="38" fontId="14" fillId="0" borderId="10" xfId="3" applyFont="1" applyBorder="1" applyAlignment="1">
      <alignment horizontal="right" vertical="top"/>
    </xf>
    <xf numFmtId="0" fontId="11" fillId="0" borderId="23" xfId="0" applyFont="1" applyBorder="1" applyAlignment="1">
      <alignment horizontal="right" vertical="top"/>
    </xf>
    <xf numFmtId="0" fontId="11" fillId="0" borderId="20" xfId="0" applyFont="1" applyBorder="1" applyAlignment="1">
      <alignment horizontal="right" vertical="top"/>
    </xf>
    <xf numFmtId="38" fontId="11" fillId="0" borderId="21" xfId="3" applyFont="1" applyBorder="1" applyAlignment="1">
      <alignment horizontal="right" vertical="top"/>
    </xf>
    <xf numFmtId="38" fontId="11" fillId="0" borderId="20" xfId="3" applyFont="1" applyBorder="1" applyAlignment="1">
      <alignment horizontal="right" vertical="top"/>
    </xf>
    <xf numFmtId="38" fontId="11" fillId="0" borderId="22" xfId="3" applyFont="1" applyBorder="1" applyAlignment="1">
      <alignment horizontal="right" vertical="top"/>
    </xf>
    <xf numFmtId="38" fontId="11" fillId="0" borderId="23" xfId="3" applyFont="1" applyBorder="1" applyAlignment="1">
      <alignment horizontal="right" vertical="top"/>
    </xf>
    <xf numFmtId="38" fontId="11" fillId="0" borderId="24" xfId="3" applyFont="1" applyBorder="1" applyAlignment="1">
      <alignment horizontal="right" vertical="top"/>
    </xf>
    <xf numFmtId="38" fontId="8" fillId="0" borderId="16" xfId="3" applyFont="1" applyBorder="1">
      <alignment vertical="center"/>
    </xf>
    <xf numFmtId="38" fontId="8" fillId="0" borderId="2" xfId="3" applyFont="1" applyBorder="1">
      <alignment vertical="center"/>
    </xf>
    <xf numFmtId="38" fontId="8" fillId="0" borderId="17" xfId="3" applyFont="1" applyBorder="1">
      <alignment vertical="center"/>
    </xf>
    <xf numFmtId="38" fontId="8" fillId="0" borderId="21" xfId="3" applyFont="1" applyBorder="1">
      <alignment vertical="center"/>
    </xf>
    <xf numFmtId="38" fontId="8" fillId="0" borderId="20" xfId="3" applyFont="1" applyBorder="1">
      <alignment vertical="center"/>
    </xf>
    <xf numFmtId="38" fontId="8" fillId="0" borderId="22" xfId="3" applyFont="1" applyBorder="1">
      <alignment vertical="center"/>
    </xf>
    <xf numFmtId="0" fontId="8" fillId="0" borderId="16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24" xfId="0" applyFont="1" applyBorder="1">
      <alignment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1" fillId="0" borderId="38" xfId="0" applyFont="1" applyBorder="1" applyAlignment="1">
      <alignment horizontal="right" vertical="top"/>
    </xf>
    <xf numFmtId="0" fontId="11" fillId="0" borderId="8" xfId="0" applyFont="1" applyBorder="1" applyAlignment="1">
      <alignment horizontal="right" vertical="top"/>
    </xf>
    <xf numFmtId="0" fontId="11" fillId="0" borderId="9" xfId="0" applyFont="1" applyBorder="1" applyAlignment="1">
      <alignment horizontal="right" vertical="top"/>
    </xf>
    <xf numFmtId="0" fontId="11" fillId="0" borderId="40" xfId="0" applyFont="1" applyBorder="1" applyAlignment="1">
      <alignment horizontal="right" vertical="top"/>
    </xf>
    <xf numFmtId="0" fontId="17" fillId="0" borderId="25" xfId="4" applyFont="1" applyBorder="1" applyAlignment="1">
      <alignment horizontal="left" vertical="top" wrapText="1"/>
    </xf>
    <xf numFmtId="0" fontId="17" fillId="0" borderId="26" xfId="4" applyFont="1" applyBorder="1" applyAlignment="1">
      <alignment horizontal="left" vertical="top" wrapText="1"/>
    </xf>
    <xf numFmtId="0" fontId="20" fillId="0" borderId="2" xfId="4" applyFont="1" applyBorder="1" applyAlignment="1">
      <alignment horizontal="right" vertical="top"/>
    </xf>
    <xf numFmtId="38" fontId="20" fillId="0" borderId="12" xfId="5" applyFont="1" applyBorder="1" applyAlignment="1">
      <alignment horizontal="right" vertical="top"/>
    </xf>
    <xf numFmtId="38" fontId="20" fillId="0" borderId="2" xfId="5" applyFont="1" applyBorder="1" applyAlignment="1">
      <alignment horizontal="right" vertical="top"/>
    </xf>
    <xf numFmtId="38" fontId="20" fillId="0" borderId="13" xfId="5" applyFont="1" applyBorder="1" applyAlignment="1">
      <alignment horizontal="right" vertical="top"/>
    </xf>
    <xf numFmtId="0" fontId="17" fillId="0" borderId="41" xfId="4" applyFont="1" applyBorder="1" applyAlignment="1">
      <alignment horizontal="left" vertical="top" wrapText="1"/>
    </xf>
    <xf numFmtId="0" fontId="17" fillId="0" borderId="44" xfId="4" applyFont="1" applyBorder="1" applyAlignment="1">
      <alignment horizontal="left" vertical="top" wrapText="1"/>
    </xf>
    <xf numFmtId="0" fontId="17" fillId="0" borderId="12" xfId="4" applyFont="1" applyBorder="1" applyAlignment="1">
      <alignment horizontal="left" vertical="top"/>
    </xf>
    <xf numFmtId="0" fontId="17" fillId="0" borderId="2" xfId="4" applyFont="1" applyBorder="1" applyAlignment="1">
      <alignment horizontal="left" vertical="top"/>
    </xf>
    <xf numFmtId="0" fontId="17" fillId="0" borderId="7" xfId="4" applyFont="1" applyBorder="1" applyAlignment="1">
      <alignment horizontal="left" vertical="top" wrapText="1"/>
    </xf>
    <xf numFmtId="0" fontId="17" fillId="0" borderId="5" xfId="4" applyFont="1" applyBorder="1" applyAlignment="1">
      <alignment horizontal="left" vertical="top" wrapText="1"/>
    </xf>
    <xf numFmtId="0" fontId="19" fillId="2" borderId="8" xfId="4" applyFont="1" applyFill="1" applyBorder="1" applyAlignment="1">
      <alignment horizontal="center" vertical="center" wrapText="1"/>
    </xf>
    <xf numFmtId="0" fontId="19" fillId="2" borderId="9" xfId="4" applyFont="1" applyFill="1" applyBorder="1" applyAlignment="1">
      <alignment horizontal="center" vertical="center"/>
    </xf>
    <xf numFmtId="0" fontId="19" fillId="2" borderId="40" xfId="4" applyFont="1" applyFill="1" applyBorder="1" applyAlignment="1">
      <alignment horizontal="center" vertical="center"/>
    </xf>
    <xf numFmtId="0" fontId="20" fillId="0" borderId="7" xfId="4" applyFont="1" applyBorder="1" applyAlignment="1">
      <alignment horizontal="right" vertical="top"/>
    </xf>
    <xf numFmtId="0" fontId="20" fillId="0" borderId="5" xfId="4" applyFont="1" applyBorder="1" applyAlignment="1">
      <alignment horizontal="right" vertical="top"/>
    </xf>
    <xf numFmtId="0" fontId="20" fillId="0" borderId="19" xfId="4" applyFont="1" applyBorder="1" applyAlignment="1">
      <alignment horizontal="right" vertical="top"/>
    </xf>
    <xf numFmtId="0" fontId="20" fillId="0" borderId="25" xfId="4" applyFont="1" applyBorder="1" applyAlignment="1">
      <alignment horizontal="right" vertical="top"/>
    </xf>
    <xf numFmtId="0" fontId="20" fillId="0" borderId="26" xfId="4" applyFont="1" applyBorder="1" applyAlignment="1">
      <alignment horizontal="right" vertical="top"/>
    </xf>
    <xf numFmtId="0" fontId="20" fillId="0" borderId="29" xfId="4" applyFont="1" applyBorder="1" applyAlignment="1">
      <alignment horizontal="right" vertical="top"/>
    </xf>
    <xf numFmtId="38" fontId="20" fillId="0" borderId="7" xfId="5" applyFont="1" applyBorder="1" applyAlignment="1">
      <alignment horizontal="right" vertical="top"/>
    </xf>
    <xf numFmtId="38" fontId="20" fillId="0" borderId="5" xfId="5" applyFont="1" applyBorder="1" applyAlignment="1">
      <alignment horizontal="right" vertical="top"/>
    </xf>
    <xf numFmtId="38" fontId="20" fillId="0" borderId="6" xfId="5" applyFont="1" applyBorder="1" applyAlignment="1">
      <alignment horizontal="right" vertical="top"/>
    </xf>
    <xf numFmtId="38" fontId="20" fillId="0" borderId="25" xfId="5" applyFont="1" applyBorder="1" applyAlignment="1">
      <alignment horizontal="right" vertical="top"/>
    </xf>
    <xf numFmtId="38" fontId="20" fillId="0" borderId="26" xfId="5" applyFont="1" applyBorder="1" applyAlignment="1">
      <alignment horizontal="right" vertical="top"/>
    </xf>
    <xf numFmtId="38" fontId="20" fillId="0" borderId="28" xfId="5" applyFont="1" applyBorder="1" applyAlignment="1">
      <alignment horizontal="right" vertical="top"/>
    </xf>
    <xf numFmtId="38" fontId="20" fillId="0" borderId="41" xfId="5" applyFont="1" applyBorder="1" applyAlignment="1">
      <alignment horizontal="right" vertical="top"/>
    </xf>
    <xf numFmtId="38" fontId="20" fillId="0" borderId="44" xfId="5" applyFont="1" applyBorder="1" applyAlignment="1">
      <alignment horizontal="right" vertical="top"/>
    </xf>
    <xf numFmtId="38" fontId="20" fillId="0" borderId="45" xfId="5" applyFont="1" applyBorder="1" applyAlignment="1">
      <alignment horizontal="right" vertical="top"/>
    </xf>
    <xf numFmtId="0" fontId="19" fillId="2" borderId="46" xfId="4" applyFont="1" applyFill="1" applyBorder="1" applyAlignment="1">
      <alignment horizontal="center" vertical="center" wrapText="1"/>
    </xf>
    <xf numFmtId="38" fontId="20" fillId="0" borderId="18" xfId="5" applyFont="1" applyBorder="1" applyAlignment="1">
      <alignment horizontal="right" vertical="top"/>
    </xf>
    <xf numFmtId="38" fontId="20" fillId="0" borderId="27" xfId="5" applyFont="1" applyBorder="1" applyAlignment="1">
      <alignment horizontal="right" vertical="top"/>
    </xf>
    <xf numFmtId="38" fontId="20" fillId="0" borderId="16" xfId="5" applyFont="1" applyBorder="1" applyAlignment="1">
      <alignment horizontal="right" vertical="top"/>
    </xf>
    <xf numFmtId="0" fontId="20" fillId="0" borderId="41" xfId="4" applyFont="1" applyBorder="1" applyAlignment="1">
      <alignment horizontal="right" vertical="top"/>
    </xf>
    <xf numFmtId="0" fontId="20" fillId="0" borderId="44" xfId="4" applyFont="1" applyBorder="1" applyAlignment="1">
      <alignment horizontal="right" vertical="top"/>
    </xf>
    <xf numFmtId="0" fontId="20" fillId="0" borderId="43" xfId="4" applyFont="1" applyBorder="1" applyAlignment="1">
      <alignment horizontal="right" vertical="top"/>
    </xf>
    <xf numFmtId="0" fontId="20" fillId="0" borderId="12" xfId="4" applyFont="1" applyBorder="1" applyAlignment="1">
      <alignment horizontal="right" vertical="top"/>
    </xf>
    <xf numFmtId="0" fontId="20" fillId="0" borderId="17" xfId="4" applyFont="1" applyBorder="1" applyAlignment="1">
      <alignment horizontal="right" vertical="top"/>
    </xf>
    <xf numFmtId="38" fontId="20" fillId="0" borderId="42" xfId="5" applyFont="1" applyBorder="1" applyAlignment="1">
      <alignment horizontal="right" vertical="top"/>
    </xf>
    <xf numFmtId="0" fontId="19" fillId="2" borderId="10" xfId="4" applyFont="1" applyFill="1" applyBorder="1" applyAlignment="1">
      <alignment horizontal="center" vertical="center"/>
    </xf>
    <xf numFmtId="0" fontId="19" fillId="2" borderId="7" xfId="4" applyFont="1" applyFill="1" applyBorder="1" applyAlignment="1">
      <alignment horizontal="center" vertical="center"/>
    </xf>
    <xf numFmtId="0" fontId="19" fillId="2" borderId="5" xfId="4" applyFont="1" applyFill="1" applyBorder="1" applyAlignment="1">
      <alignment horizontal="center" vertical="center"/>
    </xf>
    <xf numFmtId="0" fontId="19" fillId="2" borderId="6" xfId="4" applyFont="1" applyFill="1" applyBorder="1" applyAlignment="1">
      <alignment horizontal="center" vertical="center"/>
    </xf>
    <xf numFmtId="0" fontId="19" fillId="2" borderId="8" xfId="4" applyFont="1" applyFill="1" applyBorder="1" applyAlignment="1">
      <alignment horizontal="center" vertical="center"/>
    </xf>
    <xf numFmtId="38" fontId="21" fillId="0" borderId="49" xfId="4" applyNumberFormat="1" applyFont="1" applyBorder="1" applyAlignment="1">
      <alignment horizontal="right" vertical="top"/>
    </xf>
    <xf numFmtId="38" fontId="21" fillId="0" borderId="47" xfId="4" applyNumberFormat="1" applyFont="1" applyBorder="1" applyAlignment="1">
      <alignment horizontal="right" vertical="top"/>
    </xf>
    <xf numFmtId="38" fontId="21" fillId="0" borderId="48" xfId="4" applyNumberFormat="1" applyFont="1" applyBorder="1" applyAlignment="1">
      <alignment horizontal="right" vertical="top"/>
    </xf>
    <xf numFmtId="0" fontId="21" fillId="0" borderId="47" xfId="4" applyFont="1" applyBorder="1" applyAlignment="1">
      <alignment horizontal="right" vertical="center"/>
    </xf>
    <xf numFmtId="0" fontId="21" fillId="0" borderId="48" xfId="4" applyFont="1" applyBorder="1" applyAlignment="1">
      <alignment horizontal="right" vertical="center"/>
    </xf>
    <xf numFmtId="0" fontId="19" fillId="2" borderId="12" xfId="4" applyFont="1" applyFill="1" applyBorder="1" applyAlignment="1">
      <alignment horizontal="center" vertical="center"/>
    </xf>
    <xf numFmtId="0" fontId="19" fillId="2" borderId="2" xfId="4" applyFont="1" applyFill="1" applyBorder="1" applyAlignment="1">
      <alignment horizontal="center" vertical="center"/>
    </xf>
    <xf numFmtId="0" fontId="19" fillId="2" borderId="13" xfId="4" applyFont="1" applyFill="1" applyBorder="1" applyAlignment="1">
      <alignment horizontal="center" vertical="center"/>
    </xf>
    <xf numFmtId="0" fontId="19" fillId="2" borderId="7" xfId="4" applyFont="1" applyFill="1" applyBorder="1" applyAlignment="1">
      <alignment horizontal="center" vertical="center" wrapText="1"/>
    </xf>
  </cellXfs>
  <cellStyles count="6">
    <cellStyle name="Header1" xfId="1"/>
    <cellStyle name="Header2" xfId="2"/>
    <cellStyle name="桁区切り" xfId="3" builtinId="6"/>
    <cellStyle name="桁区切り 2" xfId="5"/>
    <cellStyle name="標準" xfId="0" builtinId="0"/>
    <cellStyle name="標準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"/>
  <sheetViews>
    <sheetView showGridLines="0" zoomScaleNormal="100" zoomScaleSheetLayoutView="100" workbookViewId="0">
      <selection activeCell="S28" sqref="S28:V28"/>
    </sheetView>
  </sheetViews>
  <sheetFormatPr defaultColWidth="2.85546875" defaultRowHeight="13.5" customHeight="1"/>
  <cols>
    <col min="1" max="1" width="5.5703125" style="1" customWidth="1"/>
    <col min="2" max="2" width="4.28515625" style="1" customWidth="1"/>
    <col min="3" max="16384" width="2.85546875" style="1"/>
  </cols>
  <sheetData>
    <row r="1" spans="1:53" ht="13.5" customHeight="1">
      <c r="A1" s="82" t="s">
        <v>8</v>
      </c>
      <c r="B1" s="83"/>
      <c r="C1" s="83"/>
      <c r="D1" s="83"/>
      <c r="E1" s="83"/>
      <c r="F1" s="83"/>
      <c r="G1" s="83"/>
      <c r="H1" s="83"/>
      <c r="I1" s="84"/>
      <c r="J1" s="82" t="s">
        <v>0</v>
      </c>
      <c r="K1" s="83"/>
      <c r="L1" s="83"/>
      <c r="M1" s="83"/>
      <c r="N1" s="83"/>
      <c r="O1" s="83"/>
      <c r="P1" s="83"/>
      <c r="Q1" s="84"/>
      <c r="R1" s="82" t="s">
        <v>1</v>
      </c>
      <c r="S1" s="83"/>
      <c r="T1" s="83"/>
      <c r="U1" s="83"/>
      <c r="V1" s="84"/>
      <c r="W1" s="85" t="s">
        <v>2</v>
      </c>
      <c r="X1" s="85"/>
      <c r="Y1" s="85"/>
      <c r="Z1" s="85"/>
      <c r="AA1" s="85"/>
      <c r="AB1" s="85"/>
      <c r="AC1" s="85"/>
      <c r="AD1" s="85"/>
      <c r="AE1" s="85" t="s">
        <v>3</v>
      </c>
      <c r="AF1" s="85"/>
      <c r="AG1" s="85"/>
      <c r="AH1" s="85"/>
      <c r="AI1" s="85"/>
      <c r="AJ1" s="85"/>
      <c r="AK1" s="85" t="s">
        <v>4</v>
      </c>
      <c r="AL1" s="85"/>
      <c r="AM1" s="85"/>
      <c r="AN1" s="85"/>
      <c r="AO1" s="85"/>
      <c r="AP1" s="85"/>
      <c r="AQ1" s="85"/>
      <c r="AR1" s="85"/>
      <c r="AS1" s="85" t="s">
        <v>5</v>
      </c>
      <c r="AT1" s="85"/>
      <c r="AU1" s="85"/>
      <c r="AV1" s="85"/>
      <c r="AW1" s="85"/>
      <c r="AX1" s="85"/>
      <c r="AY1" s="85" t="s">
        <v>6</v>
      </c>
      <c r="AZ1" s="85"/>
      <c r="BA1" s="85"/>
    </row>
    <row r="2" spans="1:53" ht="13.5" customHeight="1">
      <c r="A2" s="51" t="s">
        <v>34</v>
      </c>
      <c r="B2" s="52"/>
      <c r="C2" s="52"/>
      <c r="D2" s="52"/>
      <c r="E2" s="52"/>
      <c r="F2" s="52"/>
      <c r="G2" s="52"/>
      <c r="H2" s="52"/>
      <c r="I2" s="53"/>
      <c r="J2" s="60" t="s">
        <v>57</v>
      </c>
      <c r="K2" s="61"/>
      <c r="L2" s="61"/>
      <c r="M2" s="61"/>
      <c r="N2" s="61"/>
      <c r="O2" s="61"/>
      <c r="P2" s="61"/>
      <c r="Q2" s="62"/>
      <c r="R2" s="69">
        <v>42558</v>
      </c>
      <c r="S2" s="70"/>
      <c r="T2" s="70"/>
      <c r="U2" s="70"/>
      <c r="V2" s="71"/>
      <c r="W2" s="78" t="s">
        <v>7</v>
      </c>
      <c r="X2" s="78"/>
      <c r="Y2" s="78"/>
      <c r="Z2" s="78"/>
      <c r="AA2" s="78"/>
      <c r="AB2" s="78"/>
      <c r="AC2" s="78"/>
      <c r="AD2" s="78"/>
      <c r="AE2" s="79"/>
      <c r="AF2" s="79"/>
      <c r="AG2" s="79"/>
      <c r="AH2" s="79"/>
      <c r="AI2" s="79"/>
      <c r="AJ2" s="79"/>
      <c r="AK2" s="80"/>
      <c r="AL2" s="80"/>
      <c r="AM2" s="80"/>
      <c r="AN2" s="80"/>
      <c r="AO2" s="80"/>
      <c r="AP2" s="80"/>
      <c r="AQ2" s="80"/>
      <c r="AR2" s="80"/>
      <c r="AS2" s="81"/>
      <c r="AT2" s="81"/>
      <c r="AU2" s="81"/>
      <c r="AV2" s="81"/>
      <c r="AW2" s="81"/>
      <c r="AX2" s="81"/>
      <c r="AY2" s="81" t="s">
        <v>9</v>
      </c>
      <c r="AZ2" s="81"/>
      <c r="BA2" s="81"/>
    </row>
    <row r="3" spans="1:53" ht="13.5" customHeight="1">
      <c r="A3" s="54"/>
      <c r="B3" s="55"/>
      <c r="C3" s="55"/>
      <c r="D3" s="55"/>
      <c r="E3" s="55"/>
      <c r="F3" s="55"/>
      <c r="G3" s="55"/>
      <c r="H3" s="55"/>
      <c r="I3" s="56"/>
      <c r="J3" s="63"/>
      <c r="K3" s="64"/>
      <c r="L3" s="64"/>
      <c r="M3" s="64"/>
      <c r="N3" s="64"/>
      <c r="O3" s="64"/>
      <c r="P3" s="64"/>
      <c r="Q3" s="65"/>
      <c r="R3" s="72"/>
      <c r="S3" s="73"/>
      <c r="T3" s="73"/>
      <c r="U3" s="73"/>
      <c r="V3" s="74"/>
      <c r="W3" s="78"/>
      <c r="X3" s="78"/>
      <c r="Y3" s="78"/>
      <c r="Z3" s="78"/>
      <c r="AA3" s="78"/>
      <c r="AB3" s="78"/>
      <c r="AC3" s="78"/>
      <c r="AD3" s="78"/>
      <c r="AE3" s="79"/>
      <c r="AF3" s="79"/>
      <c r="AG3" s="79"/>
      <c r="AH3" s="79"/>
      <c r="AI3" s="79"/>
      <c r="AJ3" s="79"/>
      <c r="AK3" s="80"/>
      <c r="AL3" s="80"/>
      <c r="AM3" s="80"/>
      <c r="AN3" s="80"/>
      <c r="AO3" s="80"/>
      <c r="AP3" s="80"/>
      <c r="AQ3" s="80"/>
      <c r="AR3" s="80"/>
      <c r="AS3" s="81"/>
      <c r="AT3" s="81"/>
      <c r="AU3" s="81"/>
      <c r="AV3" s="81"/>
      <c r="AW3" s="81"/>
      <c r="AX3" s="81"/>
      <c r="AY3" s="81"/>
      <c r="AZ3" s="81"/>
      <c r="BA3" s="81"/>
    </row>
    <row r="4" spans="1:53" ht="13.5" customHeight="1">
      <c r="A4" s="57"/>
      <c r="B4" s="58"/>
      <c r="C4" s="58"/>
      <c r="D4" s="58"/>
      <c r="E4" s="58"/>
      <c r="F4" s="58"/>
      <c r="G4" s="58"/>
      <c r="H4" s="58"/>
      <c r="I4" s="59"/>
      <c r="J4" s="66"/>
      <c r="K4" s="67"/>
      <c r="L4" s="67"/>
      <c r="M4" s="67"/>
      <c r="N4" s="67"/>
      <c r="O4" s="67"/>
      <c r="P4" s="67"/>
      <c r="Q4" s="68"/>
      <c r="R4" s="75"/>
      <c r="S4" s="76"/>
      <c r="T4" s="76"/>
      <c r="U4" s="76"/>
      <c r="V4" s="77"/>
      <c r="W4" s="78"/>
      <c r="X4" s="78"/>
      <c r="Y4" s="78"/>
      <c r="Z4" s="78"/>
      <c r="AA4" s="78"/>
      <c r="AB4" s="78"/>
      <c r="AC4" s="78"/>
      <c r="AD4" s="78"/>
      <c r="AE4" s="79"/>
      <c r="AF4" s="79"/>
      <c r="AG4" s="79"/>
      <c r="AH4" s="79"/>
      <c r="AI4" s="79"/>
      <c r="AJ4" s="79"/>
      <c r="AK4" s="80"/>
      <c r="AL4" s="80"/>
      <c r="AM4" s="80"/>
      <c r="AN4" s="80"/>
      <c r="AO4" s="80"/>
      <c r="AP4" s="80"/>
      <c r="AQ4" s="80"/>
      <c r="AR4" s="80"/>
      <c r="AS4" s="81"/>
      <c r="AT4" s="81"/>
      <c r="AU4" s="81"/>
      <c r="AV4" s="81"/>
      <c r="AW4" s="81"/>
      <c r="AX4" s="81"/>
      <c r="AY4" s="81"/>
      <c r="AZ4" s="81"/>
      <c r="BA4" s="81"/>
    </row>
    <row r="6" spans="1:53" ht="13.5" customHeight="1">
      <c r="A6" s="2" t="s">
        <v>28</v>
      </c>
      <c r="B6" s="2"/>
      <c r="C6" s="2"/>
      <c r="D6" s="3"/>
    </row>
    <row r="7" spans="1:53" ht="13.5" customHeight="1">
      <c r="A7" s="2" t="s">
        <v>29</v>
      </c>
      <c r="B7" s="2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53" ht="13.5" customHeight="1">
      <c r="A8" s="2" t="s">
        <v>30</v>
      </c>
      <c r="B8" s="2"/>
      <c r="C8" s="2"/>
      <c r="D8" s="3"/>
      <c r="E8" s="3"/>
      <c r="F8" s="3"/>
      <c r="G8" s="3"/>
    </row>
    <row r="10" spans="1:53" ht="13.5" customHeight="1">
      <c r="B10" s="47"/>
      <c r="C10" s="48"/>
      <c r="D10" s="48"/>
      <c r="E10" s="156" t="s">
        <v>58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90" t="s">
        <v>51</v>
      </c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2"/>
      <c r="AG10" s="90" t="s">
        <v>52</v>
      </c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2"/>
      <c r="AT10" s="86" t="s">
        <v>61</v>
      </c>
      <c r="AU10" s="87"/>
      <c r="AV10" s="87"/>
      <c r="AW10" s="87"/>
      <c r="AX10" s="87"/>
      <c r="AY10" s="93"/>
    </row>
    <row r="11" spans="1:53" ht="29.25" customHeight="1">
      <c r="B11" s="49"/>
      <c r="C11" s="50"/>
      <c r="D11" s="50"/>
      <c r="E11" s="159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1"/>
      <c r="S11" s="86" t="s">
        <v>60</v>
      </c>
      <c r="T11" s="87"/>
      <c r="U11" s="87"/>
      <c r="V11" s="87"/>
      <c r="W11" s="88" t="s">
        <v>59</v>
      </c>
      <c r="X11" s="87"/>
      <c r="Y11" s="87"/>
      <c r="Z11" s="87"/>
      <c r="AA11" s="89"/>
      <c r="AB11" s="87" t="s">
        <v>62</v>
      </c>
      <c r="AC11" s="87"/>
      <c r="AD11" s="87"/>
      <c r="AE11" s="87"/>
      <c r="AF11" s="87"/>
      <c r="AG11" s="86" t="s">
        <v>60</v>
      </c>
      <c r="AH11" s="87"/>
      <c r="AI11" s="87"/>
      <c r="AJ11" s="88" t="s">
        <v>63</v>
      </c>
      <c r="AK11" s="87"/>
      <c r="AL11" s="87"/>
      <c r="AM11" s="87"/>
      <c r="AN11" s="89"/>
      <c r="AO11" s="88" t="s">
        <v>62</v>
      </c>
      <c r="AP11" s="87"/>
      <c r="AQ11" s="87"/>
      <c r="AR11" s="87"/>
      <c r="AS11" s="87"/>
      <c r="AT11" s="94"/>
      <c r="AU11" s="95"/>
      <c r="AV11" s="95"/>
      <c r="AW11" s="95"/>
      <c r="AX11" s="95"/>
      <c r="AY11" s="96"/>
    </row>
    <row r="12" spans="1:53" ht="17.25" customHeight="1">
      <c r="B12" s="4" t="s">
        <v>21</v>
      </c>
      <c r="C12" s="5"/>
      <c r="D12" s="5"/>
      <c r="E12" s="4" t="s">
        <v>23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6"/>
      <c r="S12" s="114">
        <v>5</v>
      </c>
      <c r="T12" s="115"/>
      <c r="U12" s="115"/>
      <c r="V12" s="115"/>
      <c r="W12" s="116">
        <v>45000</v>
      </c>
      <c r="X12" s="105"/>
      <c r="Y12" s="105"/>
      <c r="Z12" s="105"/>
      <c r="AA12" s="117"/>
      <c r="AB12" s="105">
        <f>S12*W12</f>
        <v>225000</v>
      </c>
      <c r="AC12" s="105"/>
      <c r="AD12" s="105"/>
      <c r="AE12" s="105"/>
      <c r="AF12" s="105"/>
      <c r="AG12" s="114"/>
      <c r="AH12" s="115"/>
      <c r="AI12" s="115"/>
      <c r="AJ12" s="116"/>
      <c r="AK12" s="105"/>
      <c r="AL12" s="105"/>
      <c r="AM12" s="105"/>
      <c r="AN12" s="117"/>
      <c r="AO12" s="116"/>
      <c r="AP12" s="105"/>
      <c r="AQ12" s="105"/>
      <c r="AR12" s="105"/>
      <c r="AS12" s="105"/>
      <c r="AT12" s="104">
        <f t="shared" ref="AT12:AT17" si="0">AB12+AO12</f>
        <v>225000</v>
      </c>
      <c r="AU12" s="105"/>
      <c r="AV12" s="105"/>
      <c r="AW12" s="105"/>
      <c r="AX12" s="105"/>
      <c r="AY12" s="106"/>
    </row>
    <row r="13" spans="1:53" ht="15" customHeight="1">
      <c r="B13" s="7" t="s">
        <v>22</v>
      </c>
      <c r="C13" s="8"/>
      <c r="D13" s="8"/>
      <c r="E13" s="7" t="s">
        <v>10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  <c r="S13" s="107">
        <v>0</v>
      </c>
      <c r="T13" s="108"/>
      <c r="U13" s="108"/>
      <c r="V13" s="108"/>
      <c r="W13" s="109">
        <v>45000</v>
      </c>
      <c r="X13" s="110"/>
      <c r="Y13" s="110"/>
      <c r="Z13" s="110"/>
      <c r="AA13" s="111"/>
      <c r="AB13" s="110">
        <v>0</v>
      </c>
      <c r="AC13" s="110"/>
      <c r="AD13" s="110"/>
      <c r="AE13" s="110"/>
      <c r="AF13" s="110"/>
      <c r="AG13" s="107">
        <v>1</v>
      </c>
      <c r="AH13" s="108"/>
      <c r="AI13" s="108"/>
      <c r="AJ13" s="109">
        <v>37500</v>
      </c>
      <c r="AK13" s="110"/>
      <c r="AL13" s="110"/>
      <c r="AM13" s="110"/>
      <c r="AN13" s="111"/>
      <c r="AO13" s="109">
        <f>AJ13*AG13</f>
        <v>37500</v>
      </c>
      <c r="AP13" s="110"/>
      <c r="AQ13" s="110"/>
      <c r="AR13" s="110"/>
      <c r="AS13" s="110"/>
      <c r="AT13" s="112">
        <f t="shared" si="0"/>
        <v>37500</v>
      </c>
      <c r="AU13" s="110"/>
      <c r="AV13" s="110"/>
      <c r="AW13" s="110"/>
      <c r="AX13" s="110"/>
      <c r="AY13" s="113"/>
    </row>
    <row r="14" spans="1:53" ht="15" customHeight="1">
      <c r="B14" s="7"/>
      <c r="C14" s="8"/>
      <c r="D14" s="8"/>
      <c r="E14" s="10" t="s">
        <v>11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2"/>
      <c r="S14" s="126">
        <v>0</v>
      </c>
      <c r="T14" s="127"/>
      <c r="U14" s="127"/>
      <c r="V14" s="127"/>
      <c r="W14" s="128">
        <v>45000</v>
      </c>
      <c r="X14" s="124"/>
      <c r="Y14" s="124"/>
      <c r="Z14" s="124"/>
      <c r="AA14" s="129"/>
      <c r="AB14" s="124">
        <v>0</v>
      </c>
      <c r="AC14" s="124"/>
      <c r="AD14" s="124"/>
      <c r="AE14" s="124"/>
      <c r="AF14" s="124"/>
      <c r="AG14" s="126">
        <v>1</v>
      </c>
      <c r="AH14" s="127"/>
      <c r="AI14" s="127"/>
      <c r="AJ14" s="128">
        <v>37500</v>
      </c>
      <c r="AK14" s="124"/>
      <c r="AL14" s="124"/>
      <c r="AM14" s="124"/>
      <c r="AN14" s="129"/>
      <c r="AO14" s="128">
        <f>AJ14*AG14</f>
        <v>37500</v>
      </c>
      <c r="AP14" s="124"/>
      <c r="AQ14" s="124"/>
      <c r="AR14" s="124"/>
      <c r="AS14" s="124"/>
      <c r="AT14" s="123">
        <f t="shared" si="0"/>
        <v>37500</v>
      </c>
      <c r="AU14" s="124"/>
      <c r="AV14" s="124"/>
      <c r="AW14" s="124"/>
      <c r="AX14" s="124"/>
      <c r="AY14" s="125"/>
    </row>
    <row r="15" spans="1:53" ht="15" customHeight="1">
      <c r="B15" s="7"/>
      <c r="C15" s="8"/>
      <c r="D15" s="8"/>
      <c r="E15" s="13" t="s">
        <v>25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21">
        <v>0</v>
      </c>
      <c r="T15" s="122"/>
      <c r="U15" s="122"/>
      <c r="V15" s="122"/>
      <c r="W15" s="100">
        <v>45000</v>
      </c>
      <c r="X15" s="98"/>
      <c r="Y15" s="98"/>
      <c r="Z15" s="98"/>
      <c r="AA15" s="101"/>
      <c r="AB15" s="98">
        <v>0</v>
      </c>
      <c r="AC15" s="98"/>
      <c r="AD15" s="98"/>
      <c r="AE15" s="98"/>
      <c r="AF15" s="98"/>
      <c r="AG15" s="121">
        <v>2</v>
      </c>
      <c r="AH15" s="122"/>
      <c r="AI15" s="122"/>
      <c r="AJ15" s="100">
        <v>37500</v>
      </c>
      <c r="AK15" s="98"/>
      <c r="AL15" s="98"/>
      <c r="AM15" s="98"/>
      <c r="AN15" s="101"/>
      <c r="AO15" s="100">
        <f>AJ15*AG15</f>
        <v>75000</v>
      </c>
      <c r="AP15" s="98"/>
      <c r="AQ15" s="98"/>
      <c r="AR15" s="98"/>
      <c r="AS15" s="98"/>
      <c r="AT15" s="97">
        <f t="shared" si="0"/>
        <v>75000</v>
      </c>
      <c r="AU15" s="98"/>
      <c r="AV15" s="98"/>
      <c r="AW15" s="98"/>
      <c r="AX15" s="98"/>
      <c r="AY15" s="99"/>
    </row>
    <row r="16" spans="1:53" ht="15" customHeight="1">
      <c r="B16" s="7"/>
      <c r="C16" s="8"/>
      <c r="D16" s="8"/>
      <c r="E16" s="16" t="s">
        <v>53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8"/>
      <c r="S16" s="102"/>
      <c r="T16" s="103"/>
      <c r="U16" s="103"/>
      <c r="V16" s="103"/>
      <c r="W16" s="130"/>
      <c r="X16" s="119"/>
      <c r="Y16" s="119"/>
      <c r="Z16" s="119"/>
      <c r="AA16" s="131"/>
      <c r="AB16" s="119"/>
      <c r="AC16" s="119"/>
      <c r="AD16" s="119"/>
      <c r="AE16" s="119"/>
      <c r="AF16" s="119"/>
      <c r="AG16" s="102"/>
      <c r="AH16" s="103"/>
      <c r="AI16" s="103"/>
      <c r="AJ16" s="130">
        <v>37500</v>
      </c>
      <c r="AK16" s="119"/>
      <c r="AL16" s="119"/>
      <c r="AM16" s="119"/>
      <c r="AN16" s="131"/>
      <c r="AO16" s="130">
        <f>AJ16*AG16</f>
        <v>0</v>
      </c>
      <c r="AP16" s="119"/>
      <c r="AQ16" s="119"/>
      <c r="AR16" s="119"/>
      <c r="AS16" s="119"/>
      <c r="AT16" s="118">
        <f t="shared" si="0"/>
        <v>0</v>
      </c>
      <c r="AU16" s="119"/>
      <c r="AV16" s="119"/>
      <c r="AW16" s="119"/>
      <c r="AX16" s="119"/>
      <c r="AY16" s="120"/>
    </row>
    <row r="17" spans="2:51" ht="15" customHeight="1">
      <c r="B17" s="7"/>
      <c r="C17" s="8"/>
      <c r="D17" s="8"/>
      <c r="E17" s="13" t="s">
        <v>26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21">
        <v>0</v>
      </c>
      <c r="T17" s="122"/>
      <c r="U17" s="122"/>
      <c r="V17" s="122"/>
      <c r="W17" s="100">
        <v>45000</v>
      </c>
      <c r="X17" s="98"/>
      <c r="Y17" s="98"/>
      <c r="Z17" s="98"/>
      <c r="AA17" s="101"/>
      <c r="AB17" s="98">
        <v>0</v>
      </c>
      <c r="AC17" s="98"/>
      <c r="AD17" s="98"/>
      <c r="AE17" s="98"/>
      <c r="AF17" s="98"/>
      <c r="AG17" s="121">
        <v>2</v>
      </c>
      <c r="AH17" s="122"/>
      <c r="AI17" s="122"/>
      <c r="AJ17" s="100">
        <v>37500</v>
      </c>
      <c r="AK17" s="98"/>
      <c r="AL17" s="98"/>
      <c r="AM17" s="98"/>
      <c r="AN17" s="101"/>
      <c r="AO17" s="100">
        <f>AJ17*AG17</f>
        <v>75000</v>
      </c>
      <c r="AP17" s="98"/>
      <c r="AQ17" s="98"/>
      <c r="AR17" s="98"/>
      <c r="AS17" s="98"/>
      <c r="AT17" s="97">
        <f t="shared" si="0"/>
        <v>75000</v>
      </c>
      <c r="AU17" s="98"/>
      <c r="AV17" s="98"/>
      <c r="AW17" s="98"/>
      <c r="AX17" s="98"/>
      <c r="AY17" s="99"/>
    </row>
    <row r="18" spans="2:51" ht="15" customHeight="1">
      <c r="B18" s="7"/>
      <c r="C18" s="8"/>
      <c r="D18" s="8"/>
      <c r="E18" s="19" t="s">
        <v>27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8"/>
      <c r="S18" s="102"/>
      <c r="T18" s="103"/>
      <c r="U18" s="103"/>
      <c r="V18" s="103"/>
      <c r="W18" s="130"/>
      <c r="X18" s="119"/>
      <c r="Y18" s="119"/>
      <c r="Z18" s="119"/>
      <c r="AA18" s="131"/>
      <c r="AB18" s="119"/>
      <c r="AC18" s="119"/>
      <c r="AD18" s="119"/>
      <c r="AE18" s="119"/>
      <c r="AF18" s="119"/>
      <c r="AG18" s="102"/>
      <c r="AH18" s="103"/>
      <c r="AI18" s="103"/>
      <c r="AJ18" s="130"/>
      <c r="AK18" s="119"/>
      <c r="AL18" s="119"/>
      <c r="AM18" s="119"/>
      <c r="AN18" s="131"/>
      <c r="AO18" s="130"/>
      <c r="AP18" s="119"/>
      <c r="AQ18" s="119"/>
      <c r="AR18" s="119"/>
      <c r="AS18" s="119"/>
      <c r="AT18" s="118"/>
      <c r="AU18" s="119"/>
      <c r="AV18" s="119"/>
      <c r="AW18" s="119"/>
      <c r="AX18" s="119"/>
      <c r="AY18" s="120"/>
    </row>
    <row r="19" spans="2:51" ht="15" customHeight="1">
      <c r="B19" s="7"/>
      <c r="C19" s="8"/>
      <c r="D19" s="8"/>
      <c r="E19" s="13" t="s">
        <v>14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21">
        <v>0</v>
      </c>
      <c r="T19" s="122"/>
      <c r="U19" s="122"/>
      <c r="V19" s="122"/>
      <c r="W19" s="100">
        <v>45000</v>
      </c>
      <c r="X19" s="98"/>
      <c r="Y19" s="98"/>
      <c r="Z19" s="98"/>
      <c r="AA19" s="101"/>
      <c r="AB19" s="98">
        <v>0</v>
      </c>
      <c r="AC19" s="98"/>
      <c r="AD19" s="98"/>
      <c r="AE19" s="98"/>
      <c r="AF19" s="98"/>
      <c r="AG19" s="121">
        <v>2</v>
      </c>
      <c r="AH19" s="122"/>
      <c r="AI19" s="122"/>
      <c r="AJ19" s="100">
        <v>37500</v>
      </c>
      <c r="AK19" s="98"/>
      <c r="AL19" s="98"/>
      <c r="AM19" s="98"/>
      <c r="AN19" s="101"/>
      <c r="AO19" s="100">
        <f>AJ19*AG19</f>
        <v>75000</v>
      </c>
      <c r="AP19" s="98"/>
      <c r="AQ19" s="98"/>
      <c r="AR19" s="98"/>
      <c r="AS19" s="98"/>
      <c r="AT19" s="97">
        <f>AB19+AO19</f>
        <v>75000</v>
      </c>
      <c r="AU19" s="98"/>
      <c r="AV19" s="98"/>
      <c r="AW19" s="98"/>
      <c r="AX19" s="98"/>
      <c r="AY19" s="99"/>
    </row>
    <row r="20" spans="2:51" ht="15" customHeight="1">
      <c r="B20" s="7"/>
      <c r="C20" s="8"/>
      <c r="D20" s="8"/>
      <c r="E20" s="7" t="s">
        <v>15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9"/>
      <c r="S20" s="107"/>
      <c r="T20" s="108"/>
      <c r="U20" s="108"/>
      <c r="V20" s="108"/>
      <c r="W20" s="109"/>
      <c r="X20" s="110"/>
      <c r="Y20" s="110"/>
      <c r="Z20" s="110"/>
      <c r="AA20" s="111"/>
      <c r="AB20" s="110"/>
      <c r="AC20" s="110"/>
      <c r="AD20" s="110"/>
      <c r="AE20" s="110"/>
      <c r="AF20" s="110"/>
      <c r="AG20" s="107"/>
      <c r="AH20" s="108"/>
      <c r="AI20" s="108"/>
      <c r="AJ20" s="109"/>
      <c r="AK20" s="110"/>
      <c r="AL20" s="110"/>
      <c r="AM20" s="110"/>
      <c r="AN20" s="111"/>
      <c r="AO20" s="109"/>
      <c r="AP20" s="110"/>
      <c r="AQ20" s="110"/>
      <c r="AR20" s="110"/>
      <c r="AS20" s="110"/>
      <c r="AT20" s="112"/>
      <c r="AU20" s="110"/>
      <c r="AV20" s="110"/>
      <c r="AW20" s="110"/>
      <c r="AX20" s="110"/>
      <c r="AY20" s="113"/>
    </row>
    <row r="21" spans="2:51" ht="15" customHeight="1">
      <c r="B21" s="7"/>
      <c r="C21" s="8"/>
      <c r="D21" s="8"/>
      <c r="E21" s="19" t="s">
        <v>16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/>
      <c r="S21" s="102"/>
      <c r="T21" s="103"/>
      <c r="U21" s="103"/>
      <c r="V21" s="103"/>
      <c r="W21" s="130"/>
      <c r="X21" s="119"/>
      <c r="Y21" s="119"/>
      <c r="Z21" s="119"/>
      <c r="AA21" s="131"/>
      <c r="AB21" s="119"/>
      <c r="AC21" s="119"/>
      <c r="AD21" s="119"/>
      <c r="AE21" s="119"/>
      <c r="AF21" s="119"/>
      <c r="AG21" s="102"/>
      <c r="AH21" s="103"/>
      <c r="AI21" s="103"/>
      <c r="AJ21" s="130"/>
      <c r="AK21" s="119"/>
      <c r="AL21" s="119"/>
      <c r="AM21" s="119"/>
      <c r="AN21" s="131"/>
      <c r="AO21" s="130"/>
      <c r="AP21" s="119"/>
      <c r="AQ21" s="119"/>
      <c r="AR21" s="119"/>
      <c r="AS21" s="119"/>
      <c r="AT21" s="118"/>
      <c r="AU21" s="119"/>
      <c r="AV21" s="119"/>
      <c r="AW21" s="119"/>
      <c r="AX21" s="119"/>
      <c r="AY21" s="120"/>
    </row>
    <row r="22" spans="2:51" ht="15" customHeight="1">
      <c r="B22" s="7"/>
      <c r="C22" s="8"/>
      <c r="D22" s="8"/>
      <c r="E22" s="13" t="s">
        <v>17</v>
      </c>
      <c r="F22" s="14"/>
      <c r="G22" s="14"/>
      <c r="H22" s="14" t="s">
        <v>18</v>
      </c>
      <c r="I22" s="14"/>
      <c r="J22" s="14"/>
      <c r="K22" s="14"/>
      <c r="L22" s="14"/>
      <c r="M22" s="14"/>
      <c r="N22" s="14"/>
      <c r="O22" s="14"/>
      <c r="P22" s="14"/>
      <c r="Q22" s="14"/>
      <c r="R22" s="15"/>
      <c r="S22" s="121">
        <v>0</v>
      </c>
      <c r="T22" s="122"/>
      <c r="U22" s="122"/>
      <c r="V22" s="122"/>
      <c r="W22" s="100">
        <v>45000</v>
      </c>
      <c r="X22" s="98"/>
      <c r="Y22" s="98"/>
      <c r="Z22" s="98"/>
      <c r="AA22" s="101"/>
      <c r="AB22" s="98">
        <v>0</v>
      </c>
      <c r="AC22" s="98"/>
      <c r="AD22" s="98"/>
      <c r="AE22" s="98"/>
      <c r="AF22" s="98"/>
      <c r="AG22" s="121">
        <v>3</v>
      </c>
      <c r="AH22" s="122"/>
      <c r="AI22" s="122"/>
      <c r="AJ22" s="100">
        <v>37500</v>
      </c>
      <c r="AK22" s="98"/>
      <c r="AL22" s="98"/>
      <c r="AM22" s="98"/>
      <c r="AN22" s="101"/>
      <c r="AO22" s="100">
        <f>AJ22*AG22</f>
        <v>112500</v>
      </c>
      <c r="AP22" s="98"/>
      <c r="AQ22" s="98"/>
      <c r="AR22" s="98"/>
      <c r="AS22" s="98"/>
      <c r="AT22" s="97">
        <f t="shared" ref="AT22:AT30" si="1">AB22+AO22</f>
        <v>112500</v>
      </c>
      <c r="AU22" s="98"/>
      <c r="AV22" s="98"/>
      <c r="AW22" s="98"/>
      <c r="AX22" s="98"/>
      <c r="AY22" s="99"/>
    </row>
    <row r="23" spans="2:51" ht="15" customHeight="1">
      <c r="B23" s="7"/>
      <c r="C23" s="8"/>
      <c r="D23" s="8"/>
      <c r="E23" s="7"/>
      <c r="F23" s="8"/>
      <c r="G23" s="8"/>
      <c r="H23" s="8" t="s">
        <v>14</v>
      </c>
      <c r="I23" s="8"/>
      <c r="J23" s="8"/>
      <c r="K23" s="8"/>
      <c r="L23" s="8"/>
      <c r="M23" s="8"/>
      <c r="N23" s="8"/>
      <c r="O23" s="8"/>
      <c r="P23" s="8"/>
      <c r="Q23" s="8"/>
      <c r="R23" s="9"/>
      <c r="S23" s="107"/>
      <c r="T23" s="108"/>
      <c r="U23" s="108"/>
      <c r="V23" s="108"/>
      <c r="W23" s="109"/>
      <c r="X23" s="110"/>
      <c r="Y23" s="110"/>
      <c r="Z23" s="110"/>
      <c r="AA23" s="111"/>
      <c r="AB23" s="110"/>
      <c r="AC23" s="110"/>
      <c r="AD23" s="110"/>
      <c r="AE23" s="110"/>
      <c r="AF23" s="110"/>
      <c r="AG23" s="107"/>
      <c r="AH23" s="108"/>
      <c r="AI23" s="108"/>
      <c r="AJ23" s="109"/>
      <c r="AK23" s="110"/>
      <c r="AL23" s="110"/>
      <c r="AM23" s="110"/>
      <c r="AN23" s="111"/>
      <c r="AO23" s="109"/>
      <c r="AP23" s="110"/>
      <c r="AQ23" s="110"/>
      <c r="AR23" s="110"/>
      <c r="AS23" s="110"/>
      <c r="AT23" s="112">
        <f t="shared" si="1"/>
        <v>0</v>
      </c>
      <c r="AU23" s="110"/>
      <c r="AV23" s="110"/>
      <c r="AW23" s="110"/>
      <c r="AX23" s="110"/>
      <c r="AY23" s="113"/>
    </row>
    <row r="24" spans="2:51" ht="15" customHeight="1">
      <c r="B24" s="7"/>
      <c r="C24" s="8"/>
      <c r="D24" s="8"/>
      <c r="E24" s="7"/>
      <c r="F24" s="8"/>
      <c r="G24" s="8"/>
      <c r="H24" s="8" t="s">
        <v>19</v>
      </c>
      <c r="I24" s="8"/>
      <c r="J24" s="8"/>
      <c r="K24" s="8"/>
      <c r="L24" s="8"/>
      <c r="M24" s="8"/>
      <c r="N24" s="8"/>
      <c r="O24" s="8"/>
      <c r="P24" s="8"/>
      <c r="Q24" s="8"/>
      <c r="R24" s="9"/>
      <c r="S24" s="107"/>
      <c r="T24" s="108"/>
      <c r="U24" s="108"/>
      <c r="V24" s="108"/>
      <c r="W24" s="109"/>
      <c r="X24" s="110"/>
      <c r="Y24" s="110"/>
      <c r="Z24" s="110"/>
      <c r="AA24" s="111"/>
      <c r="AB24" s="110"/>
      <c r="AC24" s="110"/>
      <c r="AD24" s="110"/>
      <c r="AE24" s="110"/>
      <c r="AF24" s="110"/>
      <c r="AG24" s="107"/>
      <c r="AH24" s="108"/>
      <c r="AI24" s="108"/>
      <c r="AJ24" s="109"/>
      <c r="AK24" s="110"/>
      <c r="AL24" s="110"/>
      <c r="AM24" s="110"/>
      <c r="AN24" s="111"/>
      <c r="AO24" s="109"/>
      <c r="AP24" s="110"/>
      <c r="AQ24" s="110"/>
      <c r="AR24" s="110"/>
      <c r="AS24" s="110"/>
      <c r="AT24" s="112">
        <f t="shared" si="1"/>
        <v>0</v>
      </c>
      <c r="AU24" s="110"/>
      <c r="AV24" s="110"/>
      <c r="AW24" s="110"/>
      <c r="AX24" s="110"/>
      <c r="AY24" s="113"/>
    </row>
    <row r="25" spans="2:51" ht="15" customHeight="1">
      <c r="B25" s="7"/>
      <c r="C25" s="8"/>
      <c r="D25" s="8"/>
      <c r="E25" s="7"/>
      <c r="F25" s="8"/>
      <c r="G25" s="8"/>
      <c r="H25" s="8" t="s">
        <v>20</v>
      </c>
      <c r="I25" s="8"/>
      <c r="J25" s="8"/>
      <c r="K25" s="8"/>
      <c r="L25" s="8"/>
      <c r="M25" s="8"/>
      <c r="N25" s="8"/>
      <c r="O25" s="8"/>
      <c r="P25" s="8"/>
      <c r="Q25" s="8"/>
      <c r="R25" s="9"/>
      <c r="S25" s="107"/>
      <c r="T25" s="108"/>
      <c r="U25" s="108"/>
      <c r="V25" s="108"/>
      <c r="W25" s="109"/>
      <c r="X25" s="110"/>
      <c r="Y25" s="110"/>
      <c r="Z25" s="110"/>
      <c r="AA25" s="111"/>
      <c r="AB25" s="110"/>
      <c r="AC25" s="110"/>
      <c r="AD25" s="110"/>
      <c r="AE25" s="110"/>
      <c r="AF25" s="110"/>
      <c r="AG25" s="107"/>
      <c r="AH25" s="108"/>
      <c r="AI25" s="108"/>
      <c r="AJ25" s="109"/>
      <c r="AK25" s="110"/>
      <c r="AL25" s="110"/>
      <c r="AM25" s="110"/>
      <c r="AN25" s="111"/>
      <c r="AO25" s="109"/>
      <c r="AP25" s="110"/>
      <c r="AQ25" s="110"/>
      <c r="AR25" s="110"/>
      <c r="AS25" s="110"/>
      <c r="AT25" s="112">
        <f t="shared" si="1"/>
        <v>0</v>
      </c>
      <c r="AU25" s="110"/>
      <c r="AV25" s="110"/>
      <c r="AW25" s="110"/>
      <c r="AX25" s="110"/>
      <c r="AY25" s="113"/>
    </row>
    <row r="26" spans="2:51" ht="15" customHeight="1">
      <c r="B26" s="7"/>
      <c r="C26" s="8"/>
      <c r="D26" s="8"/>
      <c r="E26" s="13" t="s">
        <v>12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5"/>
      <c r="S26" s="121">
        <v>3</v>
      </c>
      <c r="T26" s="122"/>
      <c r="U26" s="122"/>
      <c r="V26" s="162"/>
      <c r="W26" s="100">
        <v>45000</v>
      </c>
      <c r="X26" s="98"/>
      <c r="Y26" s="98"/>
      <c r="Z26" s="98"/>
      <c r="AA26" s="101"/>
      <c r="AB26" s="98">
        <f>S26*W26</f>
        <v>135000</v>
      </c>
      <c r="AC26" s="98"/>
      <c r="AD26" s="98"/>
      <c r="AE26" s="98"/>
      <c r="AF26" s="98"/>
      <c r="AG26" s="121">
        <v>8</v>
      </c>
      <c r="AH26" s="122"/>
      <c r="AI26" s="122"/>
      <c r="AJ26" s="100">
        <v>37500</v>
      </c>
      <c r="AK26" s="98"/>
      <c r="AL26" s="98"/>
      <c r="AM26" s="98"/>
      <c r="AN26" s="101"/>
      <c r="AO26" s="100">
        <f>AJ26*AG26</f>
        <v>300000</v>
      </c>
      <c r="AP26" s="98"/>
      <c r="AQ26" s="98"/>
      <c r="AR26" s="98"/>
      <c r="AS26" s="98"/>
      <c r="AT26" s="97">
        <f>AB26+AO26</f>
        <v>435000</v>
      </c>
      <c r="AU26" s="98"/>
      <c r="AV26" s="98"/>
      <c r="AW26" s="98"/>
      <c r="AX26" s="98"/>
      <c r="AY26" s="99"/>
    </row>
    <row r="27" spans="2:51" ht="15" customHeight="1">
      <c r="B27" s="7"/>
      <c r="C27" s="8"/>
      <c r="D27" s="8"/>
      <c r="E27" s="19" t="s">
        <v>13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8"/>
      <c r="S27" s="163"/>
      <c r="T27" s="164"/>
      <c r="U27" s="164"/>
      <c r="V27" s="165"/>
      <c r="W27" s="130"/>
      <c r="X27" s="119"/>
      <c r="Y27" s="119"/>
      <c r="Z27" s="119"/>
      <c r="AA27" s="131"/>
      <c r="AB27" s="119"/>
      <c r="AC27" s="119"/>
      <c r="AD27" s="119"/>
      <c r="AE27" s="119"/>
      <c r="AF27" s="119"/>
      <c r="AG27" s="102"/>
      <c r="AH27" s="103"/>
      <c r="AI27" s="103"/>
      <c r="AJ27" s="130"/>
      <c r="AK27" s="119"/>
      <c r="AL27" s="119"/>
      <c r="AM27" s="119"/>
      <c r="AN27" s="131"/>
      <c r="AO27" s="130"/>
      <c r="AP27" s="119"/>
      <c r="AQ27" s="119"/>
      <c r="AR27" s="119"/>
      <c r="AS27" s="119"/>
      <c r="AT27" s="118"/>
      <c r="AU27" s="119"/>
      <c r="AV27" s="119"/>
      <c r="AW27" s="119"/>
      <c r="AX27" s="119"/>
      <c r="AY27" s="120"/>
    </row>
    <row r="28" spans="2:51" ht="22.5" customHeight="1">
      <c r="B28" s="4" t="s">
        <v>24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14">
        <v>5</v>
      </c>
      <c r="T28" s="115"/>
      <c r="U28" s="115"/>
      <c r="V28" s="115"/>
      <c r="W28" s="116">
        <v>45000</v>
      </c>
      <c r="X28" s="105"/>
      <c r="Y28" s="105"/>
      <c r="Z28" s="105"/>
      <c r="AA28" s="117"/>
      <c r="AB28" s="105">
        <f>S28*W28</f>
        <v>225000</v>
      </c>
      <c r="AC28" s="105"/>
      <c r="AD28" s="105"/>
      <c r="AE28" s="105"/>
      <c r="AF28" s="105"/>
      <c r="AG28" s="43"/>
      <c r="AH28" s="44"/>
      <c r="AI28" s="44">
        <v>0</v>
      </c>
      <c r="AJ28" s="144">
        <v>37500</v>
      </c>
      <c r="AK28" s="145"/>
      <c r="AL28" s="145"/>
      <c r="AM28" s="145"/>
      <c r="AN28" s="146"/>
      <c r="AO28" s="150">
        <v>0</v>
      </c>
      <c r="AP28" s="151"/>
      <c r="AQ28" s="151"/>
      <c r="AR28" s="151"/>
      <c r="AS28" s="152"/>
      <c r="AT28" s="104">
        <f t="shared" ref="AT28" si="2">AB28+AO28</f>
        <v>225000</v>
      </c>
      <c r="AU28" s="105"/>
      <c r="AV28" s="105"/>
      <c r="AW28" s="105"/>
      <c r="AX28" s="105"/>
      <c r="AY28" s="106"/>
    </row>
    <row r="29" spans="2:51" ht="22.5" customHeight="1">
      <c r="B29" s="4" t="s">
        <v>33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14">
        <v>2</v>
      </c>
      <c r="T29" s="115"/>
      <c r="U29" s="115"/>
      <c r="V29" s="115"/>
      <c r="W29" s="116">
        <v>45000</v>
      </c>
      <c r="X29" s="105"/>
      <c r="Y29" s="105"/>
      <c r="Z29" s="105"/>
      <c r="AA29" s="117"/>
      <c r="AB29" s="105">
        <f>S29*W29</f>
        <v>90000</v>
      </c>
      <c r="AC29" s="105"/>
      <c r="AD29" s="105"/>
      <c r="AE29" s="105"/>
      <c r="AF29" s="105"/>
      <c r="AG29" s="43"/>
      <c r="AH29" s="44"/>
      <c r="AI29" s="44">
        <v>0</v>
      </c>
      <c r="AJ29" s="144">
        <v>37500</v>
      </c>
      <c r="AK29" s="145"/>
      <c r="AL29" s="145"/>
      <c r="AM29" s="145"/>
      <c r="AN29" s="146"/>
      <c r="AO29" s="150">
        <v>0</v>
      </c>
      <c r="AP29" s="151"/>
      <c r="AQ29" s="151"/>
      <c r="AR29" s="151"/>
      <c r="AS29" s="152"/>
      <c r="AT29" s="104">
        <f t="shared" si="1"/>
        <v>90000</v>
      </c>
      <c r="AU29" s="105"/>
      <c r="AV29" s="105"/>
      <c r="AW29" s="105"/>
      <c r="AX29" s="105"/>
      <c r="AY29" s="106"/>
    </row>
    <row r="30" spans="2:51" ht="17.25" customHeight="1" thickBot="1">
      <c r="B30" s="20" t="s">
        <v>32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137">
        <v>4</v>
      </c>
      <c r="T30" s="138"/>
      <c r="U30" s="138"/>
      <c r="V30" s="138"/>
      <c r="W30" s="139">
        <v>45000</v>
      </c>
      <c r="X30" s="140"/>
      <c r="Y30" s="140"/>
      <c r="Z30" s="140"/>
      <c r="AA30" s="141"/>
      <c r="AB30" s="140">
        <f>S30*W30</f>
        <v>180000</v>
      </c>
      <c r="AC30" s="140"/>
      <c r="AD30" s="140"/>
      <c r="AE30" s="140"/>
      <c r="AF30" s="140"/>
      <c r="AG30" s="45"/>
      <c r="AH30" s="46"/>
      <c r="AI30" s="46">
        <v>0</v>
      </c>
      <c r="AJ30" s="147">
        <v>37500</v>
      </c>
      <c r="AK30" s="148"/>
      <c r="AL30" s="148"/>
      <c r="AM30" s="148"/>
      <c r="AN30" s="149"/>
      <c r="AO30" s="153">
        <v>0</v>
      </c>
      <c r="AP30" s="154"/>
      <c r="AQ30" s="154"/>
      <c r="AR30" s="154"/>
      <c r="AS30" s="155"/>
      <c r="AT30" s="142">
        <f t="shared" si="1"/>
        <v>180000</v>
      </c>
      <c r="AU30" s="140"/>
      <c r="AV30" s="140"/>
      <c r="AW30" s="140"/>
      <c r="AX30" s="140"/>
      <c r="AY30" s="143"/>
    </row>
    <row r="31" spans="2:51" ht="19.5" customHeight="1" thickTop="1">
      <c r="B31" s="132" t="s">
        <v>31</v>
      </c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4">
        <f>SUM(AT12:AX30)</f>
        <v>1567500</v>
      </c>
      <c r="AU31" s="135"/>
      <c r="AV31" s="135"/>
      <c r="AW31" s="135"/>
      <c r="AX31" s="135"/>
      <c r="AY31" s="136"/>
    </row>
  </sheetData>
  <mergeCells count="158">
    <mergeCell ref="AO18:AS18"/>
    <mergeCell ref="E10:R11"/>
    <mergeCell ref="S26:V27"/>
    <mergeCell ref="S28:V28"/>
    <mergeCell ref="W28:AA28"/>
    <mergeCell ref="AB28:AF28"/>
    <mergeCell ref="W18:AA18"/>
    <mergeCell ref="AB18:AF18"/>
    <mergeCell ref="AG18:AI18"/>
    <mergeCell ref="AJ18:AN18"/>
    <mergeCell ref="AT28:AY28"/>
    <mergeCell ref="B31:AS31"/>
    <mergeCell ref="AT31:AY31"/>
    <mergeCell ref="S29:V29"/>
    <mergeCell ref="W29:AA29"/>
    <mergeCell ref="AB29:AF29"/>
    <mergeCell ref="AT29:AY29"/>
    <mergeCell ref="S30:V30"/>
    <mergeCell ref="W30:AA30"/>
    <mergeCell ref="AB30:AF30"/>
    <mergeCell ref="AT30:AY30"/>
    <mergeCell ref="AJ28:AN28"/>
    <mergeCell ref="AJ29:AN29"/>
    <mergeCell ref="AJ30:AN30"/>
    <mergeCell ref="AO28:AS28"/>
    <mergeCell ref="AO29:AS29"/>
    <mergeCell ref="AO30:AS30"/>
    <mergeCell ref="AT27:AY27"/>
    <mergeCell ref="AT24:AY24"/>
    <mergeCell ref="S25:V25"/>
    <mergeCell ref="W25:AA25"/>
    <mergeCell ref="AB25:AF25"/>
    <mergeCell ref="AG25:AI25"/>
    <mergeCell ref="AJ25:AN25"/>
    <mergeCell ref="AO25:AS25"/>
    <mergeCell ref="AT25:AY25"/>
    <mergeCell ref="S24:V24"/>
    <mergeCell ref="W24:AA24"/>
    <mergeCell ref="AB24:AF24"/>
    <mergeCell ref="AG24:AI24"/>
    <mergeCell ref="AJ24:AN24"/>
    <mergeCell ref="AO24:AS24"/>
    <mergeCell ref="W27:AA27"/>
    <mergeCell ref="AB27:AF27"/>
    <mergeCell ref="AG27:AI27"/>
    <mergeCell ref="AJ27:AN27"/>
    <mergeCell ref="AO27:AS27"/>
    <mergeCell ref="AT22:AY22"/>
    <mergeCell ref="S23:V23"/>
    <mergeCell ref="W23:AA23"/>
    <mergeCell ref="AB23:AF23"/>
    <mergeCell ref="AG23:AI23"/>
    <mergeCell ref="AJ23:AN23"/>
    <mergeCell ref="AO23:AS23"/>
    <mergeCell ref="AT23:AY23"/>
    <mergeCell ref="S22:V22"/>
    <mergeCell ref="W22:AA22"/>
    <mergeCell ref="AB22:AF22"/>
    <mergeCell ref="AG22:AI22"/>
    <mergeCell ref="AJ22:AN22"/>
    <mergeCell ref="AO22:AS22"/>
    <mergeCell ref="AT20:AY20"/>
    <mergeCell ref="S21:V21"/>
    <mergeCell ref="W21:AA21"/>
    <mergeCell ref="AB21:AF21"/>
    <mergeCell ref="AG21:AI21"/>
    <mergeCell ref="AJ21:AN21"/>
    <mergeCell ref="AO21:AS21"/>
    <mergeCell ref="AT21:AY21"/>
    <mergeCell ref="S20:V20"/>
    <mergeCell ref="W20:AA20"/>
    <mergeCell ref="AB20:AF20"/>
    <mergeCell ref="AG20:AI20"/>
    <mergeCell ref="AJ20:AN20"/>
    <mergeCell ref="AO20:AS20"/>
    <mergeCell ref="AJ17:AN17"/>
    <mergeCell ref="AO17:AS17"/>
    <mergeCell ref="AT17:AY17"/>
    <mergeCell ref="S16:V16"/>
    <mergeCell ref="W16:AA16"/>
    <mergeCell ref="AB16:AF16"/>
    <mergeCell ref="AG16:AI16"/>
    <mergeCell ref="AJ16:AN16"/>
    <mergeCell ref="AO16:AS16"/>
    <mergeCell ref="AT14:AY14"/>
    <mergeCell ref="W26:AA26"/>
    <mergeCell ref="AB26:AF26"/>
    <mergeCell ref="AG26:AI26"/>
    <mergeCell ref="AJ26:AN26"/>
    <mergeCell ref="AO26:AS26"/>
    <mergeCell ref="AT26:AY26"/>
    <mergeCell ref="S14:V14"/>
    <mergeCell ref="W14:AA14"/>
    <mergeCell ref="AB14:AF14"/>
    <mergeCell ref="AG14:AI14"/>
    <mergeCell ref="AJ14:AN14"/>
    <mergeCell ref="AO14:AS14"/>
    <mergeCell ref="S15:V15"/>
    <mergeCell ref="W15:AA15"/>
    <mergeCell ref="AB15:AF15"/>
    <mergeCell ref="AG15:AI15"/>
    <mergeCell ref="AJ15:AN15"/>
    <mergeCell ref="AO15:AS15"/>
    <mergeCell ref="AT16:AY16"/>
    <mergeCell ref="S17:V17"/>
    <mergeCell ref="W17:AA17"/>
    <mergeCell ref="AB17:AF17"/>
    <mergeCell ref="AG17:AI17"/>
    <mergeCell ref="AT15:AY15"/>
    <mergeCell ref="AJ19:AN19"/>
    <mergeCell ref="AO19:AS19"/>
    <mergeCell ref="AT19:AY19"/>
    <mergeCell ref="S18:V18"/>
    <mergeCell ref="AT12:AY12"/>
    <mergeCell ref="S13:V13"/>
    <mergeCell ref="W13:AA13"/>
    <mergeCell ref="AB13:AF13"/>
    <mergeCell ref="AG13:AI13"/>
    <mergeCell ref="AJ13:AN13"/>
    <mergeCell ref="AO13:AS13"/>
    <mergeCell ref="AT13:AY13"/>
    <mergeCell ref="S12:V12"/>
    <mergeCell ref="W12:AA12"/>
    <mergeCell ref="AB12:AF12"/>
    <mergeCell ref="AG12:AI12"/>
    <mergeCell ref="AJ12:AN12"/>
    <mergeCell ref="AO12:AS12"/>
    <mergeCell ref="AT18:AY18"/>
    <mergeCell ref="S19:V19"/>
    <mergeCell ref="W19:AA19"/>
    <mergeCell ref="AB19:AF19"/>
    <mergeCell ref="AG19:AI19"/>
    <mergeCell ref="AY2:BA4"/>
    <mergeCell ref="S11:V11"/>
    <mergeCell ref="W11:AA11"/>
    <mergeCell ref="AB11:AF11"/>
    <mergeCell ref="AG11:AI11"/>
    <mergeCell ref="AJ11:AN11"/>
    <mergeCell ref="AO11:AS11"/>
    <mergeCell ref="AS1:AX1"/>
    <mergeCell ref="AY1:BA1"/>
    <mergeCell ref="S10:AF10"/>
    <mergeCell ref="AG10:AS10"/>
    <mergeCell ref="AT10:AY11"/>
    <mergeCell ref="A2:I4"/>
    <mergeCell ref="J2:Q4"/>
    <mergeCell ref="R2:V4"/>
    <mergeCell ref="W2:AD4"/>
    <mergeCell ref="AE2:AJ4"/>
    <mergeCell ref="AK2:AR4"/>
    <mergeCell ref="AS2:AU4"/>
    <mergeCell ref="AV2:AX4"/>
    <mergeCell ref="A1:I1"/>
    <mergeCell ref="J1:Q1"/>
    <mergeCell ref="R1:V1"/>
    <mergeCell ref="W1:AD1"/>
    <mergeCell ref="AE1:AJ1"/>
    <mergeCell ref="AK1:AR1"/>
  </mergeCells>
  <phoneticPr fontId="2"/>
  <pageMargins left="0.39370078740157483" right="0.39370078740157483" top="0.39370078740157483" bottom="0.78740157480314965" header="0.51181102362204722" footer="0.51181102362204722"/>
  <pageSetup paperSize="9" orientation="landscape" horizontalDpi="300" verticalDpi="300" r:id="rId1"/>
  <headerFooter alignWithMargins="0">
    <oddFooter>&amp;C&amp;P-1/&amp;N-1&amp;R&amp;G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21"/>
  <sheetViews>
    <sheetView showGridLines="0" tabSelected="1" zoomScaleNormal="100" workbookViewId="0">
      <selection activeCell="D13" sqref="D13:L13"/>
    </sheetView>
  </sheetViews>
  <sheetFormatPr defaultColWidth="5.42578125" defaultRowHeight="11.25"/>
  <cols>
    <col min="1" max="53" width="2.85546875" style="23" customWidth="1"/>
    <col min="54" max="16384" width="5.42578125" style="23"/>
  </cols>
  <sheetData>
    <row r="1" spans="1:53" s="1" customFormat="1" ht="13.5" customHeight="1">
      <c r="A1" s="82" t="s">
        <v>8</v>
      </c>
      <c r="B1" s="83"/>
      <c r="C1" s="83"/>
      <c r="D1" s="83"/>
      <c r="E1" s="83"/>
      <c r="F1" s="83"/>
      <c r="G1" s="83"/>
      <c r="H1" s="83"/>
      <c r="I1" s="84"/>
      <c r="J1" s="82" t="s">
        <v>0</v>
      </c>
      <c r="K1" s="83"/>
      <c r="L1" s="83"/>
      <c r="M1" s="83"/>
      <c r="N1" s="83"/>
      <c r="O1" s="83"/>
      <c r="P1" s="83"/>
      <c r="Q1" s="84"/>
      <c r="R1" s="82" t="s">
        <v>1</v>
      </c>
      <c r="S1" s="83"/>
      <c r="T1" s="83"/>
      <c r="U1" s="83"/>
      <c r="V1" s="84"/>
      <c r="W1" s="85" t="s">
        <v>2</v>
      </c>
      <c r="X1" s="85"/>
      <c r="Y1" s="85"/>
      <c r="Z1" s="85"/>
      <c r="AA1" s="85"/>
      <c r="AB1" s="85"/>
      <c r="AC1" s="85"/>
      <c r="AD1" s="85"/>
      <c r="AE1" s="85" t="s">
        <v>3</v>
      </c>
      <c r="AF1" s="85"/>
      <c r="AG1" s="85"/>
      <c r="AH1" s="85"/>
      <c r="AI1" s="85"/>
      <c r="AJ1" s="85"/>
      <c r="AK1" s="85" t="s">
        <v>4</v>
      </c>
      <c r="AL1" s="85"/>
      <c r="AM1" s="85"/>
      <c r="AN1" s="85"/>
      <c r="AO1" s="85"/>
      <c r="AP1" s="85"/>
      <c r="AQ1" s="85"/>
      <c r="AR1" s="85"/>
      <c r="AS1" s="85" t="s">
        <v>5</v>
      </c>
      <c r="AT1" s="85"/>
      <c r="AU1" s="85"/>
      <c r="AV1" s="85"/>
      <c r="AW1" s="85"/>
      <c r="AX1" s="85"/>
      <c r="AY1" s="85" t="s">
        <v>6</v>
      </c>
      <c r="AZ1" s="85"/>
      <c r="BA1" s="85"/>
    </row>
    <row r="2" spans="1:53" s="1" customFormat="1" ht="13.5" customHeight="1">
      <c r="A2" s="51" t="s">
        <v>55</v>
      </c>
      <c r="B2" s="52"/>
      <c r="C2" s="52"/>
      <c r="D2" s="52"/>
      <c r="E2" s="52"/>
      <c r="F2" s="52"/>
      <c r="G2" s="52"/>
      <c r="H2" s="52"/>
      <c r="I2" s="53"/>
      <c r="J2" s="60" t="s">
        <v>56</v>
      </c>
      <c r="K2" s="61"/>
      <c r="L2" s="61"/>
      <c r="M2" s="61"/>
      <c r="N2" s="61"/>
      <c r="O2" s="61"/>
      <c r="P2" s="61"/>
      <c r="Q2" s="62"/>
      <c r="R2" s="69">
        <v>42558</v>
      </c>
      <c r="S2" s="70"/>
      <c r="T2" s="70"/>
      <c r="U2" s="70"/>
      <c r="V2" s="71"/>
      <c r="W2" s="78" t="s">
        <v>7</v>
      </c>
      <c r="X2" s="78"/>
      <c r="Y2" s="78"/>
      <c r="Z2" s="78"/>
      <c r="AA2" s="78"/>
      <c r="AB2" s="78"/>
      <c r="AC2" s="78"/>
      <c r="AD2" s="78"/>
      <c r="AE2" s="79"/>
      <c r="AF2" s="79"/>
      <c r="AG2" s="79"/>
      <c r="AH2" s="79"/>
      <c r="AI2" s="79"/>
      <c r="AJ2" s="79"/>
      <c r="AK2" s="80"/>
      <c r="AL2" s="80"/>
      <c r="AM2" s="80"/>
      <c r="AN2" s="80"/>
      <c r="AO2" s="80"/>
      <c r="AP2" s="80"/>
      <c r="AQ2" s="80"/>
      <c r="AR2" s="80"/>
      <c r="AS2" s="81"/>
      <c r="AT2" s="81"/>
      <c r="AU2" s="81"/>
      <c r="AV2" s="81"/>
      <c r="AW2" s="81"/>
      <c r="AX2" s="81"/>
      <c r="AY2" s="81" t="s">
        <v>9</v>
      </c>
      <c r="AZ2" s="81"/>
      <c r="BA2" s="81"/>
    </row>
    <row r="3" spans="1:53" s="1" customFormat="1" ht="13.5" customHeight="1">
      <c r="A3" s="54"/>
      <c r="B3" s="55"/>
      <c r="C3" s="55"/>
      <c r="D3" s="55"/>
      <c r="E3" s="55"/>
      <c r="F3" s="55"/>
      <c r="G3" s="55"/>
      <c r="H3" s="55"/>
      <c r="I3" s="56"/>
      <c r="J3" s="63"/>
      <c r="K3" s="64"/>
      <c r="L3" s="64"/>
      <c r="M3" s="64"/>
      <c r="N3" s="64"/>
      <c r="O3" s="64"/>
      <c r="P3" s="64"/>
      <c r="Q3" s="65"/>
      <c r="R3" s="72"/>
      <c r="S3" s="73"/>
      <c r="T3" s="73"/>
      <c r="U3" s="73"/>
      <c r="V3" s="74"/>
      <c r="W3" s="78"/>
      <c r="X3" s="78"/>
      <c r="Y3" s="78"/>
      <c r="Z3" s="78"/>
      <c r="AA3" s="78"/>
      <c r="AB3" s="78"/>
      <c r="AC3" s="78"/>
      <c r="AD3" s="78"/>
      <c r="AE3" s="79"/>
      <c r="AF3" s="79"/>
      <c r="AG3" s="79"/>
      <c r="AH3" s="79"/>
      <c r="AI3" s="79"/>
      <c r="AJ3" s="79"/>
      <c r="AK3" s="80"/>
      <c r="AL3" s="80"/>
      <c r="AM3" s="80"/>
      <c r="AN3" s="80"/>
      <c r="AO3" s="80"/>
      <c r="AP3" s="80"/>
      <c r="AQ3" s="80"/>
      <c r="AR3" s="80"/>
      <c r="AS3" s="81"/>
      <c r="AT3" s="81"/>
      <c r="AU3" s="81"/>
      <c r="AV3" s="81"/>
      <c r="AW3" s="81"/>
      <c r="AX3" s="81"/>
      <c r="AY3" s="81"/>
      <c r="AZ3" s="81"/>
      <c r="BA3" s="81"/>
    </row>
    <row r="4" spans="1:53" s="1" customFormat="1" ht="13.5" customHeight="1">
      <c r="A4" s="57"/>
      <c r="B4" s="58"/>
      <c r="C4" s="58"/>
      <c r="D4" s="58"/>
      <c r="E4" s="58"/>
      <c r="F4" s="58"/>
      <c r="G4" s="58"/>
      <c r="H4" s="58"/>
      <c r="I4" s="59"/>
      <c r="J4" s="66"/>
      <c r="K4" s="67"/>
      <c r="L4" s="67"/>
      <c r="M4" s="67"/>
      <c r="N4" s="67"/>
      <c r="O4" s="67"/>
      <c r="P4" s="67"/>
      <c r="Q4" s="68"/>
      <c r="R4" s="75"/>
      <c r="S4" s="76"/>
      <c r="T4" s="76"/>
      <c r="U4" s="76"/>
      <c r="V4" s="77"/>
      <c r="W4" s="78"/>
      <c r="X4" s="78"/>
      <c r="Y4" s="78"/>
      <c r="Z4" s="78"/>
      <c r="AA4" s="78"/>
      <c r="AB4" s="78"/>
      <c r="AC4" s="78"/>
      <c r="AD4" s="78"/>
      <c r="AE4" s="79"/>
      <c r="AF4" s="79"/>
      <c r="AG4" s="79"/>
      <c r="AH4" s="79"/>
      <c r="AI4" s="79"/>
      <c r="AJ4" s="79"/>
      <c r="AK4" s="80"/>
      <c r="AL4" s="80"/>
      <c r="AM4" s="80"/>
      <c r="AN4" s="80"/>
      <c r="AO4" s="80"/>
      <c r="AP4" s="80"/>
      <c r="AQ4" s="80"/>
      <c r="AR4" s="80"/>
      <c r="AS4" s="81"/>
      <c r="AT4" s="81"/>
      <c r="AU4" s="81"/>
      <c r="AV4" s="81"/>
      <c r="AW4" s="81"/>
      <c r="AX4" s="81"/>
      <c r="AY4" s="81"/>
      <c r="AZ4" s="81"/>
      <c r="BA4" s="81"/>
    </row>
    <row r="5" spans="1:53" ht="18" customHeight="1">
      <c r="A5" s="22"/>
    </row>
    <row r="6" spans="1:53" ht="15.75" customHeight="1">
      <c r="A6" s="24"/>
    </row>
    <row r="7" spans="1:53" ht="13.5" customHeight="1">
      <c r="A7" s="207"/>
      <c r="B7" s="208"/>
      <c r="C7" s="209"/>
      <c r="D7" s="207" t="s">
        <v>35</v>
      </c>
      <c r="E7" s="208"/>
      <c r="F7" s="208"/>
      <c r="G7" s="208"/>
      <c r="H7" s="208"/>
      <c r="I7" s="208"/>
      <c r="J7" s="208"/>
      <c r="K7" s="208"/>
      <c r="L7" s="208"/>
      <c r="M7" s="207" t="s">
        <v>36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9"/>
      <c r="Y7" s="216" t="s">
        <v>37</v>
      </c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8"/>
      <c r="AK7" s="216" t="s">
        <v>38</v>
      </c>
      <c r="AL7" s="217"/>
      <c r="AM7" s="217"/>
      <c r="AN7" s="217"/>
      <c r="AO7" s="217"/>
      <c r="AP7" s="217"/>
      <c r="AQ7" s="217"/>
      <c r="AR7" s="217"/>
      <c r="AS7" s="217"/>
      <c r="AT7" s="217"/>
      <c r="AU7" s="217"/>
      <c r="AV7" s="218"/>
      <c r="AW7" s="219" t="s">
        <v>61</v>
      </c>
      <c r="AX7" s="208"/>
      <c r="AY7" s="208"/>
      <c r="AZ7" s="209"/>
    </row>
    <row r="8" spans="1:53" ht="29.25" customHeight="1">
      <c r="A8" s="210"/>
      <c r="B8" s="179"/>
      <c r="C8" s="206"/>
      <c r="D8" s="210"/>
      <c r="E8" s="179"/>
      <c r="F8" s="179"/>
      <c r="G8" s="179"/>
      <c r="H8" s="179"/>
      <c r="I8" s="179"/>
      <c r="J8" s="179"/>
      <c r="K8" s="179"/>
      <c r="L8" s="179"/>
      <c r="M8" s="210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206"/>
      <c r="Y8" s="178" t="s">
        <v>60</v>
      </c>
      <c r="Z8" s="179"/>
      <c r="AA8" s="179"/>
      <c r="AB8" s="180"/>
      <c r="AC8" s="196" t="s">
        <v>59</v>
      </c>
      <c r="AD8" s="179"/>
      <c r="AE8" s="179"/>
      <c r="AF8" s="179"/>
      <c r="AG8" s="196" t="s">
        <v>62</v>
      </c>
      <c r="AH8" s="179"/>
      <c r="AI8" s="179"/>
      <c r="AJ8" s="206"/>
      <c r="AK8" s="178" t="s">
        <v>60</v>
      </c>
      <c r="AL8" s="179"/>
      <c r="AM8" s="179"/>
      <c r="AN8" s="179"/>
      <c r="AO8" s="178" t="s">
        <v>63</v>
      </c>
      <c r="AP8" s="179"/>
      <c r="AQ8" s="179"/>
      <c r="AR8" s="206"/>
      <c r="AS8" s="178" t="s">
        <v>62</v>
      </c>
      <c r="AT8" s="179"/>
      <c r="AU8" s="179"/>
      <c r="AV8" s="179"/>
      <c r="AW8" s="210"/>
      <c r="AX8" s="179"/>
      <c r="AY8" s="179"/>
      <c r="AZ8" s="206"/>
    </row>
    <row r="9" spans="1:53" s="1" customFormat="1" ht="17.25" customHeight="1">
      <c r="A9" s="4" t="s">
        <v>21</v>
      </c>
      <c r="B9" s="5"/>
      <c r="C9" s="5"/>
      <c r="D9" s="4" t="s">
        <v>23</v>
      </c>
      <c r="E9" s="5"/>
      <c r="F9" s="5"/>
      <c r="G9" s="5"/>
      <c r="H9" s="5"/>
      <c r="I9" s="5"/>
      <c r="J9" s="5"/>
      <c r="K9" s="5"/>
      <c r="L9" s="5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6"/>
      <c r="Y9" s="114">
        <v>3</v>
      </c>
      <c r="Z9" s="115"/>
      <c r="AA9" s="115"/>
      <c r="AB9" s="115"/>
      <c r="AC9" s="199">
        <v>45000</v>
      </c>
      <c r="AD9" s="170"/>
      <c r="AE9" s="170"/>
      <c r="AF9" s="170"/>
      <c r="AG9" s="199">
        <f t="shared" ref="AG9:AG16" si="0">Y9*AC9</f>
        <v>135000</v>
      </c>
      <c r="AH9" s="170"/>
      <c r="AI9" s="170"/>
      <c r="AJ9" s="171"/>
      <c r="AK9" s="168">
        <v>0</v>
      </c>
      <c r="AL9" s="168"/>
      <c r="AM9" s="168"/>
      <c r="AN9" s="168"/>
      <c r="AO9" s="169">
        <v>37500</v>
      </c>
      <c r="AP9" s="170"/>
      <c r="AQ9" s="170"/>
      <c r="AR9" s="171"/>
      <c r="AS9" s="169">
        <v>0</v>
      </c>
      <c r="AT9" s="170"/>
      <c r="AU9" s="170"/>
      <c r="AV9" s="170"/>
      <c r="AW9" s="169">
        <f t="shared" ref="AW9:AW16" si="1">AG9+AS9</f>
        <v>135000</v>
      </c>
      <c r="AX9" s="170"/>
      <c r="AY9" s="170"/>
      <c r="AZ9" s="171"/>
    </row>
    <row r="10" spans="1:53" ht="24" customHeight="1">
      <c r="A10" s="34" t="s">
        <v>22</v>
      </c>
      <c r="B10" s="35"/>
      <c r="C10" s="35"/>
      <c r="D10" s="176" t="s">
        <v>39</v>
      </c>
      <c r="E10" s="177"/>
      <c r="F10" s="177"/>
      <c r="G10" s="177"/>
      <c r="H10" s="177"/>
      <c r="I10" s="177"/>
      <c r="J10" s="177"/>
      <c r="K10" s="177"/>
      <c r="L10" s="177"/>
      <c r="M10" s="34" t="s">
        <v>40</v>
      </c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6"/>
      <c r="Y10" s="181">
        <v>0</v>
      </c>
      <c r="Z10" s="182"/>
      <c r="AA10" s="182"/>
      <c r="AB10" s="183"/>
      <c r="AC10" s="197">
        <v>45000</v>
      </c>
      <c r="AD10" s="188"/>
      <c r="AE10" s="188"/>
      <c r="AF10" s="188"/>
      <c r="AG10" s="197">
        <f t="shared" si="0"/>
        <v>0</v>
      </c>
      <c r="AH10" s="188"/>
      <c r="AI10" s="188"/>
      <c r="AJ10" s="189"/>
      <c r="AK10" s="182">
        <v>1</v>
      </c>
      <c r="AL10" s="182"/>
      <c r="AM10" s="182"/>
      <c r="AN10" s="182"/>
      <c r="AO10" s="187">
        <v>37500</v>
      </c>
      <c r="AP10" s="188"/>
      <c r="AQ10" s="188"/>
      <c r="AR10" s="189"/>
      <c r="AS10" s="187">
        <f t="shared" ref="AS10:AS16" si="2">AO10*AK10</f>
        <v>37500</v>
      </c>
      <c r="AT10" s="188"/>
      <c r="AU10" s="188"/>
      <c r="AV10" s="188"/>
      <c r="AW10" s="187">
        <f t="shared" si="1"/>
        <v>37500</v>
      </c>
      <c r="AX10" s="188"/>
      <c r="AY10" s="188"/>
      <c r="AZ10" s="189"/>
    </row>
    <row r="11" spans="1:53" ht="24" customHeight="1">
      <c r="A11" s="32"/>
      <c r="B11" s="33"/>
      <c r="C11" s="33"/>
      <c r="D11" s="166" t="s">
        <v>41</v>
      </c>
      <c r="E11" s="167"/>
      <c r="F11" s="167"/>
      <c r="G11" s="167"/>
      <c r="H11" s="167"/>
      <c r="I11" s="167"/>
      <c r="J11" s="167"/>
      <c r="K11" s="167"/>
      <c r="L11" s="167"/>
      <c r="M11" s="29" t="s">
        <v>40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1"/>
      <c r="Y11" s="184">
        <v>0</v>
      </c>
      <c r="Z11" s="185"/>
      <c r="AA11" s="185"/>
      <c r="AB11" s="186"/>
      <c r="AC11" s="198">
        <v>45000</v>
      </c>
      <c r="AD11" s="191"/>
      <c r="AE11" s="191"/>
      <c r="AF11" s="191"/>
      <c r="AG11" s="198">
        <f t="shared" si="0"/>
        <v>0</v>
      </c>
      <c r="AH11" s="191"/>
      <c r="AI11" s="191"/>
      <c r="AJ11" s="192"/>
      <c r="AK11" s="185">
        <v>1</v>
      </c>
      <c r="AL11" s="185"/>
      <c r="AM11" s="185"/>
      <c r="AN11" s="185"/>
      <c r="AO11" s="190">
        <v>37500</v>
      </c>
      <c r="AP11" s="191"/>
      <c r="AQ11" s="191"/>
      <c r="AR11" s="192"/>
      <c r="AS11" s="190">
        <f t="shared" si="2"/>
        <v>37500</v>
      </c>
      <c r="AT11" s="191"/>
      <c r="AU11" s="191"/>
      <c r="AV11" s="191"/>
      <c r="AW11" s="190">
        <f t="shared" si="1"/>
        <v>37500</v>
      </c>
      <c r="AX11" s="191"/>
      <c r="AY11" s="191"/>
      <c r="AZ11" s="192"/>
    </row>
    <row r="12" spans="1:53" ht="24" customHeight="1">
      <c r="A12" s="32"/>
      <c r="B12" s="33"/>
      <c r="C12" s="33"/>
      <c r="D12" s="166" t="s">
        <v>42</v>
      </c>
      <c r="E12" s="167"/>
      <c r="F12" s="167"/>
      <c r="G12" s="167"/>
      <c r="H12" s="167"/>
      <c r="I12" s="167"/>
      <c r="J12" s="167"/>
      <c r="K12" s="167"/>
      <c r="L12" s="167"/>
      <c r="M12" s="29" t="s">
        <v>43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1"/>
      <c r="Y12" s="184">
        <v>0</v>
      </c>
      <c r="Z12" s="185"/>
      <c r="AA12" s="185"/>
      <c r="AB12" s="186"/>
      <c r="AC12" s="198">
        <v>45000</v>
      </c>
      <c r="AD12" s="191"/>
      <c r="AE12" s="191"/>
      <c r="AF12" s="191"/>
      <c r="AG12" s="198">
        <f t="shared" si="0"/>
        <v>0</v>
      </c>
      <c r="AH12" s="191"/>
      <c r="AI12" s="191"/>
      <c r="AJ12" s="192"/>
      <c r="AK12" s="185">
        <v>1</v>
      </c>
      <c r="AL12" s="185"/>
      <c r="AM12" s="185"/>
      <c r="AN12" s="185"/>
      <c r="AO12" s="190">
        <v>37500</v>
      </c>
      <c r="AP12" s="191"/>
      <c r="AQ12" s="191"/>
      <c r="AR12" s="192"/>
      <c r="AS12" s="190">
        <f t="shared" si="2"/>
        <v>37500</v>
      </c>
      <c r="AT12" s="191"/>
      <c r="AU12" s="191"/>
      <c r="AV12" s="191"/>
      <c r="AW12" s="190">
        <f t="shared" si="1"/>
        <v>37500</v>
      </c>
      <c r="AX12" s="191"/>
      <c r="AY12" s="191"/>
      <c r="AZ12" s="192"/>
    </row>
    <row r="13" spans="1:53" ht="24" customHeight="1">
      <c r="A13" s="32"/>
      <c r="B13" s="33"/>
      <c r="C13" s="33"/>
      <c r="D13" s="166" t="s">
        <v>44</v>
      </c>
      <c r="E13" s="167"/>
      <c r="F13" s="167"/>
      <c r="G13" s="167"/>
      <c r="H13" s="167"/>
      <c r="I13" s="167"/>
      <c r="J13" s="167"/>
      <c r="K13" s="167"/>
      <c r="L13" s="167"/>
      <c r="M13" s="29" t="s">
        <v>45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1"/>
      <c r="Y13" s="184">
        <v>0</v>
      </c>
      <c r="Z13" s="185"/>
      <c r="AA13" s="185"/>
      <c r="AB13" s="186"/>
      <c r="AC13" s="198">
        <v>45000</v>
      </c>
      <c r="AD13" s="191"/>
      <c r="AE13" s="191"/>
      <c r="AF13" s="191"/>
      <c r="AG13" s="198">
        <f t="shared" si="0"/>
        <v>0</v>
      </c>
      <c r="AH13" s="191"/>
      <c r="AI13" s="191"/>
      <c r="AJ13" s="192"/>
      <c r="AK13" s="185">
        <v>1</v>
      </c>
      <c r="AL13" s="185"/>
      <c r="AM13" s="185"/>
      <c r="AN13" s="185"/>
      <c r="AO13" s="190">
        <v>37500</v>
      </c>
      <c r="AP13" s="191"/>
      <c r="AQ13" s="191"/>
      <c r="AR13" s="192"/>
      <c r="AS13" s="190">
        <f t="shared" si="2"/>
        <v>37500</v>
      </c>
      <c r="AT13" s="191"/>
      <c r="AU13" s="191"/>
      <c r="AV13" s="191"/>
      <c r="AW13" s="190">
        <f t="shared" si="1"/>
        <v>37500</v>
      </c>
      <c r="AX13" s="191"/>
      <c r="AY13" s="191"/>
      <c r="AZ13" s="192"/>
    </row>
    <row r="14" spans="1:53" ht="24" customHeight="1">
      <c r="A14" s="32"/>
      <c r="B14" s="33"/>
      <c r="C14" s="33"/>
      <c r="D14" s="166" t="s">
        <v>46</v>
      </c>
      <c r="E14" s="167"/>
      <c r="F14" s="167"/>
      <c r="G14" s="167"/>
      <c r="H14" s="167"/>
      <c r="I14" s="167"/>
      <c r="J14" s="167"/>
      <c r="K14" s="167"/>
      <c r="L14" s="167"/>
      <c r="M14" s="29" t="s">
        <v>47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1"/>
      <c r="Y14" s="184">
        <v>0</v>
      </c>
      <c r="Z14" s="185"/>
      <c r="AA14" s="185"/>
      <c r="AB14" s="186"/>
      <c r="AC14" s="198">
        <v>45000</v>
      </c>
      <c r="AD14" s="191"/>
      <c r="AE14" s="191"/>
      <c r="AF14" s="191"/>
      <c r="AG14" s="198">
        <f t="shared" si="0"/>
        <v>0</v>
      </c>
      <c r="AH14" s="191"/>
      <c r="AI14" s="191"/>
      <c r="AJ14" s="192"/>
      <c r="AK14" s="185">
        <v>1</v>
      </c>
      <c r="AL14" s="185"/>
      <c r="AM14" s="185"/>
      <c r="AN14" s="185"/>
      <c r="AO14" s="190">
        <v>37500</v>
      </c>
      <c r="AP14" s="191"/>
      <c r="AQ14" s="191"/>
      <c r="AR14" s="192"/>
      <c r="AS14" s="190">
        <f t="shared" si="2"/>
        <v>37500</v>
      </c>
      <c r="AT14" s="191"/>
      <c r="AU14" s="191"/>
      <c r="AV14" s="191"/>
      <c r="AW14" s="190">
        <f t="shared" si="1"/>
        <v>37500</v>
      </c>
      <c r="AX14" s="191"/>
      <c r="AY14" s="191"/>
      <c r="AZ14" s="192"/>
    </row>
    <row r="15" spans="1:53" ht="24" customHeight="1">
      <c r="A15" s="25"/>
      <c r="B15" s="26"/>
      <c r="C15" s="26"/>
      <c r="D15" s="172" t="s">
        <v>48</v>
      </c>
      <c r="E15" s="173"/>
      <c r="F15" s="173"/>
      <c r="G15" s="173"/>
      <c r="H15" s="173"/>
      <c r="I15" s="173"/>
      <c r="J15" s="173"/>
      <c r="K15" s="173"/>
      <c r="L15" s="173"/>
      <c r="M15" s="37" t="s">
        <v>49</v>
      </c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9"/>
      <c r="Y15" s="200">
        <v>0</v>
      </c>
      <c r="Z15" s="201"/>
      <c r="AA15" s="201"/>
      <c r="AB15" s="202"/>
      <c r="AC15" s="205">
        <v>45000</v>
      </c>
      <c r="AD15" s="194"/>
      <c r="AE15" s="194"/>
      <c r="AF15" s="194"/>
      <c r="AG15" s="205">
        <f t="shared" si="0"/>
        <v>0</v>
      </c>
      <c r="AH15" s="194"/>
      <c r="AI15" s="194"/>
      <c r="AJ15" s="195"/>
      <c r="AK15" s="201">
        <v>1</v>
      </c>
      <c r="AL15" s="201"/>
      <c r="AM15" s="201"/>
      <c r="AN15" s="201"/>
      <c r="AO15" s="193">
        <v>37500</v>
      </c>
      <c r="AP15" s="194"/>
      <c r="AQ15" s="194"/>
      <c r="AR15" s="195"/>
      <c r="AS15" s="193">
        <f t="shared" si="2"/>
        <v>37500</v>
      </c>
      <c r="AT15" s="194"/>
      <c r="AU15" s="194"/>
      <c r="AV15" s="194"/>
      <c r="AW15" s="193">
        <f t="shared" si="1"/>
        <v>37500</v>
      </c>
      <c r="AX15" s="194"/>
      <c r="AY15" s="194"/>
      <c r="AZ15" s="195"/>
    </row>
    <row r="16" spans="1:53" ht="24" customHeight="1" thickBot="1">
      <c r="A16" s="174" t="s">
        <v>50</v>
      </c>
      <c r="B16" s="175"/>
      <c r="C16" s="175"/>
      <c r="D16" s="175"/>
      <c r="E16" s="175"/>
      <c r="F16" s="175"/>
      <c r="G16" s="175"/>
      <c r="H16" s="175"/>
      <c r="I16" s="175"/>
      <c r="J16" s="40"/>
      <c r="K16" s="40"/>
      <c r="L16" s="40"/>
      <c r="M16" s="41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2"/>
      <c r="Y16" s="203">
        <v>2</v>
      </c>
      <c r="Z16" s="168"/>
      <c r="AA16" s="168"/>
      <c r="AB16" s="204"/>
      <c r="AC16" s="199">
        <v>45000</v>
      </c>
      <c r="AD16" s="170"/>
      <c r="AE16" s="170"/>
      <c r="AF16" s="170"/>
      <c r="AG16" s="199">
        <f t="shared" si="0"/>
        <v>90000</v>
      </c>
      <c r="AH16" s="170"/>
      <c r="AI16" s="170"/>
      <c r="AJ16" s="171"/>
      <c r="AK16" s="168">
        <v>0</v>
      </c>
      <c r="AL16" s="168"/>
      <c r="AM16" s="168"/>
      <c r="AN16" s="168"/>
      <c r="AO16" s="169">
        <v>37500</v>
      </c>
      <c r="AP16" s="170"/>
      <c r="AQ16" s="170"/>
      <c r="AR16" s="171"/>
      <c r="AS16" s="169">
        <f t="shared" si="2"/>
        <v>0</v>
      </c>
      <c r="AT16" s="170"/>
      <c r="AU16" s="170"/>
      <c r="AV16" s="170"/>
      <c r="AW16" s="169">
        <f t="shared" si="1"/>
        <v>90000</v>
      </c>
      <c r="AX16" s="170"/>
      <c r="AY16" s="170"/>
      <c r="AZ16" s="171"/>
    </row>
    <row r="17" spans="1:52" ht="22.5" customHeight="1" thickTop="1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14" t="s">
        <v>54</v>
      </c>
      <c r="Z17" s="214"/>
      <c r="AA17" s="214"/>
      <c r="AB17" s="214"/>
      <c r="AC17" s="214"/>
      <c r="AD17" s="214"/>
      <c r="AE17" s="214"/>
      <c r="AF17" s="214"/>
      <c r="AG17" s="214"/>
      <c r="AH17" s="214"/>
      <c r="AI17" s="214"/>
      <c r="AJ17" s="214"/>
      <c r="AK17" s="214"/>
      <c r="AL17" s="214"/>
      <c r="AM17" s="214"/>
      <c r="AN17" s="214"/>
      <c r="AO17" s="214"/>
      <c r="AP17" s="214"/>
      <c r="AQ17" s="214"/>
      <c r="AR17" s="215"/>
      <c r="AS17" s="211">
        <f>SUM(AW9:AZ16)</f>
        <v>450000</v>
      </c>
      <c r="AT17" s="212"/>
      <c r="AU17" s="212"/>
      <c r="AV17" s="212"/>
      <c r="AW17" s="212"/>
      <c r="AX17" s="212"/>
      <c r="AY17" s="212"/>
      <c r="AZ17" s="213"/>
    </row>
    <row r="21" spans="1:52">
      <c r="T21" s="27"/>
      <c r="U21" s="28"/>
      <c r="V21" s="28"/>
    </row>
  </sheetData>
  <mergeCells count="94">
    <mergeCell ref="AO8:AR8"/>
    <mergeCell ref="AS11:AV11"/>
    <mergeCell ref="AS12:AV12"/>
    <mergeCell ref="AS13:AV13"/>
    <mergeCell ref="AS14:AV14"/>
    <mergeCell ref="AS9:AV9"/>
    <mergeCell ref="AW9:AZ9"/>
    <mergeCell ref="M7:X8"/>
    <mergeCell ref="A7:C8"/>
    <mergeCell ref="AS17:AZ17"/>
    <mergeCell ref="Y17:AR17"/>
    <mergeCell ref="AK7:AV7"/>
    <mergeCell ref="D7:L8"/>
    <mergeCell ref="Y9:AB9"/>
    <mergeCell ref="AS15:AV15"/>
    <mergeCell ref="AS16:AV16"/>
    <mergeCell ref="AK8:AN8"/>
    <mergeCell ref="Y7:AJ7"/>
    <mergeCell ref="AW7:AZ8"/>
    <mergeCell ref="AC9:AF9"/>
    <mergeCell ref="AS8:AV8"/>
    <mergeCell ref="AS10:AV10"/>
    <mergeCell ref="AO16:AR16"/>
    <mergeCell ref="AG15:AJ15"/>
    <mergeCell ref="AG16:AJ16"/>
    <mergeCell ref="AK10:AN10"/>
    <mergeCell ref="AK11:AN11"/>
    <mergeCell ref="AK12:AN12"/>
    <mergeCell ref="AK13:AN13"/>
    <mergeCell ref="AK14:AN14"/>
    <mergeCell ref="AK15:AN15"/>
    <mergeCell ref="AK16:AN16"/>
    <mergeCell ref="Y16:AB16"/>
    <mergeCell ref="AC12:AF12"/>
    <mergeCell ref="AG14:AJ14"/>
    <mergeCell ref="AC13:AF13"/>
    <mergeCell ref="AC14:AF14"/>
    <mergeCell ref="AC15:AF15"/>
    <mergeCell ref="AC16:AF16"/>
    <mergeCell ref="AG12:AJ12"/>
    <mergeCell ref="AG13:AJ13"/>
    <mergeCell ref="AW13:AZ13"/>
    <mergeCell ref="AW14:AZ14"/>
    <mergeCell ref="AW15:AZ15"/>
    <mergeCell ref="AC8:AF8"/>
    <mergeCell ref="AC10:AF10"/>
    <mergeCell ref="AC11:AF11"/>
    <mergeCell ref="AG9:AJ9"/>
    <mergeCell ref="AG8:AJ8"/>
    <mergeCell ref="AG10:AJ10"/>
    <mergeCell ref="AG11:AJ11"/>
    <mergeCell ref="AO10:AR10"/>
    <mergeCell ref="AO11:AR11"/>
    <mergeCell ref="AO12:AR12"/>
    <mergeCell ref="AO13:AR13"/>
    <mergeCell ref="AO14:AR14"/>
    <mergeCell ref="AO15:AR15"/>
    <mergeCell ref="AK1:AR1"/>
    <mergeCell ref="AS1:AX1"/>
    <mergeCell ref="AY1:BA1"/>
    <mergeCell ref="A2:I4"/>
    <mergeCell ref="J2:Q4"/>
    <mergeCell ref="R2:V4"/>
    <mergeCell ref="W2:AD4"/>
    <mergeCell ref="AE2:AJ4"/>
    <mergeCell ref="AK2:AR4"/>
    <mergeCell ref="AS2:AU4"/>
    <mergeCell ref="A1:I1"/>
    <mergeCell ref="J1:Q1"/>
    <mergeCell ref="R1:V1"/>
    <mergeCell ref="W1:AD1"/>
    <mergeCell ref="AE1:AJ1"/>
    <mergeCell ref="A16:I16"/>
    <mergeCell ref="AV2:AX4"/>
    <mergeCell ref="AY2:BA4"/>
    <mergeCell ref="D10:L10"/>
    <mergeCell ref="D11:L11"/>
    <mergeCell ref="AW16:AZ16"/>
    <mergeCell ref="D14:L14"/>
    <mergeCell ref="Y8:AB8"/>
    <mergeCell ref="Y10:AB10"/>
    <mergeCell ref="Y11:AB11"/>
    <mergeCell ref="Y12:AB12"/>
    <mergeCell ref="Y13:AB13"/>
    <mergeCell ref="Y14:AB14"/>
    <mergeCell ref="AW10:AZ10"/>
    <mergeCell ref="AW11:AZ11"/>
    <mergeCell ref="AW12:AZ12"/>
    <mergeCell ref="D12:L12"/>
    <mergeCell ref="D13:L13"/>
    <mergeCell ref="AK9:AN9"/>
    <mergeCell ref="AO9:AR9"/>
    <mergeCell ref="D15:L15"/>
    <mergeCell ref="Y15:AB15"/>
  </mergeCells>
  <phoneticPr fontId="2"/>
  <pageMargins left="0.25" right="0.25" top="0.75" bottom="0.75" header="0.3" footer="0.3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WBS element追加対応見積</vt:lpstr>
      <vt:lpstr>タクチケ発着地対応見積</vt:lpstr>
      <vt:lpstr>タクチケ発着地対応見積!Print_Area</vt:lpstr>
    </vt:vector>
  </TitlesOfParts>
  <Company>株式会社　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　亨</dc:creator>
  <cp:lastModifiedBy>山田 真湖</cp:lastModifiedBy>
  <cp:lastPrinted>2016-05-03T04:36:43Z</cp:lastPrinted>
  <dcterms:created xsi:type="dcterms:W3CDTF">2007-02-06T00:34:24Z</dcterms:created>
  <dcterms:modified xsi:type="dcterms:W3CDTF">2016-07-20T00:55:57Z</dcterms:modified>
</cp:coreProperties>
</file>