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0" windowWidth="20340" windowHeight="4095"/>
  </bookViews>
  <sheets>
    <sheet name="SankashaIchiran" sheetId="1" r:id="rId1"/>
  </sheets>
  <calcPr calcId="114210"/>
</workbook>
</file>

<file path=xl/calcChain.xml><?xml version="1.0" encoding="utf-8"?>
<calcChain xmlns="http://schemas.openxmlformats.org/spreadsheetml/2006/main">
  <c r="T6" i="1"/>
  <c r="S6"/>
  <c r="R6"/>
  <c r="Q6"/>
  <c r="Q7"/>
  <c r="P6"/>
  <c r="P7"/>
  <c r="O6"/>
  <c r="O7"/>
  <c r="N6"/>
  <c r="M6"/>
  <c r="M7"/>
  <c r="J6"/>
  <c r="J7"/>
  <c r="L6"/>
  <c r="L7"/>
  <c r="K6"/>
  <c r="I6"/>
  <c r="I7"/>
  <c r="S7"/>
  <c r="R7"/>
  <c r="N7"/>
  <c r="U6"/>
  <c r="U7"/>
  <c r="T7"/>
</calcChain>
</file>

<file path=xl/sharedStrings.xml><?xml version="1.0" encoding="utf-8"?>
<sst xmlns="http://schemas.openxmlformats.org/spreadsheetml/2006/main" count="78" uniqueCount="73">
  <si>
    <t>講演会番号</t>
  </si>
  <si>
    <t>講演会名</t>
  </si>
  <si>
    <t>参加者ID</t>
  </si>
  <si>
    <t>MTG13-00004496</t>
  </si>
  <si>
    <t>Test_BJYCN</t>
  </si>
  <si>
    <t>MTPID000000004</t>
  </si>
  <si>
    <r>
      <t>宿泊費</t>
    </r>
    <r>
      <rPr>
        <b/>
        <sz val="10"/>
        <color indexed="10"/>
        <rFont val="ＭＳ ゴシック"/>
        <family val="3"/>
        <charset val="128"/>
      </rPr>
      <t>(込)</t>
    </r>
    <rPh sb="4" eb="5">
      <t>コミ</t>
    </rPh>
    <phoneticPr fontId="2"/>
  </si>
  <si>
    <r>
      <t>JR代</t>
    </r>
    <r>
      <rPr>
        <b/>
        <sz val="10"/>
        <color indexed="10"/>
        <rFont val="ＭＳ ゴシック"/>
        <family val="3"/>
        <charset val="128"/>
      </rPr>
      <t>(込)</t>
    </r>
    <rPh sb="4" eb="5">
      <t>コミ</t>
    </rPh>
    <phoneticPr fontId="2"/>
  </si>
  <si>
    <r>
      <t>航空券代</t>
    </r>
    <r>
      <rPr>
        <b/>
        <sz val="10"/>
        <color indexed="10"/>
        <rFont val="ＭＳ ゴシック"/>
        <family val="3"/>
        <charset val="128"/>
      </rPr>
      <t>(込)</t>
    </r>
    <rPh sb="5" eb="6">
      <t>コミ</t>
    </rPh>
    <phoneticPr fontId="2"/>
  </si>
  <si>
    <r>
      <t>その他鉄道等費用</t>
    </r>
    <r>
      <rPr>
        <b/>
        <sz val="10"/>
        <color indexed="10"/>
        <rFont val="ＭＳ ゴシック"/>
        <family val="3"/>
        <charset val="128"/>
      </rPr>
      <t>(込)</t>
    </r>
    <rPh sb="9" eb="10">
      <t>コミ</t>
    </rPh>
    <phoneticPr fontId="2"/>
  </si>
  <si>
    <r>
      <t>タクチケ発券手数料</t>
    </r>
    <r>
      <rPr>
        <b/>
        <sz val="10"/>
        <color indexed="30"/>
        <rFont val="ＭＳ ゴシック"/>
        <family val="3"/>
        <charset val="128"/>
      </rPr>
      <t>(抜)</t>
    </r>
    <rPh sb="10" eb="11">
      <t>ヌ</t>
    </rPh>
    <phoneticPr fontId="2"/>
  </si>
  <si>
    <r>
      <t>登録手数料</t>
    </r>
    <r>
      <rPr>
        <b/>
        <sz val="10"/>
        <color indexed="30"/>
        <rFont val="ＭＳ ゴシック"/>
        <family val="3"/>
        <charset val="128"/>
      </rPr>
      <t>(抜)</t>
    </r>
    <rPh sb="6" eb="7">
      <t>ヌ</t>
    </rPh>
    <phoneticPr fontId="2"/>
  </si>
  <si>
    <t>MTG13-00004497</t>
    <phoneticPr fontId="2"/>
  </si>
  <si>
    <t>MTPID000000005</t>
    <phoneticPr fontId="2"/>
  </si>
  <si>
    <t>佐藤　一郎</t>
    <rPh sb="0" eb="2">
      <t>サトウ</t>
    </rPh>
    <rPh sb="3" eb="5">
      <t>イチロウ</t>
    </rPh>
    <phoneticPr fontId="2"/>
  </si>
  <si>
    <t>鈴木　太郎</t>
    <rPh sb="0" eb="2">
      <t>スズキ</t>
    </rPh>
    <rPh sb="3" eb="5">
      <t>タロウ</t>
    </rPh>
    <phoneticPr fontId="2"/>
  </si>
  <si>
    <r>
      <t>タクチケ精算手数料</t>
    </r>
    <r>
      <rPr>
        <b/>
        <sz val="10"/>
        <color indexed="30"/>
        <rFont val="ＭＳ ゴシック"/>
        <family val="3"/>
        <charset val="128"/>
      </rPr>
      <t>(抜)</t>
    </r>
    <rPh sb="10" eb="11">
      <t>ヌ</t>
    </rPh>
    <phoneticPr fontId="2"/>
  </si>
  <si>
    <r>
      <t>合計</t>
    </r>
    <r>
      <rPr>
        <b/>
        <sz val="11"/>
        <color indexed="10"/>
        <rFont val="ＭＳ ゴシック"/>
        <family val="3"/>
        <charset val="128"/>
      </rPr>
      <t>（込）</t>
    </r>
    <rPh sb="3" eb="4">
      <t>コミ</t>
    </rPh>
    <phoneticPr fontId="2"/>
  </si>
  <si>
    <r>
      <t>合計</t>
    </r>
    <r>
      <rPr>
        <b/>
        <sz val="11"/>
        <color indexed="30"/>
        <rFont val="ＭＳ ゴシック"/>
        <family val="3"/>
        <charset val="128"/>
      </rPr>
      <t>（抜）</t>
    </r>
    <rPh sb="3" eb="4">
      <t>ヌ</t>
    </rPh>
    <phoneticPr fontId="2"/>
  </si>
  <si>
    <r>
      <t>宿泊費都税</t>
    </r>
    <r>
      <rPr>
        <b/>
        <sz val="10"/>
        <color indexed="10"/>
        <rFont val="ＭＳ ゴシック"/>
        <family val="3"/>
        <charset val="128"/>
      </rPr>
      <t>(-)</t>
    </r>
    <phoneticPr fontId="2"/>
  </si>
  <si>
    <r>
      <t>タクチケ実車料金</t>
    </r>
    <r>
      <rPr>
        <b/>
        <sz val="10"/>
        <color indexed="10"/>
        <rFont val="ＭＳ ゴシック"/>
        <family val="3"/>
        <charset val="128"/>
      </rPr>
      <t>(込)</t>
    </r>
    <phoneticPr fontId="2"/>
  </si>
  <si>
    <t>MTPID000000006</t>
    <phoneticPr fontId="2"/>
  </si>
  <si>
    <t>山田　次郎</t>
    <rPh sb="0" eb="2">
      <t>ヤマダ</t>
    </rPh>
    <rPh sb="3" eb="5">
      <t>ジロウ</t>
    </rPh>
    <phoneticPr fontId="2"/>
  </si>
  <si>
    <t>講演会日</t>
    <phoneticPr fontId="2"/>
  </si>
  <si>
    <t>施設名</t>
    <phoneticPr fontId="2"/>
  </si>
  <si>
    <t>医師名</t>
    <phoneticPr fontId="2"/>
  </si>
  <si>
    <t>医師名（カナ）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</si>
  <si>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</si>
  <si>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</si>
  <si>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</si>
  <si>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r>
      <t>宿泊取消料</t>
    </r>
    <r>
      <rPr>
        <b/>
        <sz val="10"/>
        <color indexed="10"/>
        <rFont val="ＭＳ ゴシック"/>
        <family val="3"/>
        <charset val="128"/>
      </rPr>
      <t>(込)</t>
    </r>
    <rPh sb="6" eb="7">
      <t>コミ</t>
    </rPh>
    <phoneticPr fontId="2"/>
  </si>
  <si>
    <r>
      <t>JR取消料</t>
    </r>
    <r>
      <rPr>
        <b/>
        <sz val="10"/>
        <color indexed="10"/>
        <rFont val="ＭＳ ゴシック"/>
        <family val="3"/>
        <charset val="128"/>
      </rPr>
      <t>(込)</t>
    </r>
    <rPh sb="6" eb="7">
      <t>コミ</t>
    </rPh>
    <phoneticPr fontId="2"/>
  </si>
  <si>
    <r>
      <t>航空券取消料</t>
    </r>
    <r>
      <rPr>
        <b/>
        <sz val="10"/>
        <color indexed="10"/>
        <rFont val="ＭＳ ゴシック"/>
        <family val="3"/>
        <charset val="128"/>
      </rPr>
      <t>(込)</t>
    </r>
    <rPh sb="7" eb="8">
      <t>コミ</t>
    </rPh>
    <phoneticPr fontId="2"/>
  </si>
  <si>
    <r>
      <t>その他鉄道取消料</t>
    </r>
    <r>
      <rPr>
        <b/>
        <sz val="10"/>
        <color indexed="10"/>
        <rFont val="ＭＳ ゴシック"/>
        <family val="3"/>
        <charset val="128"/>
      </rPr>
      <t>(込)</t>
    </r>
    <rPh sb="9" eb="10">
      <t>コミ</t>
    </rPh>
    <phoneticPr fontId="2"/>
  </si>
  <si>
    <t>MTG13-00004498</t>
  </si>
  <si>
    <t>MTG13-00004499</t>
  </si>
  <si>
    <t>加藤　三郎</t>
    <phoneticPr fontId="2"/>
  </si>
  <si>
    <t>MTPID000000007</t>
    <phoneticPr fontId="2"/>
  </si>
  <si>
    <t>宿泊日</t>
    <phoneticPr fontId="2"/>
  </si>
  <si>
    <t>泊数</t>
    <phoneticPr fontId="2"/>
  </si>
  <si>
    <t>往路１乗車日</t>
    <phoneticPr fontId="2"/>
  </si>
  <si>
    <t>往路１発地</t>
    <phoneticPr fontId="2"/>
  </si>
  <si>
    <t>往路１着地</t>
    <phoneticPr fontId="2"/>
  </si>
  <si>
    <t>往路２乗車日</t>
  </si>
  <si>
    <t>往路２発地</t>
  </si>
  <si>
    <t>往路２着地</t>
  </si>
  <si>
    <t>往路３乗車日</t>
  </si>
  <si>
    <t>往路３発地</t>
  </si>
  <si>
    <t>往路３着地</t>
  </si>
  <si>
    <t>往路４乗車日</t>
  </si>
  <si>
    <t>往路４発地</t>
  </si>
  <si>
    <t>往路４着地</t>
  </si>
  <si>
    <t>往路５乗車日</t>
  </si>
  <si>
    <t>往路５発地</t>
  </si>
  <si>
    <t>往路５着地</t>
  </si>
  <si>
    <t>復路１乗車日</t>
    <phoneticPr fontId="2"/>
  </si>
  <si>
    <t>復路２発地</t>
  </si>
  <si>
    <t>復路２着地</t>
  </si>
  <si>
    <t>復路２乗車日</t>
  </si>
  <si>
    <t>復路３乗車日</t>
  </si>
  <si>
    <t>復路３発地</t>
  </si>
  <si>
    <t>復路３着地</t>
  </si>
  <si>
    <t>復路４乗車日</t>
  </si>
  <si>
    <t>復路４発地</t>
  </si>
  <si>
    <t>復路４着地</t>
  </si>
  <si>
    <t>復路５乗車日</t>
  </si>
  <si>
    <t>復路５発地</t>
  </si>
  <si>
    <t>復路５着地</t>
  </si>
  <si>
    <t>Account Code</t>
    <phoneticPr fontId="2"/>
  </si>
  <si>
    <t xml:space="preserve"> Cost Center</t>
    <phoneticPr fontId="2"/>
  </si>
  <si>
    <t xml:space="preserve"> Internal order</t>
    <phoneticPr fontId="2"/>
  </si>
  <si>
    <t xml:space="preserve"> zetia Code</t>
    <phoneticPr fontId="2"/>
  </si>
  <si>
    <t>出欠状況</t>
    <rPh sb="0" eb="2">
      <t>シュッケツ</t>
    </rPh>
    <rPh sb="2" eb="4">
      <t>ジョウキョウ</t>
    </rPh>
    <phoneticPr fontId="2"/>
  </si>
</sst>
</file>

<file path=xl/styles.xml><?xml version="1.0" encoding="utf-8"?>
<styleSheet xmlns="http://schemas.openxmlformats.org/spreadsheetml/2006/main">
  <fonts count="28">
    <font>
      <sz val="10"/>
      <color theme="1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color indexed="10"/>
      <name val="ＭＳ ゴシック"/>
      <family val="3"/>
      <charset val="128"/>
    </font>
    <font>
      <b/>
      <sz val="10"/>
      <color indexed="30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1"/>
      <color indexed="30"/>
      <name val="ＭＳ ゴシック"/>
      <family val="3"/>
      <charset val="128"/>
    </font>
    <font>
      <sz val="11"/>
      <color indexed="3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ゴシック"/>
      <family val="3"/>
      <charset val="128"/>
    </font>
    <font>
      <sz val="10"/>
      <color rgb="FF9C6500"/>
      <name val="ＭＳ ゴシック"/>
      <family val="3"/>
      <charset val="128"/>
    </font>
    <font>
      <sz val="10"/>
      <color rgb="FFFA7D00"/>
      <name val="ＭＳ ゴシック"/>
      <family val="3"/>
      <charset val="128"/>
    </font>
    <font>
      <sz val="10"/>
      <color rgb="FF9C0006"/>
      <name val="ＭＳ ゴシック"/>
      <family val="3"/>
      <charset val="128"/>
    </font>
    <font>
      <b/>
      <sz val="10"/>
      <color rgb="FFFA7D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5"/>
      <color theme="3"/>
      <name val="ＭＳ ゴシック"/>
      <family val="3"/>
      <charset val="128"/>
    </font>
    <font>
      <b/>
      <sz val="13"/>
      <color theme="3"/>
      <name val="ＭＳ ゴシック"/>
      <family val="3"/>
      <charset val="128"/>
    </font>
    <font>
      <b/>
      <sz val="11"/>
      <color theme="3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0"/>
      <color rgb="FF3F3F3F"/>
      <name val="ＭＳ ゴシック"/>
      <family val="3"/>
      <charset val="128"/>
    </font>
    <font>
      <i/>
      <sz val="10"/>
      <color rgb="FF7F7F7F"/>
      <name val="ＭＳ ゴシック"/>
      <family val="3"/>
      <charset val="128"/>
    </font>
    <font>
      <sz val="10"/>
      <color rgb="FF3F3F76"/>
      <name val="ＭＳ ゴシック"/>
      <family val="3"/>
      <charset val="128"/>
    </font>
    <font>
      <sz val="10"/>
      <color rgb="FF006100"/>
      <name val="ＭＳ 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7" borderId="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29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1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2" borderId="4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56" fontId="5" fillId="0" borderId="0" xfId="0" applyNumberFormat="1" applyFont="1">
      <alignment vertical="center"/>
    </xf>
    <xf numFmtId="0" fontId="0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142875</xdr:rowOff>
    </xdr:from>
    <xdr:to>
      <xdr:col>11</xdr:col>
      <xdr:colOff>19050</xdr:colOff>
      <xdr:row>15</xdr:row>
      <xdr:rowOff>0</xdr:rowOff>
    </xdr:to>
    <xdr:sp macro="" textlink="">
      <xdr:nvSpPr>
        <xdr:cNvPr id="1025" name="角丸四角形吹き出し 1"/>
        <xdr:cNvSpPr>
          <a:spLocks noChangeArrowheads="1"/>
        </xdr:cNvSpPr>
      </xdr:nvSpPr>
      <xdr:spPr bwMode="auto">
        <a:xfrm>
          <a:off x="8077200" y="1781175"/>
          <a:ext cx="2581275" cy="619125"/>
        </a:xfrm>
        <a:prstGeom prst="wedgeRoundRectCallout">
          <a:avLst>
            <a:gd name="adj1" fmla="val -21218"/>
            <a:gd name="adj2" fmla="val -139231"/>
            <a:gd name="adj3" fmla="val 16667"/>
          </a:avLst>
        </a:prstGeom>
        <a:solidFill>
          <a:srgbClr val="FFFFFF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合計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) /1.05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少数点以下切り捨て</a:t>
          </a:r>
          <a:endParaRPr lang="ja-JP" altLang="en-US" sz="10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宿泊費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～その他鉄道等費用</a:t>
          </a:r>
          <a:endParaRPr lang="ja-JP" altLang="en-US" sz="10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タクチケ実車料金</a:t>
          </a:r>
          <a:endParaRPr lang="ja-JP" altLang="en-US" sz="10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17</xdr:col>
      <xdr:colOff>1266825</xdr:colOff>
      <xdr:row>9</xdr:row>
      <xdr:rowOff>57149</xdr:rowOff>
    </xdr:from>
    <xdr:to>
      <xdr:col>19</xdr:col>
      <xdr:colOff>1285875</xdr:colOff>
      <xdr:row>15</xdr:row>
      <xdr:rowOff>38100</xdr:rowOff>
    </xdr:to>
    <xdr:sp macro="" textlink="">
      <xdr:nvSpPr>
        <xdr:cNvPr id="3" name="角丸四角形吹き出し 2"/>
        <xdr:cNvSpPr/>
      </xdr:nvSpPr>
      <xdr:spPr>
        <a:xfrm>
          <a:off x="10458450" y="1371599"/>
          <a:ext cx="2809875" cy="895351"/>
        </a:xfrm>
        <a:prstGeom prst="wedgeRoundRectCallout">
          <a:avLst>
            <a:gd name="adj1" fmla="val -41010"/>
            <a:gd name="adj2" fmla="val -117151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chemeClr val="tx1"/>
              </a:solidFill>
            </a:rPr>
            <a:t>合計</a:t>
          </a:r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抜</a:t>
          </a:r>
          <a:r>
            <a:rPr kumimoji="1" lang="en-US" altLang="ja-JP" sz="1000">
              <a:solidFill>
                <a:schemeClr val="tx1"/>
              </a:solidFill>
            </a:rPr>
            <a:t>) </a:t>
          </a:r>
          <a:r>
            <a:rPr kumimoji="1" lang="ja-JP" altLang="en-US" sz="1000">
              <a:solidFill>
                <a:schemeClr val="tx1"/>
              </a:solidFill>
            </a:rPr>
            <a:t>＊</a:t>
          </a:r>
          <a:r>
            <a:rPr kumimoji="1" lang="en-US" altLang="ja-JP" sz="1000">
              <a:solidFill>
                <a:schemeClr val="tx1"/>
              </a:solidFill>
            </a:rPr>
            <a:t>1.05 </a:t>
          </a:r>
          <a:r>
            <a:rPr kumimoji="1" lang="ja-JP" altLang="en-US" sz="1000">
              <a:solidFill>
                <a:schemeClr val="tx1"/>
              </a:solidFill>
            </a:rPr>
            <a:t>少数点以下切り捨て</a:t>
          </a:r>
          <a:r>
            <a:rPr kumimoji="1" lang="en-US" altLang="ja-JP" sz="1000">
              <a:solidFill>
                <a:schemeClr val="tx1"/>
              </a:solidFill>
            </a:rPr>
            <a:t/>
          </a:r>
          <a:br>
            <a:rPr kumimoji="1" lang="en-US" altLang="ja-JP" sz="1000">
              <a:solidFill>
                <a:schemeClr val="tx1"/>
              </a:solidFill>
            </a:rPr>
          </a:br>
          <a:r>
            <a:rPr kumimoji="1" lang="ja-JP" altLang="en-US" sz="1000">
              <a:solidFill>
                <a:schemeClr val="tx1"/>
              </a:solidFill>
            </a:rPr>
            <a:t>タクチケ発券手数料</a:t>
          </a:r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抜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r>
            <a:rPr kumimoji="1" lang="ja-JP" altLang="en-US" sz="1000">
              <a:solidFill>
                <a:schemeClr val="tx1"/>
              </a:solidFill>
            </a:rPr>
            <a:t>、登録手数料</a:t>
          </a:r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抜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br>
            <a:rPr kumimoji="1" lang="en-US" altLang="ja-JP" sz="1000">
              <a:solidFill>
                <a:schemeClr val="tx1"/>
              </a:solidFill>
            </a:rPr>
          </a:br>
          <a:r>
            <a:rPr kumimoji="1" lang="ja-JP" altLang="en-US" sz="1000">
              <a:solidFill>
                <a:schemeClr val="tx1"/>
              </a:solidFill>
            </a:rPr>
            <a:t>、タクチケ精算手数料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tabSelected="1" workbookViewId="0">
      <selection activeCell="F15" sqref="F15"/>
    </sheetView>
  </sheetViews>
  <sheetFormatPr defaultRowHeight="12"/>
  <cols>
    <col min="1" max="1" width="18.7109375" bestFit="1" customWidth="1"/>
    <col min="2" max="2" width="13.85546875" customWidth="1"/>
    <col min="3" max="3" width="12.85546875" customWidth="1"/>
    <col min="4" max="4" width="17.7109375" customWidth="1"/>
    <col min="5" max="5" width="16.140625" bestFit="1" customWidth="1"/>
    <col min="6" max="7" width="16.140625" customWidth="1"/>
    <col min="8" max="8" width="10.7109375" customWidth="1"/>
    <col min="9" max="9" width="11.85546875" bestFit="1" customWidth="1"/>
    <col min="10" max="10" width="11.85546875" customWidth="1"/>
    <col min="11" max="11" width="13.5703125" customWidth="1"/>
    <col min="12" max="12" width="9.7109375" bestFit="1" customWidth="1"/>
    <col min="13" max="13" width="9.7109375" customWidth="1"/>
    <col min="14" max="15" width="14.140625" bestFit="1" customWidth="1"/>
    <col min="16" max="17" width="23.140625" bestFit="1" customWidth="1"/>
    <col min="18" max="18" width="23.140625" customWidth="1"/>
    <col min="19" max="19" width="15.7109375" customWidth="1"/>
    <col min="20" max="21" width="21.140625" customWidth="1"/>
    <col min="22" max="24" width="16.140625" customWidth="1"/>
    <col min="25" max="28" width="8.7109375" customWidth="1"/>
  </cols>
  <sheetData>
    <row r="1" spans="1:60" s="5" customFormat="1">
      <c r="A1" s="4" t="s">
        <v>0</v>
      </c>
      <c r="B1" t="s">
        <v>23</v>
      </c>
      <c r="C1" s="4" t="s">
        <v>1</v>
      </c>
      <c r="D1" s="4" t="s">
        <v>2</v>
      </c>
      <c r="E1" t="s">
        <v>25</v>
      </c>
      <c r="F1" t="s">
        <v>26</v>
      </c>
      <c r="G1" s="4" t="s">
        <v>24</v>
      </c>
      <c r="H1" t="s">
        <v>72</v>
      </c>
      <c r="I1" s="4" t="s">
        <v>6</v>
      </c>
      <c r="J1" t="s">
        <v>30</v>
      </c>
      <c r="K1" s="4" t="s">
        <v>19</v>
      </c>
      <c r="L1" t="s">
        <v>7</v>
      </c>
      <c r="M1" t="s">
        <v>31</v>
      </c>
      <c r="N1" s="4" t="s">
        <v>8</v>
      </c>
      <c r="O1" t="s">
        <v>32</v>
      </c>
      <c r="P1" s="4" t="s">
        <v>9</v>
      </c>
      <c r="Q1" t="s">
        <v>33</v>
      </c>
      <c r="R1" s="4" t="s">
        <v>10</v>
      </c>
      <c r="S1" s="4" t="s">
        <v>11</v>
      </c>
      <c r="T1" s="7" t="s">
        <v>20</v>
      </c>
      <c r="U1" s="7" t="s">
        <v>16</v>
      </c>
      <c r="V1" t="s">
        <v>27</v>
      </c>
      <c r="W1" t="s">
        <v>28</v>
      </c>
      <c r="X1" t="s">
        <v>29</v>
      </c>
      <c r="Y1" t="s">
        <v>68</v>
      </c>
      <c r="Z1" t="s">
        <v>69</v>
      </c>
      <c r="AA1" t="s">
        <v>70</v>
      </c>
      <c r="AB1" t="s">
        <v>71</v>
      </c>
      <c r="AC1" t="s">
        <v>38</v>
      </c>
      <c r="AD1" s="5" t="s">
        <v>39</v>
      </c>
      <c r="AE1" s="5" t="s">
        <v>40</v>
      </c>
      <c r="AF1" s="5" t="s">
        <v>41</v>
      </c>
      <c r="AG1" s="5" t="s">
        <v>42</v>
      </c>
      <c r="AH1" s="5" t="s">
        <v>43</v>
      </c>
      <c r="AI1" s="5" t="s">
        <v>44</v>
      </c>
      <c r="AJ1" s="5" t="s">
        <v>45</v>
      </c>
      <c r="AK1" s="5" t="s">
        <v>46</v>
      </c>
      <c r="AL1" s="5" t="s">
        <v>47</v>
      </c>
      <c r="AM1" s="5" t="s">
        <v>48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56</v>
      </c>
      <c r="AY1" s="5" t="s">
        <v>57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</row>
    <row r="2" spans="1:60" ht="13.5">
      <c r="A2" s="1" t="s">
        <v>3</v>
      </c>
      <c r="B2" s="6">
        <v>41335</v>
      </c>
      <c r="C2" s="1" t="s">
        <v>4</v>
      </c>
      <c r="D2" s="1" t="s">
        <v>5</v>
      </c>
      <c r="E2" s="1" t="s">
        <v>14</v>
      </c>
      <c r="F2" s="1"/>
      <c r="G2" s="1"/>
      <c r="H2" s="1"/>
      <c r="I2" s="1">
        <v>22000</v>
      </c>
      <c r="J2" s="1"/>
      <c r="K2" s="1">
        <v>200</v>
      </c>
      <c r="L2" s="1">
        <v>28000</v>
      </c>
      <c r="M2" s="1"/>
      <c r="N2" s="1"/>
      <c r="O2" s="1"/>
      <c r="P2" s="1"/>
      <c r="Q2" s="1"/>
      <c r="R2" s="1">
        <v>900</v>
      </c>
      <c r="S2" s="1">
        <v>500</v>
      </c>
      <c r="T2" s="8">
        <v>3300</v>
      </c>
      <c r="U2" s="8">
        <v>300</v>
      </c>
      <c r="V2" s="1"/>
      <c r="W2" s="1"/>
      <c r="X2" s="1"/>
      <c r="Y2" s="1"/>
      <c r="Z2" s="1"/>
      <c r="AA2" s="1"/>
      <c r="AB2" s="1"/>
    </row>
    <row r="3" spans="1:60" ht="13.5">
      <c r="A3" s="1" t="s">
        <v>12</v>
      </c>
      <c r="B3" s="6">
        <v>41335</v>
      </c>
      <c r="C3" s="1" t="s">
        <v>4</v>
      </c>
      <c r="D3" s="1" t="s">
        <v>13</v>
      </c>
      <c r="E3" s="1" t="s">
        <v>15</v>
      </c>
      <c r="F3" s="1"/>
      <c r="G3" s="1"/>
      <c r="H3" s="1"/>
      <c r="I3" s="1">
        <v>22000</v>
      </c>
      <c r="J3" s="1"/>
      <c r="K3" s="1">
        <v>200</v>
      </c>
      <c r="L3" s="1"/>
      <c r="M3" s="1"/>
      <c r="N3" s="1">
        <v>42000</v>
      </c>
      <c r="O3" s="1"/>
      <c r="P3" s="1">
        <v>1200</v>
      </c>
      <c r="Q3" s="1"/>
      <c r="R3" s="1">
        <v>1500</v>
      </c>
      <c r="S3" s="1">
        <v>500</v>
      </c>
      <c r="T3" s="8">
        <v>6700</v>
      </c>
      <c r="U3" s="8">
        <v>300</v>
      </c>
      <c r="V3" s="1"/>
      <c r="W3" s="1"/>
      <c r="X3" s="1"/>
      <c r="Y3" s="1"/>
      <c r="Z3" s="1"/>
      <c r="AA3" s="1"/>
      <c r="AB3" s="1"/>
    </row>
    <row r="4" spans="1:60" ht="13.5">
      <c r="A4" s="1" t="s">
        <v>34</v>
      </c>
      <c r="B4" s="6">
        <v>41335</v>
      </c>
      <c r="C4" s="1" t="s">
        <v>4</v>
      </c>
      <c r="D4" s="1" t="s">
        <v>21</v>
      </c>
      <c r="E4" s="1" t="s">
        <v>22</v>
      </c>
      <c r="F4" s="1"/>
      <c r="G4" s="1"/>
      <c r="H4" s="1"/>
      <c r="I4" s="1"/>
      <c r="J4" s="1">
        <v>3150</v>
      </c>
      <c r="K4" s="1"/>
      <c r="L4" s="1"/>
      <c r="M4" s="1">
        <v>950</v>
      </c>
      <c r="N4" s="1"/>
      <c r="O4" s="1">
        <v>420</v>
      </c>
      <c r="P4" s="1"/>
      <c r="Q4" s="1">
        <v>200</v>
      </c>
      <c r="R4" s="1">
        <v>1500</v>
      </c>
      <c r="S4" s="1">
        <v>500</v>
      </c>
      <c r="T4" s="8"/>
      <c r="U4" s="8"/>
      <c r="V4" s="1"/>
      <c r="W4" s="1"/>
      <c r="X4" s="1"/>
      <c r="Y4" s="1"/>
      <c r="Z4" s="1"/>
      <c r="AA4" s="1"/>
      <c r="AB4" s="1"/>
    </row>
    <row r="5" spans="1:60" ht="13.5">
      <c r="A5" s="1" t="s">
        <v>35</v>
      </c>
      <c r="B5" s="6">
        <v>41335</v>
      </c>
      <c r="C5" s="1" t="s">
        <v>4</v>
      </c>
      <c r="D5" s="1" t="s">
        <v>37</v>
      </c>
      <c r="E5" s="1" t="s">
        <v>36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600</v>
      </c>
      <c r="S5" s="1"/>
      <c r="T5" s="8">
        <v>6700</v>
      </c>
      <c r="U5" s="8">
        <v>300</v>
      </c>
      <c r="V5" s="1"/>
      <c r="W5" s="1"/>
      <c r="X5" s="1"/>
      <c r="Y5" s="1"/>
      <c r="Z5" s="1"/>
      <c r="AA5" s="1"/>
      <c r="AB5" s="1"/>
    </row>
    <row r="6" spans="1:60" ht="13.5">
      <c r="A6" s="1" t="s">
        <v>17</v>
      </c>
      <c r="B6" s="1"/>
      <c r="C6" s="1"/>
      <c r="D6" s="1"/>
      <c r="E6" s="1"/>
      <c r="F6" s="1"/>
      <c r="G6" s="1"/>
      <c r="H6" s="2"/>
      <c r="I6" s="1">
        <f t="shared" ref="I6:Q6" si="0">SUM(I2:I5)</f>
        <v>44000</v>
      </c>
      <c r="J6" s="1">
        <f t="shared" si="0"/>
        <v>3150</v>
      </c>
      <c r="K6" s="1">
        <f t="shared" si="0"/>
        <v>400</v>
      </c>
      <c r="L6" s="1">
        <f t="shared" si="0"/>
        <v>28000</v>
      </c>
      <c r="M6" s="1">
        <f t="shared" si="0"/>
        <v>950</v>
      </c>
      <c r="N6" s="1">
        <f t="shared" si="0"/>
        <v>42000</v>
      </c>
      <c r="O6" s="1">
        <f t="shared" si="0"/>
        <v>420</v>
      </c>
      <c r="P6" s="1">
        <f t="shared" si="0"/>
        <v>1200</v>
      </c>
      <c r="Q6" s="1">
        <f t="shared" si="0"/>
        <v>200</v>
      </c>
      <c r="R6" s="2">
        <f>ROUNDDOWN(SUM(R2:R5)*1.05,0)</f>
        <v>4725</v>
      </c>
      <c r="S6" s="2">
        <f>ROUNDDOWN(SUM(S2:S5)*1.05,0)</f>
        <v>1575</v>
      </c>
      <c r="T6" s="8">
        <f>SUM(T2:T5)</f>
        <v>16700</v>
      </c>
      <c r="U6" s="9">
        <f>SUM(U2:U3)</f>
        <v>600</v>
      </c>
      <c r="V6" s="1"/>
      <c r="W6" s="1"/>
      <c r="X6" s="1"/>
      <c r="Y6" s="2"/>
      <c r="Z6" s="2"/>
      <c r="AA6" s="2"/>
      <c r="AB6" s="2"/>
    </row>
    <row r="7" spans="1:60" ht="13.5">
      <c r="A7" s="1" t="s">
        <v>18</v>
      </c>
      <c r="B7" s="1"/>
      <c r="C7" s="1"/>
      <c r="D7" s="1"/>
      <c r="E7" s="1"/>
      <c r="F7" s="1"/>
      <c r="G7" s="1"/>
      <c r="H7" s="1"/>
      <c r="I7" s="3">
        <f>ROUNDDOWN(I6/1.05,0)</f>
        <v>41904</v>
      </c>
      <c r="J7" s="3">
        <f>ROUNDDOWN(J6/1.05,0)</f>
        <v>3000</v>
      </c>
      <c r="K7" s="3"/>
      <c r="L7" s="3">
        <f t="shared" ref="L7:U7" si="1">ROUNDDOWN(L6/1.05,0)</f>
        <v>26666</v>
      </c>
      <c r="M7" s="3">
        <f t="shared" si="1"/>
        <v>904</v>
      </c>
      <c r="N7" s="3">
        <f t="shared" si="1"/>
        <v>40000</v>
      </c>
      <c r="O7" s="3">
        <f t="shared" si="1"/>
        <v>400</v>
      </c>
      <c r="P7" s="3">
        <f t="shared" si="1"/>
        <v>1142</v>
      </c>
      <c r="Q7" s="3">
        <f t="shared" si="1"/>
        <v>190</v>
      </c>
      <c r="R7" s="1">
        <f t="shared" si="1"/>
        <v>4500</v>
      </c>
      <c r="S7" s="1">
        <f t="shared" si="1"/>
        <v>1500</v>
      </c>
      <c r="T7" s="10">
        <f t="shared" si="1"/>
        <v>15904</v>
      </c>
      <c r="U7" s="8">
        <f t="shared" si="1"/>
        <v>571</v>
      </c>
      <c r="V7" s="1"/>
      <c r="W7" s="1"/>
      <c r="X7" s="1"/>
      <c r="Y7" s="1"/>
      <c r="Z7" s="1"/>
      <c r="AA7" s="1"/>
      <c r="AB7" s="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SankashaIchiran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亨</dc:creator>
  <cp:lastModifiedBy>N100119</cp:lastModifiedBy>
  <dcterms:created xsi:type="dcterms:W3CDTF">2013-12-20T06:29:59Z</dcterms:created>
  <dcterms:modified xsi:type="dcterms:W3CDTF">2013-12-20T10:20:48Z</dcterms:modified>
</cp:coreProperties>
</file>