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-165" windowWidth="20445" windowHeight="4380" tabRatio="886"/>
  </bookViews>
  <sheets>
    <sheet name="参加者一覧" sheetId="11" r:id="rId1"/>
    <sheet name="参加者一覧CSV出力項目_1" sheetId="12" r:id="rId2"/>
  </sheets>
  <definedNames>
    <definedName name="_xlnm.Print_Titles" localSheetId="0">参加者一覧!$1:$4</definedName>
  </definedNames>
  <calcPr calcId="145621"/>
</workbook>
</file>

<file path=xl/calcChain.xml><?xml version="1.0" encoding="utf-8"?>
<calcChain xmlns="http://schemas.openxmlformats.org/spreadsheetml/2006/main">
  <c r="K2" i="12" l="1"/>
  <c r="K6" i="12" s="1"/>
  <c r="K7" i="12" s="1"/>
  <c r="O2" i="12"/>
  <c r="R2" i="12"/>
  <c r="U2" i="12"/>
  <c r="K3" i="12"/>
  <c r="O3" i="12"/>
  <c r="R3" i="12"/>
  <c r="U3" i="12"/>
  <c r="K4" i="12"/>
  <c r="O4" i="12"/>
  <c r="R4" i="12"/>
  <c r="U4" i="12"/>
  <c r="K5" i="12"/>
  <c r="O5" i="12"/>
  <c r="R5" i="12"/>
  <c r="U5" i="12"/>
  <c r="I6" i="12"/>
  <c r="I7" i="12" s="1"/>
  <c r="J6" i="12"/>
  <c r="L6" i="12"/>
  <c r="M6" i="12"/>
  <c r="M7" i="12" s="1"/>
  <c r="N6" i="12"/>
  <c r="O6" i="12"/>
  <c r="P6" i="12"/>
  <c r="Q6" i="12"/>
  <c r="Q7" i="12" s="1"/>
  <c r="R6" i="12"/>
  <c r="S6" i="12"/>
  <c r="T6" i="12"/>
  <c r="U6" i="12"/>
  <c r="U7" i="12" s="1"/>
  <c r="V6" i="12"/>
  <c r="W6" i="12"/>
  <c r="J7" i="12"/>
  <c r="N7" i="12"/>
  <c r="O7" i="12"/>
  <c r="P7" i="12"/>
  <c r="R7" i="12"/>
  <c r="S7" i="12"/>
  <c r="T7" i="12"/>
  <c r="V7" i="12"/>
  <c r="W7" i="12"/>
</calcChain>
</file>

<file path=xl/sharedStrings.xml><?xml version="1.0" encoding="utf-8"?>
<sst xmlns="http://schemas.openxmlformats.org/spreadsheetml/2006/main" count="108" uniqueCount="105">
  <si>
    <t>プロジェクト名</t>
    <rPh sb="6" eb="7">
      <t>メイ</t>
    </rPh>
    <phoneticPr fontId="2"/>
  </si>
  <si>
    <t>局面</t>
    <rPh sb="0" eb="2">
      <t>キョクメン</t>
    </rPh>
    <phoneticPr fontId="2"/>
  </si>
  <si>
    <t>作成日</t>
    <rPh sb="0" eb="2">
      <t>サクセイ</t>
    </rPh>
    <rPh sb="2" eb="3">
      <t>ビ</t>
    </rPh>
    <phoneticPr fontId="2"/>
  </si>
  <si>
    <t>作成者</t>
    <rPh sb="0" eb="3">
      <t>サクセイシャ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</si>
  <si>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</si>
  <si>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</si>
  <si>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恵和ビジネス</t>
    <rPh sb="0" eb="1">
      <t>ケイ</t>
    </rPh>
    <rPh sb="1" eb="2">
      <t>ワ</t>
    </rPh>
    <phoneticPr fontId="2"/>
  </si>
  <si>
    <t>トップツアー株式会社
Monolith</t>
    <rPh sb="6" eb="10">
      <t>カブシキガイシャ</t>
    </rPh>
    <phoneticPr fontId="2"/>
  </si>
  <si>
    <t>変更・確認項目　管理表</t>
    <rPh sb="0" eb="2">
      <t>ヘンコウ</t>
    </rPh>
    <rPh sb="3" eb="5">
      <t>カクニン</t>
    </rPh>
    <rPh sb="5" eb="7">
      <t>コウモク</t>
    </rPh>
    <rPh sb="8" eb="10">
      <t>カンリ</t>
    </rPh>
    <rPh sb="10" eb="11">
      <t>ヒョウ</t>
    </rPh>
    <phoneticPr fontId="2"/>
  </si>
  <si>
    <t>変更箇所</t>
    <rPh sb="0" eb="2">
      <t>ヘンコウ</t>
    </rPh>
    <rPh sb="2" eb="4">
      <t>カショ</t>
    </rPh>
    <phoneticPr fontId="2"/>
  </si>
  <si>
    <t>現行</t>
    <rPh sb="0" eb="2">
      <t>ゲンコウ</t>
    </rPh>
    <phoneticPr fontId="2"/>
  </si>
  <si>
    <t>変更内容</t>
    <rPh sb="0" eb="2">
      <t>ヘンコウ</t>
    </rPh>
    <rPh sb="2" eb="4">
      <t>ナイヨウ</t>
    </rPh>
    <phoneticPr fontId="2"/>
  </si>
  <si>
    <t>変更理由</t>
    <rPh sb="0" eb="2">
      <t>ヘンコウ</t>
    </rPh>
    <rPh sb="2" eb="4">
      <t>リユウ</t>
    </rPh>
    <phoneticPr fontId="2"/>
  </si>
  <si>
    <t>完了日</t>
    <rPh sb="0" eb="3">
      <t>カンリョウビ</t>
    </rPh>
    <phoneticPr fontId="2"/>
  </si>
  <si>
    <t>№</t>
    <phoneticPr fontId="2"/>
  </si>
  <si>
    <t>合計（抜）</t>
    <rPh sb="3" eb="4">
      <t>ヌ</t>
    </rPh>
    <phoneticPr fontId="7"/>
  </si>
  <si>
    <t>合計（込）</t>
    <rPh sb="3" eb="4">
      <t>コミ</t>
    </rPh>
    <phoneticPr fontId="7"/>
  </si>
  <si>
    <t>加藤　三郎</t>
    <phoneticPr fontId="7"/>
  </si>
  <si>
    <t>MTPID000000007</t>
    <phoneticPr fontId="7"/>
  </si>
  <si>
    <t>Test_BJYCN</t>
  </si>
  <si>
    <t>MTG13-00004499</t>
  </si>
  <si>
    <t>山田　次郎</t>
    <rPh sb="0" eb="2">
      <t>ヤマダ</t>
    </rPh>
    <rPh sb="3" eb="5">
      <t>ジロウ</t>
    </rPh>
    <phoneticPr fontId="7"/>
  </si>
  <si>
    <t>MTPID000000006</t>
    <phoneticPr fontId="7"/>
  </si>
  <si>
    <t>MTG13-00004498</t>
  </si>
  <si>
    <t>鈴木　太郎</t>
    <rPh sb="0" eb="2">
      <t>スズキ</t>
    </rPh>
    <rPh sb="3" eb="5">
      <t>タロウ</t>
    </rPh>
    <phoneticPr fontId="7"/>
  </si>
  <si>
    <t>MTPID000000005</t>
    <phoneticPr fontId="7"/>
  </si>
  <si>
    <t>MTG13-00004497</t>
    <phoneticPr fontId="7"/>
  </si>
  <si>
    <t>佐藤　一郎</t>
    <rPh sb="0" eb="2">
      <t>サトウ</t>
    </rPh>
    <rPh sb="3" eb="5">
      <t>イチロウ</t>
    </rPh>
    <phoneticPr fontId="7"/>
  </si>
  <si>
    <t>MTPID000000004</t>
  </si>
  <si>
    <t>MTG13-00004496</t>
  </si>
  <si>
    <t>復路５便名</t>
    <rPh sb="3" eb="5">
      <t>ビンメイ</t>
    </rPh>
    <phoneticPr fontId="7"/>
  </si>
  <si>
    <t>復路５着地</t>
  </si>
  <si>
    <t>復路５発地</t>
  </si>
  <si>
    <t>復路５乗車日</t>
  </si>
  <si>
    <t>復路４便名</t>
    <rPh sb="3" eb="5">
      <t>ビンメイ</t>
    </rPh>
    <phoneticPr fontId="7"/>
  </si>
  <si>
    <t>復路４着地</t>
  </si>
  <si>
    <t>復路４発地</t>
  </si>
  <si>
    <t>復路４乗車日</t>
  </si>
  <si>
    <t>復路３便名</t>
    <rPh sb="3" eb="5">
      <t>ビンメイ</t>
    </rPh>
    <phoneticPr fontId="7"/>
  </si>
  <si>
    <t>復路３着地</t>
  </si>
  <si>
    <t>復路３発地</t>
  </si>
  <si>
    <t>復路３乗車日</t>
  </si>
  <si>
    <t>復路２便名</t>
    <rPh sb="3" eb="5">
      <t>ビンメイ</t>
    </rPh>
    <phoneticPr fontId="7"/>
  </si>
  <si>
    <t>復路２着地</t>
  </si>
  <si>
    <t>復路２発地</t>
  </si>
  <si>
    <t>復路２乗車日</t>
  </si>
  <si>
    <t>復路１便名</t>
    <rPh sb="3" eb="5">
      <t>ビンメイ</t>
    </rPh>
    <phoneticPr fontId="7"/>
  </si>
  <si>
    <t>復路１着地</t>
    <phoneticPr fontId="7"/>
  </si>
  <si>
    <t>復路１発地</t>
    <phoneticPr fontId="7"/>
  </si>
  <si>
    <t>復路１乗車日</t>
    <phoneticPr fontId="7"/>
  </si>
  <si>
    <t>往路５便名</t>
    <rPh sb="3" eb="5">
      <t>ビンメイ</t>
    </rPh>
    <phoneticPr fontId="7"/>
  </si>
  <si>
    <t>往路５着地</t>
  </si>
  <si>
    <t>往路５発地</t>
  </si>
  <si>
    <t>往路５乗車日</t>
  </si>
  <si>
    <t>往路４便名</t>
    <rPh sb="3" eb="5">
      <t>ビンメイ</t>
    </rPh>
    <phoneticPr fontId="7"/>
  </si>
  <si>
    <t>往路４着地</t>
  </si>
  <si>
    <t>往路４発地</t>
  </si>
  <si>
    <t>往路４乗車日</t>
  </si>
  <si>
    <t>往路３便名</t>
    <rPh sb="3" eb="5">
      <t>ビンメイ</t>
    </rPh>
    <phoneticPr fontId="7"/>
  </si>
  <si>
    <t>往路３着地</t>
  </si>
  <si>
    <t>往路３発地</t>
  </si>
  <si>
    <t>往路３乗車日</t>
  </si>
  <si>
    <t>往路２便名</t>
    <rPh sb="3" eb="5">
      <t>ビンメイ</t>
    </rPh>
    <phoneticPr fontId="7"/>
  </si>
  <si>
    <t>往路２着地</t>
  </si>
  <si>
    <t>往路２発地</t>
  </si>
  <si>
    <t>往路２乗車日</t>
  </si>
  <si>
    <t>往路１便名</t>
    <rPh sb="3" eb="5">
      <t>ビンメイ</t>
    </rPh>
    <phoneticPr fontId="7"/>
  </si>
  <si>
    <t>往路１着地</t>
    <phoneticPr fontId="7"/>
  </si>
  <si>
    <t>往路１発地</t>
    <phoneticPr fontId="7"/>
  </si>
  <si>
    <t>往路１乗車日</t>
    <phoneticPr fontId="7"/>
  </si>
  <si>
    <t>泊数</t>
    <phoneticPr fontId="7"/>
  </si>
  <si>
    <t>宿泊日</t>
    <phoneticPr fontId="7"/>
  </si>
  <si>
    <t xml:space="preserve"> zetia Code</t>
    <phoneticPr fontId="7"/>
  </si>
  <si>
    <t xml:space="preserve"> Internal order</t>
    <phoneticPr fontId="7"/>
  </si>
  <si>
    <t xml:space="preserve"> Cost Center</t>
    <phoneticPr fontId="7"/>
  </si>
  <si>
    <t>Account Code</t>
    <phoneticPr fontId="7"/>
  </si>
  <si>
    <t>担当MRの氏名</t>
    <phoneticPr fontId="7"/>
  </si>
  <si>
    <t>担当MRの営業所名</t>
    <phoneticPr fontId="7"/>
  </si>
  <si>
    <t>担当MRのエリア名</t>
    <phoneticPr fontId="7"/>
  </si>
  <si>
    <t>登録手数料(込)</t>
    <phoneticPr fontId="7"/>
  </si>
  <si>
    <t>タクチケ発券手数料(込)</t>
    <phoneticPr fontId="7"/>
  </si>
  <si>
    <t>その他鉄道等費用(込)+その他鉄道取消料(込)</t>
    <phoneticPr fontId="7"/>
  </si>
  <si>
    <t>その他鉄道取消料(込)</t>
    <rPh sb="9" eb="10">
      <t>コミ</t>
    </rPh>
    <phoneticPr fontId="7"/>
  </si>
  <si>
    <t>その他鉄道等費用(込)</t>
    <rPh sb="9" eb="10">
      <t>コミ</t>
    </rPh>
    <phoneticPr fontId="7"/>
  </si>
  <si>
    <t>航空券代(込)+航空券取消料(込)</t>
    <phoneticPr fontId="7"/>
  </si>
  <si>
    <t>航空券取消料(込)</t>
    <rPh sb="7" eb="8">
      <t>コミ</t>
    </rPh>
    <phoneticPr fontId="7"/>
  </si>
  <si>
    <t>航空券代(込)</t>
    <rPh sb="5" eb="6">
      <t>コミ</t>
    </rPh>
    <phoneticPr fontId="7"/>
  </si>
  <si>
    <t>JR代(込)+JR取消料(込)</t>
    <phoneticPr fontId="7"/>
  </si>
  <si>
    <t>JR取消料(込)</t>
    <rPh sb="6" eb="7">
      <t>コミ</t>
    </rPh>
    <phoneticPr fontId="7"/>
  </si>
  <si>
    <t>JR代(込)</t>
    <rPh sb="4" eb="5">
      <t>コミ</t>
    </rPh>
    <phoneticPr fontId="7"/>
  </si>
  <si>
    <t>宿泊費都税</t>
    <phoneticPr fontId="7"/>
  </si>
  <si>
    <t>宿泊費(込)+宿泊取消料(込)</t>
    <rPh sb="4" eb="5">
      <t>コミ</t>
    </rPh>
    <phoneticPr fontId="7"/>
  </si>
  <si>
    <t>宿泊取消料(込)</t>
    <rPh sb="6" eb="7">
      <t>コミ</t>
    </rPh>
    <phoneticPr fontId="7"/>
  </si>
  <si>
    <t>宿泊費(込)</t>
    <rPh sb="4" eb="5">
      <t>コミ</t>
    </rPh>
    <phoneticPr fontId="7"/>
  </si>
  <si>
    <t>出欠状況</t>
    <rPh sb="0" eb="2">
      <t>シュッケツ</t>
    </rPh>
    <rPh sb="2" eb="4">
      <t>ジョウキョウ</t>
    </rPh>
    <phoneticPr fontId="7"/>
  </si>
  <si>
    <t>施設名</t>
    <phoneticPr fontId="7"/>
  </si>
  <si>
    <t>医師名（カナ）</t>
    <phoneticPr fontId="7"/>
  </si>
  <si>
    <t>医師名</t>
    <phoneticPr fontId="7"/>
  </si>
  <si>
    <t>参加者ID</t>
  </si>
  <si>
    <t>講演会名</t>
  </si>
  <si>
    <t>講演会日</t>
    <phoneticPr fontId="7"/>
  </si>
  <si>
    <t>講演会番号</t>
  </si>
  <si>
    <t>参加者一覧</t>
    <rPh sb="0" eb="3">
      <t>サンカシャ</t>
    </rPh>
    <rPh sb="3" eb="5">
      <t>イチラン</t>
    </rPh>
    <phoneticPr fontId="2"/>
  </si>
  <si>
    <t>出力項目の変更</t>
    <rPh sb="0" eb="2">
      <t>シュツリョク</t>
    </rPh>
    <rPh sb="2" eb="4">
      <t>コウモク</t>
    </rPh>
    <rPh sb="5" eb="7">
      <t>ヘンコウ</t>
    </rPh>
    <phoneticPr fontId="2"/>
  </si>
  <si>
    <t>Sheet[参加者一覧CSV出力項目_1]の内容に</t>
    <rPh sb="6" eb="9">
      <t>サンカシャ</t>
    </rPh>
    <rPh sb="9" eb="11">
      <t>イチラン</t>
    </rPh>
    <rPh sb="14" eb="16">
      <t>シュツリョク</t>
    </rPh>
    <rPh sb="16" eb="18">
      <t>コウモク</t>
    </rPh>
    <rPh sb="22" eb="24">
      <t>ナイヨウ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</si>
</sst>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8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>
      <alignment vertical="center"/>
    </xf>
  </cellStyleXfs>
  <cellXfs count="33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4" fillId="2" borderId="11" xfId="0" applyFont="1" applyFill="1" applyBorder="1" applyAlignment="1">
      <alignment horizontal="center"/>
    </xf>
    <xf numFmtId="0" fontId="5" fillId="0" borderId="0" xfId="2">
      <alignment vertical="center"/>
    </xf>
    <xf numFmtId="0" fontId="1" fillId="0" borderId="0" xfId="2" applyFont="1">
      <alignment vertical="center"/>
    </xf>
    <xf numFmtId="0" fontId="6" fillId="0" borderId="0" xfId="2" applyFont="1">
      <alignment vertical="center"/>
    </xf>
    <xf numFmtId="0" fontId="6" fillId="3" borderId="0" xfId="2" applyFont="1" applyFill="1">
      <alignment vertical="center"/>
    </xf>
    <xf numFmtId="56" fontId="6" fillId="0" borderId="0" xfId="2" applyNumberFormat="1" applyFont="1">
      <alignment vertical="center"/>
    </xf>
    <xf numFmtId="0" fontId="1" fillId="3" borderId="0" xfId="2" applyFont="1" applyFill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/>
    </xf>
    <xf numFmtId="14" fontId="3" fillId="0" borderId="12" xfId="0" applyNumberFormat="1" applyFont="1" applyBorder="1" applyAlignment="1">
      <alignment horizontal="center" vertical="top"/>
    </xf>
    <xf numFmtId="0" fontId="4" fillId="2" borderId="11" xfId="0" applyFont="1" applyFill="1" applyBorder="1" applyAlignment="1">
      <alignment horizontal="center"/>
    </xf>
    <xf numFmtId="0" fontId="3" fillId="0" borderId="10" xfId="0" applyFont="1" applyBorder="1" applyAlignment="1">
      <alignment horizontal="left" vertical="top"/>
    </xf>
    <xf numFmtId="0" fontId="3" fillId="0" borderId="10" xfId="0" applyFont="1" applyBorder="1" applyAlignment="1">
      <alignment horizontal="center" vertical="top"/>
    </xf>
    <xf numFmtId="0" fontId="3" fillId="0" borderId="13" xfId="0" applyFont="1" applyBorder="1" applyAlignment="1">
      <alignment horizontal="left" vertical="top"/>
    </xf>
  </cellXfs>
  <cellStyles count="3">
    <cellStyle name="J401K" xfId="1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1123949</xdr:colOff>
      <xdr:row>8</xdr:row>
      <xdr:rowOff>114299</xdr:rowOff>
    </xdr:from>
    <xdr:to>
      <xdr:col>5</xdr:col>
      <xdr:colOff>752475</xdr:colOff>
      <xdr:row>17</xdr:row>
      <xdr:rowOff>123824</xdr:rowOff>
    </xdr:to>
    <xdr:sp macro="" textlink="">
      <xdr:nvSpPr>
        <xdr:cNvPr id="2" name="角丸四角形吹き出し 1"/>
        <xdr:cNvSpPr>
          <a:spLocks noChangeArrowheads="1"/>
        </xdr:cNvSpPr>
      </xdr:nvSpPr>
      <xdr:spPr bwMode="auto">
        <a:xfrm>
          <a:off x="1028699" y="1333499"/>
          <a:ext cx="4867276" cy="1381125"/>
        </a:xfrm>
        <a:prstGeom prst="wedgeRoundRectCallout">
          <a:avLst>
            <a:gd name="adj1" fmla="val -14419"/>
            <a:gd name="adj2" fmla="val -48608"/>
            <a:gd name="adj3" fmla="val 16667"/>
          </a:avLst>
        </a:prstGeom>
        <a:solidFill>
          <a:srgbClr val="FFFFFF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Calibri"/>
            </a:rPr>
            <a:t>2013/12/25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Calibri"/>
            </a:rPr>
            <a:t>　　・明細行は、全て税込にて表示</a:t>
          </a:r>
          <a:endParaRPr lang="en-US" altLang="ja-JP" sz="10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Calibri"/>
            </a:rPr>
            <a:t>　　・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Calibri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Calibri"/>
            </a:rPr>
            <a:t>合計（抜）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Calibri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Calibri"/>
            </a:rPr>
            <a:t>の行は、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Calibri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Calibri"/>
            </a:rPr>
            <a:t>合計（込）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Calibri"/>
            </a:rPr>
            <a:t>】/1.05  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Calibri"/>
            </a:rPr>
            <a:t>小数点以下切り捨てとする。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Calibri"/>
            </a:rPr>
            <a:t/>
          </a:r>
          <a:br>
            <a:rPr lang="en-US" altLang="ja-JP" sz="1000" b="0" i="0" u="none" strike="noStrike" baseline="0">
              <a:solidFill>
                <a:srgbClr val="000000"/>
              </a:solidFill>
              <a:latin typeface="Calibri"/>
            </a:rPr>
          </a:br>
          <a:r>
            <a:rPr lang="ja-JP" altLang="en-US" sz="1000" b="0" i="0" u="none" strike="noStrike" baseline="0">
              <a:solidFill>
                <a:srgbClr val="000000"/>
              </a:solidFill>
              <a:latin typeface="Calibri"/>
            </a:rPr>
            <a:t>　　・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Calibri"/>
            </a:rPr>
            <a:t> 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Calibri"/>
            </a:rPr>
            <a:t>往路１～５、復路１～５の各々　乗車日、発地、着地、便名を項目追加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Calibri"/>
            </a:rPr>
            <a:t/>
          </a:r>
          <a:br>
            <a:rPr lang="en-US" altLang="ja-JP" sz="1000" b="0" i="0" u="none" strike="noStrike" baseline="0">
              <a:solidFill>
                <a:srgbClr val="000000"/>
              </a:solidFill>
              <a:latin typeface="Calibri"/>
            </a:rPr>
          </a:b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　　・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 Account Code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、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Cost Center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、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Internal order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、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Zetia Code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は、ＭＲのもの　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OR</a:t>
          </a:r>
          <a:br>
            <a:rPr lang="en-US" altLang="ja-JP" sz="1000" b="0" i="0" baseline="0">
              <a:effectLst/>
              <a:latin typeface="+mn-lt"/>
              <a:ea typeface="+mn-ea"/>
              <a:cs typeface="+mn-cs"/>
            </a:rPr>
          </a:b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         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企画担当者（基本情報）のどちらでしょうか？</a:t>
          </a:r>
          <a:endParaRPr lang="en-US" altLang="ja-JP" sz="10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Calibri"/>
            </a:rPr>
            <a:t>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"/>
  <sheetViews>
    <sheetView tabSelected="1" zoomScaleNormal="100" zoomScaleSheetLayoutView="75" workbookViewId="0">
      <pane xSplit="53" ySplit="5" topLeftCell="BB6" activePane="bottomRight" state="frozen"/>
      <selection pane="topRight" activeCell="BB1" sqref="BB1"/>
      <selection pane="bottomLeft" activeCell="A6" sqref="A6"/>
      <selection pane="bottomRight" activeCell="AT15" sqref="AT15"/>
    </sheetView>
  </sheetViews>
  <sheetFormatPr defaultColWidth="2.625" defaultRowHeight="11.25"/>
  <cols>
    <col min="1" max="1" width="3" style="1" bestFit="1" customWidth="1"/>
    <col min="2" max="16384" width="2.625" style="1"/>
  </cols>
  <sheetData>
    <row r="1" spans="1:59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 t="s">
        <v>1</v>
      </c>
      <c r="K1" s="14"/>
      <c r="L1" s="14"/>
      <c r="M1" s="14"/>
      <c r="N1" s="14"/>
      <c r="O1" s="14"/>
      <c r="P1" s="17" t="s">
        <v>8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14" t="s">
        <v>2</v>
      </c>
      <c r="AI1" s="14"/>
      <c r="AJ1" s="14"/>
      <c r="AK1" s="14"/>
      <c r="AL1" s="14"/>
      <c r="AM1" s="14" t="s">
        <v>3</v>
      </c>
      <c r="AN1" s="14"/>
      <c r="AO1" s="14"/>
      <c r="AP1" s="14"/>
      <c r="AQ1" s="14"/>
      <c r="AR1" s="14" t="s">
        <v>4</v>
      </c>
      <c r="AS1" s="14"/>
      <c r="AT1" s="14"/>
      <c r="AU1" s="14"/>
      <c r="AV1" s="14"/>
      <c r="AW1" s="14" t="s">
        <v>5</v>
      </c>
      <c r="AX1" s="14"/>
      <c r="AY1" s="14"/>
      <c r="AZ1" s="14"/>
      <c r="BA1" s="14"/>
    </row>
    <row r="2" spans="1:59" ht="11.25" customHeight="1">
      <c r="A2" s="15" t="s">
        <v>7</v>
      </c>
      <c r="B2" s="15"/>
      <c r="C2" s="15"/>
      <c r="D2" s="15"/>
      <c r="E2" s="15"/>
      <c r="F2" s="15"/>
      <c r="G2" s="15"/>
      <c r="H2" s="15"/>
      <c r="I2" s="15"/>
      <c r="J2" s="15" t="s">
        <v>102</v>
      </c>
      <c r="K2" s="15"/>
      <c r="L2" s="15"/>
      <c r="M2" s="15"/>
      <c r="N2" s="15"/>
      <c r="O2" s="15"/>
      <c r="P2" s="20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2"/>
      <c r="AH2" s="16">
        <v>41649</v>
      </c>
      <c r="AI2" s="16"/>
      <c r="AJ2" s="16"/>
      <c r="AK2" s="16"/>
      <c r="AL2" s="16"/>
      <c r="AM2" s="14" t="s">
        <v>6</v>
      </c>
      <c r="AN2" s="14"/>
      <c r="AO2" s="14"/>
      <c r="AP2" s="14"/>
      <c r="AQ2" s="14"/>
      <c r="AR2" s="16"/>
      <c r="AS2" s="16"/>
      <c r="AT2" s="16"/>
      <c r="AU2" s="16"/>
      <c r="AV2" s="16"/>
      <c r="AW2" s="14"/>
      <c r="AX2" s="14"/>
      <c r="AY2" s="14"/>
      <c r="AZ2" s="14"/>
      <c r="BA2" s="14"/>
    </row>
    <row r="3" spans="1:59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23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5"/>
      <c r="AH3" s="16"/>
      <c r="AI3" s="16"/>
      <c r="AJ3" s="16"/>
      <c r="AK3" s="16"/>
      <c r="AL3" s="16"/>
      <c r="AM3" s="14"/>
      <c r="AN3" s="14"/>
      <c r="AO3" s="14"/>
      <c r="AP3" s="14"/>
      <c r="AQ3" s="14"/>
      <c r="AR3" s="16"/>
      <c r="AS3" s="16"/>
      <c r="AT3" s="16"/>
      <c r="AU3" s="16"/>
      <c r="AV3" s="16"/>
      <c r="AW3" s="14"/>
      <c r="AX3" s="14"/>
      <c r="AY3" s="14"/>
      <c r="AZ3" s="14"/>
      <c r="BA3" s="14"/>
    </row>
    <row r="4" spans="1:59">
      <c r="A4" s="2"/>
      <c r="B4" s="2"/>
      <c r="C4" s="2"/>
      <c r="D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ht="18" customHeight="1" thickBot="1">
      <c r="A5" s="7" t="s">
        <v>14</v>
      </c>
      <c r="B5" s="29" t="s">
        <v>9</v>
      </c>
      <c r="C5" s="29"/>
      <c r="D5" s="29"/>
      <c r="E5" s="29"/>
      <c r="F5" s="29"/>
      <c r="G5" s="29"/>
      <c r="H5" s="29"/>
      <c r="I5" s="29"/>
      <c r="J5" s="29"/>
      <c r="K5" s="29" t="s">
        <v>10</v>
      </c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 t="s">
        <v>11</v>
      </c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 t="s">
        <v>12</v>
      </c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 t="s">
        <v>13</v>
      </c>
      <c r="AX5" s="29"/>
      <c r="AY5" s="29"/>
      <c r="AZ5" s="29"/>
      <c r="BA5" s="29"/>
      <c r="BB5" s="2"/>
      <c r="BC5" s="2"/>
      <c r="BD5" s="2"/>
      <c r="BE5" s="2"/>
      <c r="BF5" s="2"/>
      <c r="BG5" s="2"/>
    </row>
    <row r="6" spans="1:59" s="3" customFormat="1" ht="39.75" customHeight="1" thickTop="1">
      <c r="A6" s="5">
        <v>1</v>
      </c>
      <c r="B6" s="26" t="s">
        <v>103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 t="s">
        <v>104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8"/>
      <c r="AX6" s="28"/>
      <c r="AY6" s="28"/>
      <c r="AZ6" s="28"/>
      <c r="BA6" s="28"/>
    </row>
    <row r="7" spans="1:59" s="3" customFormat="1" ht="18.75" customHeight="1">
      <c r="A7" s="4">
        <v>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1"/>
      <c r="AX7" s="31"/>
      <c r="AY7" s="31"/>
      <c r="AZ7" s="31"/>
      <c r="BA7" s="31"/>
    </row>
    <row r="8" spans="1:59" s="3" customFormat="1" ht="18.75" customHeight="1">
      <c r="A8" s="4">
        <v>3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1"/>
      <c r="AX8" s="31"/>
      <c r="AY8" s="31"/>
      <c r="AZ8" s="31"/>
      <c r="BA8" s="31"/>
    </row>
    <row r="9" spans="1:59" s="3" customFormat="1" ht="18.75" customHeight="1">
      <c r="A9" s="4">
        <v>4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</row>
    <row r="10" spans="1:59" s="3" customFormat="1" ht="18.75" customHeight="1">
      <c r="A10" s="6">
        <v>5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</row>
    <row r="11" spans="1:59" s="3" customFormat="1"/>
    <row r="12" spans="1:59" s="3" customFormat="1"/>
    <row r="13" spans="1:59" s="3" customFormat="1"/>
    <row r="14" spans="1:59" s="3" customFormat="1"/>
    <row r="15" spans="1:59" s="3" customFormat="1"/>
    <row r="16" spans="1:59" s="3" customFormat="1"/>
    <row r="17" s="3" customFormat="1"/>
  </sheetData>
  <mergeCells count="43">
    <mergeCell ref="B9:J9"/>
    <mergeCell ref="K9:W9"/>
    <mergeCell ref="X9:AJ9"/>
    <mergeCell ref="AK9:AV9"/>
    <mergeCell ref="AW9:BA9"/>
    <mergeCell ref="B10:J10"/>
    <mergeCell ref="K10:W10"/>
    <mergeCell ref="X10:AJ10"/>
    <mergeCell ref="AK10:AV10"/>
    <mergeCell ref="AW10:BA10"/>
    <mergeCell ref="B7:J7"/>
    <mergeCell ref="K7:W7"/>
    <mergeCell ref="X7:AJ7"/>
    <mergeCell ref="AK7:AV7"/>
    <mergeCell ref="AW7:BA7"/>
    <mergeCell ref="B8:J8"/>
    <mergeCell ref="K8:W8"/>
    <mergeCell ref="X8:AJ8"/>
    <mergeCell ref="AK8:AV8"/>
    <mergeCell ref="AW8:BA8"/>
    <mergeCell ref="B5:J5"/>
    <mergeCell ref="K5:W5"/>
    <mergeCell ref="X5:AJ5"/>
    <mergeCell ref="AK5:AV5"/>
    <mergeCell ref="AW5:BA5"/>
    <mergeCell ref="B6:J6"/>
    <mergeCell ref="K6:W6"/>
    <mergeCell ref="X6:AJ6"/>
    <mergeCell ref="AK6:AV6"/>
    <mergeCell ref="AW6:BA6"/>
    <mergeCell ref="AW1:BA1"/>
    <mergeCell ref="A2:I3"/>
    <mergeCell ref="J2:O3"/>
    <mergeCell ref="AH2:AL3"/>
    <mergeCell ref="AM2:AQ3"/>
    <mergeCell ref="AR2:AV3"/>
    <mergeCell ref="AW2:BA3"/>
    <mergeCell ref="A1:I1"/>
    <mergeCell ref="J1:O1"/>
    <mergeCell ref="P1:AG3"/>
    <mergeCell ref="AH1:AL1"/>
    <mergeCell ref="AM1:AQ1"/>
    <mergeCell ref="AR1:AV1"/>
  </mergeCells>
  <phoneticPr fontId="2"/>
  <pageMargins left="0.39370078740157483" right="0.39370078740157483" top="0.59055118110236227" bottom="0.59055118110236227" header="0.62992125984251968" footer="0.39370078740157483"/>
  <pageSetup paperSize="9" orientation="landscape" cellComments="asDisplayed" horizontalDpi="360" verticalDpi="360" r:id="rId1"/>
  <headerFooter alignWithMargins="0"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"/>
  <sheetViews>
    <sheetView workbookViewId="0">
      <selection activeCell="K26" sqref="K26"/>
    </sheetView>
  </sheetViews>
  <sheetFormatPr defaultColWidth="13.5" defaultRowHeight="12"/>
  <cols>
    <col min="1" max="1" width="16.375" style="8" bestFit="1" customWidth="1"/>
    <col min="2" max="2" width="8.5" style="8" bestFit="1" customWidth="1"/>
    <col min="3" max="3" width="11.875" style="8" bestFit="1" customWidth="1"/>
    <col min="4" max="4" width="16.375" style="8" bestFit="1" customWidth="1"/>
    <col min="5" max="5" width="11.875" style="8" bestFit="1" customWidth="1"/>
    <col min="6" max="6" width="13" style="8" customWidth="1"/>
    <col min="7" max="7" width="6.75" style="8" bestFit="1" customWidth="1"/>
    <col min="8" max="8" width="8.5" style="8" bestFit="1" customWidth="1"/>
    <col min="9" max="9" width="10.375" style="8" bestFit="1" customWidth="1"/>
    <col min="10" max="10" width="14.375" style="8" bestFit="1" customWidth="1"/>
    <col min="11" max="11" width="25.125" style="8" bestFit="1" customWidth="1"/>
    <col min="12" max="12" width="10.375" style="8" bestFit="1" customWidth="1"/>
    <col min="13" max="13" width="8.5" style="8" bestFit="1" customWidth="1"/>
    <col min="14" max="14" width="12.375" style="8" bestFit="1" customWidth="1"/>
    <col min="15" max="15" width="21.25" style="8" bestFit="1" customWidth="1"/>
    <col min="16" max="16" width="12.375" style="8" bestFit="1" customWidth="1"/>
    <col min="17" max="17" width="16.375" style="8" bestFit="1" customWidth="1"/>
    <col min="18" max="18" width="29.125" style="8" bestFit="1" customWidth="1"/>
    <col min="19" max="20" width="20.25" style="8" bestFit="1" customWidth="1"/>
    <col min="21" max="21" width="37.75" style="8" customWidth="1"/>
    <col min="22" max="22" width="22.25" style="8" bestFit="1" customWidth="1"/>
    <col min="23" max="23" width="14.375" style="8" bestFit="1" customWidth="1"/>
    <col min="24" max="25" width="16.375" style="8" bestFit="1" customWidth="1"/>
    <col min="26" max="28" width="12.375" style="8" bestFit="1" customWidth="1"/>
    <col min="29" max="29" width="15.375" style="8" bestFit="1" customWidth="1"/>
    <col min="30" max="30" width="11.375" style="8" bestFit="1" customWidth="1"/>
    <col min="31" max="31" width="6.75" style="8" bestFit="1" customWidth="1"/>
    <col min="32" max="32" width="5" style="8" bestFit="1" customWidth="1"/>
    <col min="33" max="33" width="12.375" style="8" bestFit="1" customWidth="1"/>
    <col min="34" max="36" width="10.375" style="8" bestFit="1" customWidth="1"/>
    <col min="37" max="37" width="12.375" style="8" bestFit="1" customWidth="1"/>
    <col min="38" max="40" width="10.375" style="8" bestFit="1" customWidth="1"/>
    <col min="41" max="41" width="12.375" style="8" bestFit="1" customWidth="1"/>
    <col min="42" max="44" width="10.375" style="8" bestFit="1" customWidth="1"/>
    <col min="45" max="45" width="12.375" style="8" bestFit="1" customWidth="1"/>
    <col min="46" max="48" width="10.375" style="8" bestFit="1" customWidth="1"/>
    <col min="49" max="49" width="12.375" style="8" bestFit="1" customWidth="1"/>
    <col min="50" max="52" width="10.375" style="8" bestFit="1" customWidth="1"/>
    <col min="53" max="53" width="12.375" style="8" bestFit="1" customWidth="1"/>
    <col min="54" max="56" width="10.375" style="8" bestFit="1" customWidth="1"/>
    <col min="57" max="57" width="12.375" style="8" bestFit="1" customWidth="1"/>
    <col min="58" max="60" width="10.375" style="8" bestFit="1" customWidth="1"/>
    <col min="61" max="61" width="12.375" style="8" bestFit="1" customWidth="1"/>
    <col min="62" max="64" width="10.375" style="8" bestFit="1" customWidth="1"/>
    <col min="65" max="65" width="12.375" style="8" bestFit="1" customWidth="1"/>
    <col min="66" max="68" width="10.375" style="8" bestFit="1" customWidth="1"/>
    <col min="69" max="69" width="12.375" style="8" bestFit="1" customWidth="1"/>
    <col min="70" max="72" width="10.375" style="8" bestFit="1" customWidth="1"/>
    <col min="73" max="16384" width="13.5" style="8"/>
  </cols>
  <sheetData>
    <row r="1" spans="1:72" s="9" customFormat="1">
      <c r="A1" s="9" t="s">
        <v>101</v>
      </c>
      <c r="B1" s="9" t="s">
        <v>100</v>
      </c>
      <c r="C1" s="9" t="s">
        <v>99</v>
      </c>
      <c r="D1" s="9" t="s">
        <v>98</v>
      </c>
      <c r="E1" s="9" t="s">
        <v>97</v>
      </c>
      <c r="F1" s="9" t="s">
        <v>96</v>
      </c>
      <c r="G1" s="9" t="s">
        <v>95</v>
      </c>
      <c r="H1" s="9" t="s">
        <v>94</v>
      </c>
      <c r="I1" s="9" t="s">
        <v>93</v>
      </c>
      <c r="J1" s="9" t="s">
        <v>92</v>
      </c>
      <c r="K1" s="13" t="s">
        <v>91</v>
      </c>
      <c r="L1" s="9" t="s">
        <v>90</v>
      </c>
      <c r="M1" s="9" t="s">
        <v>89</v>
      </c>
      <c r="N1" s="9" t="s">
        <v>88</v>
      </c>
      <c r="O1" s="13" t="s">
        <v>87</v>
      </c>
      <c r="P1" s="9" t="s">
        <v>86</v>
      </c>
      <c r="Q1" s="9" t="s">
        <v>85</v>
      </c>
      <c r="R1" s="13" t="s">
        <v>84</v>
      </c>
      <c r="S1" s="9" t="s">
        <v>83</v>
      </c>
      <c r="T1" s="9" t="s">
        <v>82</v>
      </c>
      <c r="U1" s="13" t="s">
        <v>81</v>
      </c>
      <c r="V1" s="9" t="s">
        <v>80</v>
      </c>
      <c r="W1" s="9" t="s">
        <v>79</v>
      </c>
      <c r="X1" s="9" t="s">
        <v>78</v>
      </c>
      <c r="Y1" s="9" t="s">
        <v>77</v>
      </c>
      <c r="Z1" s="9" t="s">
        <v>76</v>
      </c>
      <c r="AA1" s="9" t="s">
        <v>75</v>
      </c>
      <c r="AB1" s="9" t="s">
        <v>74</v>
      </c>
      <c r="AC1" s="9" t="s">
        <v>73</v>
      </c>
      <c r="AD1" s="9" t="s">
        <v>72</v>
      </c>
      <c r="AE1" s="9" t="s">
        <v>71</v>
      </c>
      <c r="AF1" s="9" t="s">
        <v>70</v>
      </c>
      <c r="AG1" s="9" t="s">
        <v>69</v>
      </c>
      <c r="AH1" s="9" t="s">
        <v>68</v>
      </c>
      <c r="AI1" s="9" t="s">
        <v>67</v>
      </c>
      <c r="AJ1" s="9" t="s">
        <v>66</v>
      </c>
      <c r="AK1" s="9" t="s">
        <v>65</v>
      </c>
      <c r="AL1" s="9" t="s">
        <v>64</v>
      </c>
      <c r="AM1" s="9" t="s">
        <v>63</v>
      </c>
      <c r="AN1" s="9" t="s">
        <v>62</v>
      </c>
      <c r="AO1" s="9" t="s">
        <v>61</v>
      </c>
      <c r="AP1" s="9" t="s">
        <v>60</v>
      </c>
      <c r="AQ1" s="9" t="s">
        <v>59</v>
      </c>
      <c r="AR1" s="9" t="s">
        <v>58</v>
      </c>
      <c r="AS1" s="9" t="s">
        <v>57</v>
      </c>
      <c r="AT1" s="9" t="s">
        <v>56</v>
      </c>
      <c r="AU1" s="9" t="s">
        <v>55</v>
      </c>
      <c r="AV1" s="9" t="s">
        <v>54</v>
      </c>
      <c r="AW1" s="9" t="s">
        <v>53</v>
      </c>
      <c r="AX1" s="9" t="s">
        <v>52</v>
      </c>
      <c r="AY1" s="9" t="s">
        <v>51</v>
      </c>
      <c r="AZ1" s="9" t="s">
        <v>50</v>
      </c>
      <c r="BA1" s="9" t="s">
        <v>49</v>
      </c>
      <c r="BB1" s="9" t="s">
        <v>48</v>
      </c>
      <c r="BC1" s="9" t="s">
        <v>47</v>
      </c>
      <c r="BD1" s="9" t="s">
        <v>46</v>
      </c>
      <c r="BE1" s="9" t="s">
        <v>45</v>
      </c>
      <c r="BF1" s="9" t="s">
        <v>44</v>
      </c>
      <c r="BG1" s="9" t="s">
        <v>43</v>
      </c>
      <c r="BH1" s="9" t="s">
        <v>42</v>
      </c>
      <c r="BI1" s="9" t="s">
        <v>41</v>
      </c>
      <c r="BJ1" s="9" t="s">
        <v>40</v>
      </c>
      <c r="BK1" s="9" t="s">
        <v>39</v>
      </c>
      <c r="BL1" s="9" t="s">
        <v>38</v>
      </c>
      <c r="BM1" s="9" t="s">
        <v>37</v>
      </c>
      <c r="BN1" s="9" t="s">
        <v>36</v>
      </c>
      <c r="BO1" s="9" t="s">
        <v>35</v>
      </c>
      <c r="BP1" s="9" t="s">
        <v>34</v>
      </c>
      <c r="BQ1" s="9" t="s">
        <v>33</v>
      </c>
      <c r="BR1" s="9" t="s">
        <v>32</v>
      </c>
      <c r="BS1" s="9" t="s">
        <v>31</v>
      </c>
      <c r="BT1" s="9" t="s">
        <v>30</v>
      </c>
    </row>
    <row r="2" spans="1:72" s="9" customFormat="1" ht="13.5">
      <c r="A2" s="10" t="s">
        <v>29</v>
      </c>
      <c r="B2" s="12">
        <v>41335</v>
      </c>
      <c r="C2" s="10" t="s">
        <v>19</v>
      </c>
      <c r="D2" s="10" t="s">
        <v>28</v>
      </c>
      <c r="E2" s="10" t="s">
        <v>27</v>
      </c>
      <c r="F2" s="10"/>
      <c r="G2" s="10"/>
      <c r="H2" s="10"/>
      <c r="I2" s="10">
        <v>22000</v>
      </c>
      <c r="J2" s="10"/>
      <c r="K2" s="11">
        <f>I2+J2</f>
        <v>22000</v>
      </c>
      <c r="L2" s="10">
        <v>200</v>
      </c>
      <c r="M2" s="10">
        <v>28000</v>
      </c>
      <c r="N2" s="10"/>
      <c r="O2" s="11">
        <f>M2+N2</f>
        <v>28000</v>
      </c>
      <c r="P2" s="10"/>
      <c r="Q2" s="10"/>
      <c r="R2" s="11">
        <f>P2+Q2</f>
        <v>0</v>
      </c>
      <c r="S2" s="10"/>
      <c r="T2" s="10"/>
      <c r="U2" s="11">
        <f>S2+T2</f>
        <v>0</v>
      </c>
      <c r="V2" s="10">
        <v>945</v>
      </c>
      <c r="W2" s="10">
        <v>525</v>
      </c>
      <c r="X2" s="10"/>
      <c r="Y2" s="10"/>
      <c r="Z2" s="10"/>
      <c r="AA2" s="10"/>
      <c r="AB2" s="10"/>
      <c r="AC2" s="10"/>
      <c r="AD2" s="10"/>
    </row>
    <row r="3" spans="1:72" s="9" customFormat="1" ht="13.5">
      <c r="A3" s="10" t="s">
        <v>26</v>
      </c>
      <c r="B3" s="12">
        <v>41335</v>
      </c>
      <c r="C3" s="10" t="s">
        <v>19</v>
      </c>
      <c r="D3" s="10" t="s">
        <v>25</v>
      </c>
      <c r="E3" s="10" t="s">
        <v>24</v>
      </c>
      <c r="F3" s="10"/>
      <c r="G3" s="10"/>
      <c r="H3" s="10"/>
      <c r="I3" s="10">
        <v>22000</v>
      </c>
      <c r="J3" s="10"/>
      <c r="K3" s="11">
        <f>I3+J3</f>
        <v>22000</v>
      </c>
      <c r="L3" s="10">
        <v>200</v>
      </c>
      <c r="M3" s="10"/>
      <c r="N3" s="10"/>
      <c r="O3" s="11">
        <f>M3+N3</f>
        <v>0</v>
      </c>
      <c r="P3" s="10">
        <v>42000</v>
      </c>
      <c r="Q3" s="10"/>
      <c r="R3" s="11">
        <f>P3+Q3</f>
        <v>42000</v>
      </c>
      <c r="S3" s="10">
        <v>1200</v>
      </c>
      <c r="T3" s="10"/>
      <c r="U3" s="11">
        <f>S3+T3</f>
        <v>1200</v>
      </c>
      <c r="V3" s="10">
        <v>1575</v>
      </c>
      <c r="W3" s="10">
        <v>525</v>
      </c>
      <c r="X3" s="10"/>
      <c r="Y3" s="10"/>
      <c r="Z3" s="10"/>
      <c r="AA3" s="10"/>
      <c r="AB3" s="10"/>
      <c r="AC3" s="10"/>
      <c r="AD3" s="10"/>
    </row>
    <row r="4" spans="1:72" s="9" customFormat="1" ht="13.5">
      <c r="A4" s="10" t="s">
        <v>23</v>
      </c>
      <c r="B4" s="12">
        <v>41335</v>
      </c>
      <c r="C4" s="10" t="s">
        <v>19</v>
      </c>
      <c r="D4" s="10" t="s">
        <v>22</v>
      </c>
      <c r="E4" s="10" t="s">
        <v>21</v>
      </c>
      <c r="F4" s="10"/>
      <c r="G4" s="10"/>
      <c r="H4" s="10"/>
      <c r="I4" s="10"/>
      <c r="J4" s="10">
        <v>3150</v>
      </c>
      <c r="K4" s="11">
        <f>I4+J4</f>
        <v>3150</v>
      </c>
      <c r="L4" s="10"/>
      <c r="M4" s="10"/>
      <c r="N4" s="10">
        <v>950</v>
      </c>
      <c r="O4" s="11">
        <f>M4+N4</f>
        <v>950</v>
      </c>
      <c r="P4" s="10"/>
      <c r="Q4" s="10">
        <v>420</v>
      </c>
      <c r="R4" s="11">
        <f>P4+Q4</f>
        <v>420</v>
      </c>
      <c r="S4" s="10"/>
      <c r="T4" s="10">
        <v>200</v>
      </c>
      <c r="U4" s="11">
        <f>S4+T4</f>
        <v>200</v>
      </c>
      <c r="V4" s="10">
        <v>1575</v>
      </c>
      <c r="W4" s="10">
        <v>525</v>
      </c>
      <c r="X4" s="10"/>
      <c r="Y4" s="10"/>
      <c r="Z4" s="10"/>
      <c r="AA4" s="10"/>
      <c r="AB4" s="10"/>
      <c r="AC4" s="10"/>
      <c r="AD4" s="10"/>
    </row>
    <row r="5" spans="1:72" s="9" customFormat="1" ht="13.5">
      <c r="A5" s="10" t="s">
        <v>20</v>
      </c>
      <c r="B5" s="12">
        <v>41335</v>
      </c>
      <c r="C5" s="10" t="s">
        <v>19</v>
      </c>
      <c r="D5" s="10" t="s">
        <v>18</v>
      </c>
      <c r="E5" s="10" t="s">
        <v>17</v>
      </c>
      <c r="F5" s="10"/>
      <c r="G5" s="10"/>
      <c r="H5" s="10"/>
      <c r="I5" s="10"/>
      <c r="J5" s="10"/>
      <c r="K5" s="11">
        <f>I5+J5</f>
        <v>0</v>
      </c>
      <c r="L5" s="10"/>
      <c r="M5" s="10"/>
      <c r="N5" s="10"/>
      <c r="O5" s="11">
        <f>M5+N5</f>
        <v>0</v>
      </c>
      <c r="P5" s="10"/>
      <c r="Q5" s="10"/>
      <c r="R5" s="11">
        <f>P5+Q5</f>
        <v>0</v>
      </c>
      <c r="S5" s="10"/>
      <c r="T5" s="10"/>
      <c r="U5" s="11">
        <f>S5+T5</f>
        <v>0</v>
      </c>
      <c r="V5" s="10">
        <v>690</v>
      </c>
      <c r="W5" s="10"/>
      <c r="X5" s="10"/>
      <c r="Y5" s="10"/>
      <c r="Z5" s="10"/>
      <c r="AA5" s="10"/>
      <c r="AB5" s="10"/>
      <c r="AC5" s="10"/>
      <c r="AD5" s="10"/>
    </row>
    <row r="6" spans="1:72" s="9" customFormat="1" ht="13.5">
      <c r="A6" s="10" t="s">
        <v>16</v>
      </c>
      <c r="B6" s="10"/>
      <c r="C6" s="10"/>
      <c r="D6" s="10"/>
      <c r="E6" s="10"/>
      <c r="F6" s="10"/>
      <c r="G6" s="10"/>
      <c r="H6" s="10"/>
      <c r="I6" s="10">
        <f t="shared" ref="I6:W6" si="0">SUM(I2:I5)</f>
        <v>44000</v>
      </c>
      <c r="J6" s="10">
        <f t="shared" si="0"/>
        <v>3150</v>
      </c>
      <c r="K6" s="11">
        <f t="shared" si="0"/>
        <v>47150</v>
      </c>
      <c r="L6" s="10">
        <f t="shared" si="0"/>
        <v>400</v>
      </c>
      <c r="M6" s="10">
        <f t="shared" si="0"/>
        <v>28000</v>
      </c>
      <c r="N6" s="10">
        <f t="shared" si="0"/>
        <v>950</v>
      </c>
      <c r="O6" s="11">
        <f t="shared" si="0"/>
        <v>28950</v>
      </c>
      <c r="P6" s="10">
        <f t="shared" si="0"/>
        <v>42000</v>
      </c>
      <c r="Q6" s="10">
        <f t="shared" si="0"/>
        <v>420</v>
      </c>
      <c r="R6" s="11">
        <f t="shared" si="0"/>
        <v>42420</v>
      </c>
      <c r="S6" s="10">
        <f t="shared" si="0"/>
        <v>1200</v>
      </c>
      <c r="T6" s="10">
        <f t="shared" si="0"/>
        <v>200</v>
      </c>
      <c r="U6" s="11">
        <f t="shared" si="0"/>
        <v>1400</v>
      </c>
      <c r="V6" s="10">
        <f t="shared" si="0"/>
        <v>4785</v>
      </c>
      <c r="W6" s="10">
        <f t="shared" si="0"/>
        <v>1575</v>
      </c>
      <c r="X6" s="10"/>
      <c r="Y6" s="10"/>
      <c r="Z6" s="10"/>
      <c r="AA6" s="10"/>
      <c r="AB6" s="10"/>
      <c r="AC6" s="10"/>
      <c r="AD6" s="10"/>
    </row>
    <row r="7" spans="1:72" s="9" customFormat="1" ht="13.5">
      <c r="A7" s="10" t="s">
        <v>15</v>
      </c>
      <c r="B7" s="10"/>
      <c r="C7" s="10"/>
      <c r="D7" s="10"/>
      <c r="E7" s="10"/>
      <c r="F7" s="10"/>
      <c r="G7" s="10"/>
      <c r="H7" s="10"/>
      <c r="I7" s="10">
        <f>ROUNDDOWN(I6/1.05,0)</f>
        <v>41904</v>
      </c>
      <c r="J7" s="10">
        <f>ROUNDDOWN(J6/1.05,0)</f>
        <v>3000</v>
      </c>
      <c r="K7" s="11">
        <f>ROUNDDOWN(K6/1.05,0)</f>
        <v>44904</v>
      </c>
      <c r="L7" s="10"/>
      <c r="M7" s="10">
        <f t="shared" ref="M7:W7" si="1">ROUNDDOWN(M6/1.05,0)</f>
        <v>26666</v>
      </c>
      <c r="N7" s="10">
        <f t="shared" si="1"/>
        <v>904</v>
      </c>
      <c r="O7" s="11">
        <f t="shared" si="1"/>
        <v>27571</v>
      </c>
      <c r="P7" s="10">
        <f t="shared" si="1"/>
        <v>40000</v>
      </c>
      <c r="Q7" s="10">
        <f t="shared" si="1"/>
        <v>400</v>
      </c>
      <c r="R7" s="11">
        <f t="shared" si="1"/>
        <v>40400</v>
      </c>
      <c r="S7" s="10">
        <f t="shared" si="1"/>
        <v>1142</v>
      </c>
      <c r="T7" s="10">
        <f t="shared" si="1"/>
        <v>190</v>
      </c>
      <c r="U7" s="11">
        <f t="shared" si="1"/>
        <v>1333</v>
      </c>
      <c r="V7" s="10">
        <f t="shared" si="1"/>
        <v>4557</v>
      </c>
      <c r="W7" s="10">
        <f t="shared" si="1"/>
        <v>1500</v>
      </c>
      <c r="X7" s="10"/>
      <c r="Y7" s="10"/>
      <c r="Z7" s="10"/>
      <c r="AA7" s="10"/>
      <c r="AB7" s="10"/>
      <c r="AC7" s="10"/>
      <c r="AD7" s="10"/>
    </row>
    <row r="25" spans="4:7">
      <c r="D25" s="9"/>
      <c r="E25" s="9"/>
      <c r="F25" s="9"/>
      <c r="G25" s="9"/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参加者一覧</vt:lpstr>
      <vt:lpstr>参加者一覧CSV出力項目_1</vt:lpstr>
      <vt:lpstr>参加者一覧!Print_Titles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ttakahashi</cp:lastModifiedBy>
  <cp:lastPrinted>2013-12-04T10:00:50Z</cp:lastPrinted>
  <dcterms:created xsi:type="dcterms:W3CDTF">2008-06-20T03:51:29Z</dcterms:created>
  <dcterms:modified xsi:type="dcterms:W3CDTF">2014-01-10T05:24:57Z</dcterms:modified>
</cp:coreProperties>
</file>