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205" yWindow="270" windowWidth="14805" windowHeight="6300" tabRatio="808" firstSheet="10" activeTab="18"/>
  </bookViews>
  <sheets>
    <sheet name="General" sheetId="1" r:id="rId1"/>
    <sheet name="NZMi0001" sheetId="2" r:id="rId2"/>
    <sheet name="NZMi0002" sheetId="4" r:id="rId3"/>
    <sheet name="NZMi0003" sheetId="5" r:id="rId4"/>
    <sheet name="NZMi0004" sheetId="6" r:id="rId5"/>
    <sheet name="NZMi0005" sheetId="7" r:id="rId6"/>
    <sheet name="NZMi0006" sheetId="8" r:id="rId7"/>
    <sheet name="NZMi0007" sheetId="9" r:id="rId8"/>
    <sheet name="NZMi0008" sheetId="10" r:id="rId9"/>
    <sheet name="NZMi0009" sheetId="12" r:id="rId10"/>
    <sheet name="NZMi0010" sheetId="13" r:id="rId11"/>
    <sheet name="NZMi0011" sheetId="14" r:id="rId12"/>
    <sheet name="NZMi0012" sheetId="15" r:id="rId13"/>
    <sheet name="NZMi0013" sheetId="16" r:id="rId14"/>
    <sheet name="NZMi0014-27" sheetId="18" r:id="rId15"/>
    <sheet name="NZMi0017" sheetId="17" r:id="rId16"/>
    <sheet name="NZMi0018" sheetId="11" r:id="rId17"/>
    <sheet name="NZMi0019-20" sheetId="19" r:id="rId18"/>
    <sheet name="★NZMi0023-26" sheetId="20" r:id="rId19"/>
    <sheet name="NZMi0028" sheetId="21" r:id="rId20"/>
  </sheets>
  <calcPr calcId="145621"/>
</workbook>
</file>

<file path=xl/calcChain.xml><?xml version="1.0" encoding="utf-8"?>
<calcChain xmlns="http://schemas.openxmlformats.org/spreadsheetml/2006/main">
  <c r="B16" i="21" l="1"/>
  <c r="A16" i="21"/>
  <c r="A13" i="21"/>
  <c r="A15" i="21"/>
  <c r="C1" i="21"/>
  <c r="B1" i="21"/>
  <c r="C15" i="21"/>
  <c r="B12" i="21"/>
  <c r="B13" i="21" s="1"/>
  <c r="A12" i="21"/>
  <c r="C3" i="20" l="1"/>
  <c r="B3" i="20"/>
  <c r="B2" i="20"/>
  <c r="C2" i="20"/>
  <c r="C1" i="20"/>
  <c r="B1" i="20"/>
  <c r="B18" i="20"/>
  <c r="B19" i="20" s="1"/>
  <c r="A18" i="20"/>
  <c r="A19" i="20" s="1"/>
  <c r="C17" i="20"/>
  <c r="B16" i="20"/>
  <c r="A16" i="20"/>
  <c r="B14" i="20"/>
  <c r="A14" i="20"/>
  <c r="C2" i="19"/>
  <c r="C1" i="19"/>
  <c r="B1" i="19"/>
  <c r="B18" i="19"/>
  <c r="A18" i="19"/>
  <c r="C17" i="19"/>
  <c r="B16" i="19"/>
  <c r="A16" i="19"/>
  <c r="B14" i="19"/>
  <c r="A14" i="19"/>
  <c r="B21" i="18"/>
  <c r="A21" i="18"/>
  <c r="A20" i="18" l="1"/>
  <c r="C1" i="18"/>
  <c r="B1" i="18"/>
  <c r="B20" i="18"/>
  <c r="C19" i="18"/>
  <c r="B18" i="18"/>
  <c r="A18" i="18"/>
  <c r="B16" i="18"/>
  <c r="A16" i="18"/>
  <c r="C1" i="17" l="1"/>
  <c r="B1" i="17"/>
  <c r="B19" i="17"/>
  <c r="A19" i="17"/>
  <c r="C18" i="17"/>
  <c r="A18" i="17"/>
  <c r="C17" i="17"/>
  <c r="B16" i="17"/>
  <c r="C15" i="17"/>
  <c r="B14" i="17"/>
  <c r="A14" i="17"/>
  <c r="B12" i="17"/>
  <c r="A12" i="17"/>
  <c r="B19" i="16"/>
  <c r="A19" i="16"/>
  <c r="C18" i="16"/>
  <c r="A18" i="16"/>
  <c r="C17" i="16"/>
  <c r="B16" i="16"/>
  <c r="C15" i="16"/>
  <c r="C1" i="16"/>
  <c r="B1" i="16"/>
  <c r="B14" i="16"/>
  <c r="A14" i="16"/>
  <c r="B12" i="16"/>
  <c r="A12" i="16"/>
  <c r="C21" i="15"/>
  <c r="C20" i="15"/>
  <c r="B14" i="15"/>
  <c r="B17" i="15"/>
  <c r="C15" i="15"/>
  <c r="A14" i="15"/>
  <c r="A17" i="15"/>
  <c r="C1" i="15" l="1"/>
  <c r="B1" i="15"/>
  <c r="B22" i="15"/>
  <c r="A21" i="15"/>
  <c r="A22" i="15" s="1"/>
  <c r="B19" i="15"/>
  <c r="A19" i="15"/>
  <c r="C18" i="15"/>
  <c r="C16" i="15"/>
  <c r="B12" i="15"/>
  <c r="A12" i="15"/>
  <c r="C1" i="14"/>
  <c r="B1" i="14"/>
  <c r="B20" i="14"/>
  <c r="C19" i="14"/>
  <c r="A19" i="14"/>
  <c r="A20" i="14" s="1"/>
  <c r="C18" i="14"/>
  <c r="B17" i="14"/>
  <c r="A17" i="14"/>
  <c r="C16" i="14"/>
  <c r="A15" i="14"/>
  <c r="C14" i="14"/>
  <c r="B12" i="14"/>
  <c r="A12" i="14"/>
  <c r="C1" i="13" l="1"/>
  <c r="B1" i="13"/>
  <c r="B20" i="13"/>
  <c r="A20" i="13"/>
  <c r="C19" i="13"/>
  <c r="A19" i="13"/>
  <c r="C18" i="13"/>
  <c r="B17" i="13"/>
  <c r="A17" i="13"/>
  <c r="C16" i="13"/>
  <c r="A15" i="13"/>
  <c r="C14" i="13"/>
  <c r="B12" i="13"/>
  <c r="A12" i="13"/>
  <c r="A20" i="12"/>
  <c r="C19" i="12"/>
  <c r="B20" i="12"/>
  <c r="C18" i="12"/>
  <c r="B17" i="12"/>
  <c r="A17" i="12"/>
  <c r="C16" i="12"/>
  <c r="C14" i="12"/>
  <c r="C1" i="12" l="1"/>
  <c r="B1" i="12"/>
  <c r="A19" i="12"/>
  <c r="A15" i="12"/>
  <c r="B12" i="12"/>
  <c r="A12" i="12"/>
  <c r="B17" i="11" l="1"/>
  <c r="A17" i="11"/>
  <c r="C16" i="11"/>
  <c r="C15" i="11"/>
  <c r="C1" i="11" l="1"/>
  <c r="B1" i="11"/>
  <c r="B14" i="11"/>
  <c r="A14" i="11"/>
  <c r="B12" i="11"/>
  <c r="A12" i="11"/>
  <c r="C22" i="2" l="1"/>
  <c r="B22" i="10" l="1"/>
  <c r="A22" i="10"/>
  <c r="B19" i="10"/>
  <c r="A19" i="10"/>
  <c r="B17" i="10"/>
  <c r="A17" i="10"/>
  <c r="B14" i="10"/>
  <c r="A14" i="10"/>
  <c r="B19" i="7"/>
  <c r="A19" i="7"/>
  <c r="B19" i="8"/>
  <c r="A19" i="8"/>
  <c r="B19" i="9"/>
  <c r="A19" i="9"/>
  <c r="B19" i="6"/>
  <c r="A19" i="6"/>
  <c r="B16" i="7"/>
  <c r="A16" i="7"/>
  <c r="B16" i="8"/>
  <c r="A16" i="8"/>
  <c r="B16" i="9"/>
  <c r="A16" i="9"/>
  <c r="B16" i="6"/>
  <c r="A16" i="6"/>
  <c r="B14" i="7"/>
  <c r="A14" i="7"/>
  <c r="B14" i="8"/>
  <c r="A14" i="8"/>
  <c r="B14" i="9"/>
  <c r="A14" i="9"/>
  <c r="B14" i="6"/>
  <c r="A14" i="6"/>
  <c r="B12" i="9"/>
  <c r="A12" i="9"/>
  <c r="B12" i="10"/>
  <c r="A12" i="10"/>
  <c r="B12" i="8"/>
  <c r="A12" i="8"/>
  <c r="B12" i="7"/>
  <c r="A12" i="7"/>
  <c r="B12" i="6"/>
  <c r="A12" i="6"/>
  <c r="B19" i="5"/>
  <c r="A19" i="5"/>
  <c r="B16" i="5"/>
  <c r="A16" i="5"/>
  <c r="B14" i="5"/>
  <c r="A14" i="5"/>
  <c r="B12" i="5"/>
  <c r="A12" i="5"/>
  <c r="B24" i="4"/>
  <c r="A24" i="4"/>
  <c r="B21" i="4" l="1"/>
  <c r="A21" i="4"/>
  <c r="B19" i="4"/>
  <c r="A19" i="4"/>
  <c r="B17" i="4"/>
  <c r="A17" i="4"/>
  <c r="B14" i="4"/>
  <c r="A14" i="4"/>
  <c r="B12" i="4"/>
  <c r="A12" i="4"/>
  <c r="B28" i="2"/>
  <c r="A28" i="2"/>
  <c r="B25" i="2"/>
  <c r="A25" i="2"/>
  <c r="B23" i="2" l="1"/>
  <c r="A23" i="2"/>
  <c r="B20" i="2"/>
  <c r="A20" i="2"/>
  <c r="B18" i="2"/>
  <c r="A18" i="2"/>
  <c r="B16" i="2"/>
  <c r="A16" i="2"/>
  <c r="B14" i="2"/>
  <c r="A14" i="2"/>
  <c r="B12" i="2"/>
  <c r="A12" i="2"/>
  <c r="C18" i="10" l="1"/>
  <c r="C21" i="10"/>
  <c r="C20" i="10"/>
  <c r="C16" i="10"/>
  <c r="C1" i="10" l="1"/>
  <c r="B1" i="10"/>
  <c r="C1" i="9" l="1"/>
  <c r="B1" i="9"/>
  <c r="C18" i="9"/>
  <c r="C17" i="9"/>
  <c r="C1" i="8" l="1"/>
  <c r="B1" i="8"/>
  <c r="C18" i="8"/>
  <c r="C17" i="8"/>
  <c r="C1" i="7" l="1"/>
  <c r="B1" i="7"/>
  <c r="C18" i="7"/>
  <c r="C17" i="7"/>
  <c r="C1" i="6" l="1"/>
  <c r="B1" i="6"/>
  <c r="C18" i="6"/>
  <c r="C17" i="6"/>
  <c r="C18" i="5"/>
  <c r="C17" i="5"/>
  <c r="C1" i="5" l="1"/>
  <c r="B1" i="5"/>
  <c r="C23" i="4"/>
  <c r="C22" i="4"/>
  <c r="C18" i="4"/>
  <c r="C20" i="4"/>
  <c r="C1" i="4" l="1"/>
  <c r="C27" i="2" l="1"/>
  <c r="C26" i="2"/>
  <c r="C24" i="2"/>
  <c r="C19" i="2"/>
  <c r="C21" i="2"/>
</calcChain>
</file>

<file path=xl/comments1.xml><?xml version="1.0" encoding="utf-8"?>
<comments xmlns="http://schemas.openxmlformats.org/spreadsheetml/2006/main">
  <authors>
    <author>作成者</author>
  </authors>
  <commentList>
    <comment ref="E12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2013/9/11 Change the order</t>
        </r>
      </text>
    </comment>
    <comment ref="E13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2013/9/11 Change the order</t>
        </r>
      </text>
    </comment>
    <comment ref="E17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2013/9/11 Change the order</t>
        </r>
      </text>
    </comment>
    <comment ref="E18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2013/9/11 Change the order</t>
        </r>
      </text>
    </comment>
  </commentList>
</comments>
</file>

<file path=xl/sharedStrings.xml><?xml version="1.0" encoding="utf-8"?>
<sst xmlns="http://schemas.openxmlformats.org/spreadsheetml/2006/main" count="1005" uniqueCount="348">
  <si>
    <t>Objective</t>
    <phoneticPr fontId="2"/>
  </si>
  <si>
    <t>IT Test Case for Nozomi I/Fs</t>
    <phoneticPr fontId="2"/>
  </si>
  <si>
    <t>Check and confirm followings</t>
    <phoneticPr fontId="2"/>
  </si>
  <si>
    <t>Data flow from source to destination systems</t>
    <phoneticPr fontId="2"/>
  </si>
  <si>
    <t>Connections between source and destination systems</t>
    <phoneticPr fontId="2"/>
  </si>
  <si>
    <t>Result of Data import / export - match with expectation</t>
    <phoneticPr fontId="2"/>
  </si>
  <si>
    <t>Result of Data conversion / transformation - match with expectation</t>
    <phoneticPr fontId="2"/>
  </si>
  <si>
    <t>Target I/Fs</t>
    <phoneticPr fontId="2"/>
  </si>
  <si>
    <t>Following I/Fs shall be checked in this test</t>
    <phoneticPr fontId="2"/>
  </si>
  <si>
    <t>IF No.</t>
    <phoneticPr fontId="2"/>
  </si>
  <si>
    <t>Employee</t>
  </si>
  <si>
    <t>EmpOrganization</t>
  </si>
  <si>
    <t>Doctor</t>
  </si>
  <si>
    <t>Institute</t>
  </si>
  <si>
    <t>InstituteDoctor</t>
  </si>
  <si>
    <t>InstituteRole</t>
  </si>
  <si>
    <t>Product</t>
  </si>
  <si>
    <t>User</t>
  </si>
  <si>
    <t>NZMi0001</t>
  </si>
  <si>
    <t>NZMi0002</t>
  </si>
  <si>
    <t>NZMi0003</t>
  </si>
  <si>
    <t>NZMi0004</t>
  </si>
  <si>
    <t>NZMi0005</t>
  </si>
  <si>
    <t>NZMi0006</t>
  </si>
  <si>
    <t>NZMi0007</t>
  </si>
  <si>
    <t>NZMi0008</t>
  </si>
  <si>
    <t>Title</t>
    <phoneticPr fontId="2"/>
  </si>
  <si>
    <t>Procedure</t>
    <phoneticPr fontId="2"/>
  </si>
  <si>
    <t>Take test steps in line with the case sequence.</t>
    <phoneticPr fontId="2"/>
  </si>
  <si>
    <t>Evaluate all results and set the overall result as individual I/F test.</t>
    <phoneticPr fontId="2"/>
  </si>
  <si>
    <t>NZMi0001</t>
    <phoneticPr fontId="2"/>
  </si>
  <si>
    <t>Test Case</t>
    <phoneticPr fontId="2"/>
  </si>
  <si>
    <t>Attach the used data, screen shot, log files and etc as for Evidence</t>
    <phoneticPr fontId="2"/>
  </si>
  <si>
    <t>Tester</t>
    <phoneticPr fontId="2"/>
  </si>
  <si>
    <t>Test date</t>
    <phoneticPr fontId="2"/>
  </si>
  <si>
    <t>Test Result</t>
    <phoneticPr fontId="2"/>
  </si>
  <si>
    <t>(fullname, CWID)</t>
    <phoneticPr fontId="2"/>
  </si>
  <si>
    <t>(PASS / FAIL)</t>
    <phoneticPr fontId="2"/>
  </si>
  <si>
    <t># of Cycle</t>
    <phoneticPr fontId="2"/>
  </si>
  <si>
    <t>Testing steps</t>
    <phoneticPr fontId="2"/>
  </si>
  <si>
    <t>#</t>
  </si>
  <si>
    <t>Precondition(s)</t>
  </si>
  <si>
    <t>Instruction(s)</t>
  </si>
  <si>
    <t>Expected Result(s)</t>
  </si>
  <si>
    <t>Actual Result (s)</t>
  </si>
  <si>
    <t>Remarks</t>
  </si>
  <si>
    <t>Record the status-result that is equal to expectation (OK).</t>
    <phoneticPr fontId="2"/>
  </si>
  <si>
    <t xml:space="preserve"> If there's any condition to give pass, describe it in remark field.</t>
    <phoneticPr fontId="2"/>
  </si>
  <si>
    <t>System</t>
    <phoneticPr fontId="2"/>
  </si>
  <si>
    <t>Status
(ok/fail)</t>
    <phoneticPr fontId="2"/>
  </si>
  <si>
    <t>(preparation)</t>
    <phoneticPr fontId="2"/>
  </si>
  <si>
    <t>GHP (ftp)</t>
    <phoneticPr fontId="2"/>
  </si>
  <si>
    <t>store test data file(s) in certain ftp folder.</t>
    <phoneticPr fontId="2"/>
  </si>
  <si>
    <t>JPDPL</t>
    <phoneticPr fontId="2"/>
  </si>
  <si>
    <t>store test data records in certain Oracle table.</t>
    <phoneticPr fontId="2"/>
  </si>
  <si>
    <t>JPDPL</t>
    <phoneticPr fontId="2"/>
  </si>
  <si>
    <t>Medius</t>
    <phoneticPr fontId="2"/>
  </si>
  <si>
    <t>Complete prep - #1&amp; #2</t>
    <phoneticPr fontId="2"/>
  </si>
  <si>
    <t>Execute interface job to get a file from GHQ and transfer it to worktable in JPDPL.</t>
    <phoneticPr fontId="2"/>
  </si>
  <si>
    <t>Attachemnts / Evidences</t>
    <phoneticPr fontId="2"/>
  </si>
  <si>
    <t>BBS_IM_USR_MGT.txt exists under /usr/sap/GHQ/xfer/M005/zqjp1/download/</t>
    <phoneticPr fontId="2"/>
  </si>
  <si>
    <t>Several records are in table: TMC0000GHP_Employee</t>
    <phoneticPr fontId="2"/>
  </si>
  <si>
    <t>I/F program gets BBS_IM_USR_MGT.txt file and transfer the content data into worktable: WMC0000GHP_Employee.
Count number of records.</t>
    <phoneticPr fontId="2"/>
  </si>
  <si>
    <t>Check number of records and Japanese data in worktable.</t>
    <phoneticPr fontId="2"/>
  </si>
  <si>
    <t>JP-EAI</t>
    <phoneticPr fontId="2"/>
  </si>
  <si>
    <t>Execute interface job to update employee information from worktable to table in JPDPL.</t>
    <phoneticPr fontId="2"/>
  </si>
  <si>
    <t>I/F program update&amp;insert difference data from worktable: WMC0000GHP_Employee to table: TMC0000GHP_Employee.
Record updated or new inserted data in TMC0000GHP_Employee.</t>
    <phoneticPr fontId="2"/>
  </si>
  <si>
    <t>Medius</t>
    <phoneticPr fontId="2"/>
  </si>
  <si>
    <t>Notes</t>
    <phoneticPr fontId="2"/>
  </si>
  <si>
    <t>store test data file(s) in certain share folder.</t>
    <phoneticPr fontId="2"/>
  </si>
  <si>
    <t>ED-002.txt exists under \SAPEAI$\UM\</t>
    <phoneticPr fontId="2"/>
  </si>
  <si>
    <t>Number of records of both data file and worktable are the same.
Japanese strings has been stored in correctly.</t>
    <phoneticPr fontId="2"/>
  </si>
  <si>
    <t>Nozomi</t>
    <phoneticPr fontId="2"/>
  </si>
  <si>
    <t>Check system log.</t>
    <phoneticPr fontId="2"/>
  </si>
  <si>
    <t>There's no error on data transfer.</t>
    <phoneticPr fontId="2"/>
  </si>
  <si>
    <t>Nozomi</t>
    <phoneticPr fontId="2"/>
  </si>
  <si>
    <t>Compare content data which has been updated.</t>
    <phoneticPr fontId="2"/>
  </si>
  <si>
    <t>NZMi0002</t>
    <phoneticPr fontId="2"/>
  </si>
  <si>
    <t>BBS_IM_USR_MGT_ORG.txt exists under /usr/sap/GHQ/xfer/M005/zqjp1/download/</t>
    <phoneticPr fontId="2"/>
  </si>
  <si>
    <t>Several records are in table: TMC0000GHP_Organization</t>
    <phoneticPr fontId="2"/>
  </si>
  <si>
    <t>Complete prep - #1, #2, #3</t>
    <phoneticPr fontId="2"/>
  </si>
  <si>
    <t>I/F program gets BBS_IM_USR_MGT_ORG.txt file and transfer the content data into worktable: WMC0000GHP_Organization.
Count number of records.</t>
    <phoneticPr fontId="2"/>
  </si>
  <si>
    <t>Medius</t>
    <phoneticPr fontId="2"/>
  </si>
  <si>
    <t>All (or sampled) data have match with changes in source data.</t>
    <phoneticPr fontId="2"/>
  </si>
  <si>
    <t>MSS</t>
    <phoneticPr fontId="2"/>
  </si>
  <si>
    <t>JPDPL</t>
    <phoneticPr fontId="2"/>
  </si>
  <si>
    <t>I/F program update&amp;insert difference data from worktable: WMR0000UM__Emp_Mail_Mobile to table: TMR0000UM__Emp_Mail_Mobile.
Job log(s), it shold not contain erros.
Record updated or new inserted data in TMR0000UM__Emp_Mail_Mobile.</t>
    <phoneticPr fontId="2"/>
  </si>
  <si>
    <t>I/F program update&amp;insert difference data from view: VMR0094BYL_Employee_Nozomi to Nozomi(in sfdc)
Job log(s), it shold not contain erros.
Record transferred data records.</t>
    <phoneticPr fontId="2"/>
  </si>
  <si>
    <t>Execute interface job to update mail&amp;mob-phone information from worktable to table in JPDPL.
Then, check the job log(s).</t>
    <phoneticPr fontId="2"/>
  </si>
  <si>
    <t>Execute interface job to update Employee &amp; mail&amp;mob-phone information from JPDPL to Nozomi.
Then, check the job log(s).</t>
    <phoneticPr fontId="2"/>
  </si>
  <si>
    <t>Execute interface job to update Company Organization from DataCache to Nozomi.
Then, check the job log(s).</t>
    <phoneticPr fontId="2"/>
  </si>
  <si>
    <t>Execute interface job to update employee information from worktable to table in JPDPL.
Then, check the job log(s).</t>
    <phoneticPr fontId="2"/>
  </si>
  <si>
    <t>I/F program update&amp;insert difference data from Organization and Employee to Nozomi(in sfdc)
Job log(s), it shold not contain erros.
Record transferred data records.</t>
    <phoneticPr fontId="2"/>
  </si>
  <si>
    <t>I/F program update&amp;insert difference data from worktable: WMC0000GHP_Organization to table: TMC0000GHP_Organization.
Job log(s), it shold not contain erros.
Record updated or new inserted data in TMC0000GHP_Organization.</t>
    <phoneticPr fontId="2"/>
  </si>
  <si>
    <t>refresh the materialized view(s)</t>
    <phoneticPr fontId="2"/>
  </si>
  <si>
    <t>DCF doctor information are in tables</t>
    <phoneticPr fontId="2"/>
  </si>
  <si>
    <t>SMC0094DWH_TDM_DCF_DOC has been updated.</t>
    <phoneticPr fontId="2"/>
  </si>
  <si>
    <t>Execute interface job to get update data from JPDPL and transfer it to Npzomi(sfdc).
Then, check the job log(s).</t>
    <phoneticPr fontId="2"/>
  </si>
  <si>
    <t>store test data in certain apprication table(s).</t>
    <phoneticPr fontId="2"/>
  </si>
  <si>
    <t>BYL &amp; DCF Institute information are in tables</t>
    <phoneticPr fontId="2"/>
  </si>
  <si>
    <t>SMC0094MSS_TCM_INST_TRN &amp; SMC0094DWH_TDM_DCF_INST have been updated.</t>
    <phoneticPr fontId="2"/>
  </si>
  <si>
    <t>DWH_TDM_DCF_INST_DR
DWH_TDM_DCF_DOC
MSS_TCM_INST_TRN
DWH_TDM_OFFICE</t>
    <phoneticPr fontId="2"/>
  </si>
  <si>
    <t>SMC0094DWH_TDM_DCF_INST_DR, 
SMC0094DWH_TDM_DCF_DOC, 
SMC0094MSS_TCM_INST_TRN &amp;
SMC0094DWH_TDM_OFFICE have been updated.</t>
    <phoneticPr fontId="2"/>
  </si>
  <si>
    <t>store test data in certain apprication table(s).
Record change/new data records.</t>
    <phoneticPr fontId="2"/>
  </si>
  <si>
    <t>BYL &amp; DCF Institute information are in tables.
Change/new data records are recorded.</t>
    <phoneticPr fontId="2"/>
  </si>
  <si>
    <t>I/F program gets update data from view: VMC0094DCF_InstDoctor_Nozomi .
I/F program update&amp;insert difference data from the view to Nozomi(in sfdc)
Job log(s), it shold not contain erros.
Record transferred data records.</t>
    <phoneticPr fontId="2"/>
  </si>
  <si>
    <t>I/F program gets update data from view: VMC0094DCF_INSTITUTE_Nozomi .
I/F program update&amp;insert difference data from the view to Nozomi(in sfdc)
Job log(s), it shold not contain erros.
Record transferred data records.</t>
    <phoneticPr fontId="2"/>
  </si>
  <si>
    <t>I/F program gets update data from view: VMC0094DCF_Doctor_Nozomi .
I/F program update&amp;insert difference data from the view to Nozomi(in sfdc)
Job log(s), it shold not contain erros.
Record transferred data records.</t>
    <phoneticPr fontId="2"/>
  </si>
  <si>
    <t>I/F program gets update data from view: VMC0094MS_InstRole_Nozomi .
I/F program update&amp;insert difference data from the view to Nozomi(in sfdc)
Job log(s), it shold not contain erros.
Record transferred data records.</t>
    <phoneticPr fontId="2"/>
  </si>
  <si>
    <t>SMR0094MSS_TCM_INST_ROLE_TRN,
SMC0094MSS_TCM_INST_TRN &amp;
VMR0094MS_Product_Nozomi have been updated.</t>
    <phoneticPr fontId="2"/>
  </si>
  <si>
    <t>MSS_TCM_INST_ROLE_TRN
MSS_TCM_INST_TRN
MSS_TCM_ITEM_ORG_TRN
MSS_TCM_ITEM_TRN
MSS_TCM_SALES_ORG_TRN</t>
    <phoneticPr fontId="2"/>
  </si>
  <si>
    <t>BYL product item information are in tables.
Change/new data records are recorded.</t>
    <phoneticPr fontId="2"/>
  </si>
  <si>
    <t>MSS_TCM_ITEM_ORG_TRN
MSS_TCM_ITEM_TRN
MSS_TCM_SALES_ORG_TRN</t>
    <phoneticPr fontId="2"/>
  </si>
  <si>
    <t>MSS_TCM_ITEM_ORG_TRN, 
MSS_TCM_ITEM_TRN , 
MSS_TCM_SALES_ORG_TRN have been updated.</t>
    <phoneticPr fontId="2"/>
  </si>
  <si>
    <t>I/F program gets update data from view: VMR0094MS_Product_Nozomi .
I/F program update&amp;insert difference data from the view to Nozomi(in sfdc)
Job log(s), it shold not contain erros.
Record transferred data records.</t>
    <phoneticPr fontId="2"/>
  </si>
  <si>
    <t>Notes</t>
    <phoneticPr fontId="2"/>
  </si>
  <si>
    <t>System_User.csv exists under \SAPEAI$\UM\</t>
    <phoneticPr fontId="2"/>
  </si>
  <si>
    <t>Several records are in table: TMR0094UM__SysUser_ALL</t>
    <phoneticPr fontId="2"/>
  </si>
  <si>
    <t>JP-EAI</t>
    <phoneticPr fontId="2"/>
  </si>
  <si>
    <t>Complete prep - #1, #2</t>
    <phoneticPr fontId="2"/>
  </si>
  <si>
    <t>Check the change in the view for Nozomi I/F.</t>
    <phoneticPr fontId="2"/>
  </si>
  <si>
    <t>Execute interface job to update employee information from worktable to table in JPDPL.
Then, check the job log(s).
Record updated or new inserted data.</t>
    <phoneticPr fontId="2"/>
  </si>
  <si>
    <t>I/F program update&amp;insert difference data from worktable: WMR0094UM__SysUser_ALL to table: TMR0094UM__SysUser_ALL.
Job log(s), it shold not contain erros.
Updated or new inserted data in TMR0094UM__SysUser_ALL are recorded.</t>
    <phoneticPr fontId="2"/>
  </si>
  <si>
    <t>Updated or new inserted data in VMR0094UM_UserUpd_Nozomi are match with source data.</t>
    <phoneticPr fontId="2"/>
  </si>
  <si>
    <t>I/F program gets update data from view:VMR0094UM_UserUpd_Nozomi  .
I/F program update&amp;insert difference data from the view to Nozomi(in sfdc)
Job log(s), it shold not contain erros.
Record transferred data records.</t>
    <phoneticPr fontId="2"/>
  </si>
  <si>
    <t>Project Nozomi II, IT/Y.Sakagami</t>
    <phoneticPr fontId="2"/>
  </si>
  <si>
    <t>store test data file(s) in certain ftp folder.</t>
    <phoneticPr fontId="2"/>
  </si>
  <si>
    <t>Inform to next step caretaker</t>
    <phoneticPr fontId="2"/>
  </si>
  <si>
    <t>Inform to Andre Domaschke, Dieter Schoeddert, Uwe Reinschmidt</t>
  </si>
  <si>
    <t>Inform to Yoshihide Sakagami</t>
  </si>
  <si>
    <t>Inform to Takeshi Yorozu, Sachiko Ozaki, Yoshihide Sakagami</t>
  </si>
  <si>
    <t>Inform to Yoshihide Sakagami, Uwe Reinschmidt</t>
  </si>
  <si>
    <t>Inform to Uwe Reinschmidt,  Yoshihide Sakagami</t>
  </si>
  <si>
    <t>Inform to Yoshihide Sakagami</t>
    <phoneticPr fontId="2"/>
  </si>
  <si>
    <t>Inform to Andre Domaschke, Dieter Schoeddert, Uwe Reinschmidt, Yoshihide Sakagami</t>
    <phoneticPr fontId="2"/>
  </si>
  <si>
    <t>Inform to Manna Fujii</t>
    <phoneticPr fontId="2"/>
  </si>
  <si>
    <t>Tester / Caretaker</t>
    <phoneticPr fontId="2"/>
  </si>
  <si>
    <t>System</t>
    <phoneticPr fontId="2"/>
  </si>
  <si>
    <t>Person</t>
    <phoneticPr fontId="2"/>
  </si>
  <si>
    <t>Medius</t>
    <phoneticPr fontId="2"/>
  </si>
  <si>
    <t>Inform to Andre Domaschke, Dieter Schoeddert, Uwe Reinschmidt</t>
    <phoneticPr fontId="2"/>
  </si>
  <si>
    <t>Andre Domaschke, Dieter Schoeddert, Uwe Reinschmidt</t>
    <phoneticPr fontId="2"/>
  </si>
  <si>
    <t>JPDPL</t>
    <phoneticPr fontId="2"/>
  </si>
  <si>
    <t>MSS</t>
    <phoneticPr fontId="2"/>
  </si>
  <si>
    <t>Ikashi Hachisuka</t>
    <phoneticPr fontId="2"/>
  </si>
  <si>
    <t>Nozomi</t>
    <phoneticPr fontId="2"/>
  </si>
  <si>
    <t>Takeshi Yorozu, Sachiko Ozaki</t>
    <phoneticPr fontId="2"/>
  </si>
  <si>
    <t>JP-EAI</t>
    <phoneticPr fontId="2"/>
  </si>
  <si>
    <t>Yoshihide Sakagami</t>
    <phoneticPr fontId="2"/>
  </si>
  <si>
    <t>Uwe Reinschmidt, Yoshihide Sakagami</t>
    <phoneticPr fontId="2"/>
  </si>
  <si>
    <t>Overall Check</t>
    <phoneticPr fontId="2"/>
  </si>
  <si>
    <t>Notes</t>
    <phoneticPr fontId="2"/>
  </si>
  <si>
    <t>Miwa Asoh</t>
    <phoneticPr fontId="2"/>
  </si>
  <si>
    <t>NZMi0009</t>
  </si>
  <si>
    <t>SignIS</t>
    <phoneticPr fontId="2"/>
  </si>
  <si>
    <t>NZMi0018</t>
    <phoneticPr fontId="2"/>
  </si>
  <si>
    <t>Insight</t>
    <phoneticPr fontId="2"/>
  </si>
  <si>
    <t>TopTour</t>
    <phoneticPr fontId="2"/>
  </si>
  <si>
    <t>GHP, SignIS</t>
    <phoneticPr fontId="2"/>
  </si>
  <si>
    <t>SignIS</t>
    <phoneticPr fontId="2"/>
  </si>
  <si>
    <t>Complete prep - #1</t>
    <phoneticPr fontId="2"/>
  </si>
  <si>
    <r>
      <t>"prod_signis_c70" exists under /usr/sap/GH</t>
    </r>
    <r>
      <rPr>
        <b/>
        <sz val="11"/>
        <color theme="1"/>
        <rFont val="Arial"/>
        <family val="2"/>
      </rPr>
      <t>Q</t>
    </r>
    <r>
      <rPr>
        <sz val="11"/>
        <color theme="1"/>
        <rFont val="Arial"/>
        <family val="2"/>
      </rPr>
      <t>/xfer/M005/zqsig/download/</t>
    </r>
    <phoneticPr fontId="2"/>
  </si>
  <si>
    <t>Execute interface job to get update data from GHQ ftp and transfer it to Npzomi(sfdc).
Then, check the job log(s).</t>
    <phoneticPr fontId="2"/>
  </si>
  <si>
    <t>I/F program gets update data from a file:"prod_signis_c70" .
I/F program update&amp;insert difference data from the view to Nozomi(in sfdc)
Job log(s), it shold not contain erros.
Record transferred data records.</t>
    <phoneticPr fontId="2"/>
  </si>
  <si>
    <t>NZMi0010</t>
  </si>
  <si>
    <t>NZMi0011</t>
  </si>
  <si>
    <t>NZMi0012</t>
  </si>
  <si>
    <t>Meeting-Attendee</t>
  </si>
  <si>
    <t>Meeting-General for Briefing</t>
  </si>
  <si>
    <t>Meeting-General for Congress</t>
  </si>
  <si>
    <t>Co-medical</t>
  </si>
  <si>
    <t>AdverseEventReport</t>
  </si>
  <si>
    <t>NZMi0013</t>
  </si>
  <si>
    <t>Vendor Master</t>
  </si>
  <si>
    <t>NZMi0017</t>
    <phoneticPr fontId="2"/>
  </si>
  <si>
    <r>
      <t>R</t>
    </r>
    <r>
      <rPr>
        <sz val="11"/>
        <color theme="1"/>
        <rFont val="Arial"/>
        <family val="2"/>
      </rPr>
      <t>esult</t>
    </r>
    <phoneticPr fontId="2"/>
  </si>
  <si>
    <r>
      <t>T</t>
    </r>
    <r>
      <rPr>
        <sz val="11"/>
        <color theme="1"/>
        <rFont val="Arial"/>
        <family val="2"/>
      </rPr>
      <t>est finished on</t>
    </r>
    <phoneticPr fontId="2"/>
  </si>
  <si>
    <t>Inform to Claus Peter Rothschild, Ralf Saha, Uwe Reinschmidt</t>
  </si>
  <si>
    <r>
      <t>s</t>
    </r>
    <r>
      <rPr>
        <sz val="11"/>
        <color theme="1"/>
        <rFont val="Arial"/>
        <family val="2"/>
      </rPr>
      <t>ee assign list in sheet 'General'</t>
    </r>
    <phoneticPr fontId="2"/>
  </si>
  <si>
    <t>Nozomi</t>
    <phoneticPr fontId="2"/>
  </si>
  <si>
    <r>
      <t>store test data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in </t>
    </r>
    <r>
      <rPr>
        <sz val="11"/>
        <color theme="1"/>
        <rFont val="Arial"/>
        <family val="2"/>
      </rPr>
      <t>Nozomi</t>
    </r>
    <phoneticPr fontId="2"/>
  </si>
  <si>
    <r>
      <t xml:space="preserve">Execute interface job to get update data from </t>
    </r>
    <r>
      <rPr>
        <sz val="11"/>
        <color theme="1"/>
        <rFont val="Arial"/>
        <family val="2"/>
      </rPr>
      <t>Nozomi.
Then create and transfer them as a I/F file to ftp server via ftp.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</si>
  <si>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from Nozomi.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send them as "Meeting_Attendee.tsv" onto ftp server.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</si>
  <si>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r>
      <t>Inform to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Yoshihide Sakagami</t>
    </r>
    <phoneticPr fontId="2"/>
  </si>
  <si>
    <r>
      <t>E</t>
    </r>
    <r>
      <rPr>
        <sz val="11"/>
        <color theme="1"/>
        <rFont val="Arial"/>
        <family val="2"/>
      </rPr>
      <t>AI</t>
    </r>
    <phoneticPr fontId="2"/>
  </si>
  <si>
    <t>Several new records exist in the object: Obj_MeetingAttendee__c
Record expected data records.</t>
    <phoneticPr fontId="2"/>
  </si>
  <si>
    <t>Medius</t>
    <phoneticPr fontId="2"/>
  </si>
  <si>
    <t>Check content data from Nozomi is match with the records in #1.</t>
    <phoneticPr fontId="2"/>
  </si>
  <si>
    <t>Content records are as same as the records in #1.</t>
    <phoneticPr fontId="2"/>
  </si>
  <si>
    <r>
      <t>I/F program gets update data on ftp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send them as "Congress_Attendee.tsv" and "Briefing_Attendee.tsv" onto DTS server.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</si>
  <si>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r>
      <t>I</t>
    </r>
    <r>
      <rPr>
        <sz val="11"/>
        <color theme="1"/>
        <rFont val="Arial"/>
        <family val="2"/>
      </rPr>
      <t>nsight</t>
    </r>
    <phoneticPr fontId="2"/>
  </si>
  <si>
    <r>
      <t>Execute interface job to get update data on ftp server.
Then transform it to devide in 2 files.
Then transfer it to DTS server via CIFS copy.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</si>
  <si>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Execute interface job to get update data files on DTS server.
Then import them into Insight.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</si>
  <si>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files from DTS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imports data files into Insight.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</si>
  <si>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t>Hideyuki Suo, Shuji Idekoba</t>
    <phoneticPr fontId="2"/>
  </si>
  <si>
    <t>Inform to Hideyuki Suo, Shuji Idekoba</t>
    <phoneticPr fontId="2"/>
  </si>
  <si>
    <r>
      <t>Execute interface job to get update data file on ftp server.
Then transfer it to DTS server via CIFS copy.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</si>
  <si>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file on ftp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send it onto DTS server.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</si>
  <si>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r>
      <t>Execute interface job to get update data file on DTS server.
Then import them into Insight.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</si>
  <si>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file from DTS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imports data file into Insight.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</si>
  <si>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t>Several new records exist in the object: Obj_Meeting__c
Record expected data records.</t>
    <phoneticPr fontId="2"/>
  </si>
  <si>
    <t>Insight</t>
    <phoneticPr fontId="2"/>
  </si>
  <si>
    <r>
      <t xml:space="preserve">store test data </t>
    </r>
    <r>
      <rPr>
        <sz val="11"/>
        <color theme="1"/>
        <rFont val="Arial"/>
        <family val="2"/>
      </rPr>
      <t xml:space="preserve">in </t>
    </r>
    <r>
      <rPr>
        <sz val="11"/>
        <color theme="1"/>
        <rFont val="Arial"/>
        <family val="2"/>
      </rPr>
      <t>Insight</t>
    </r>
    <phoneticPr fontId="2"/>
  </si>
  <si>
    <t>Several co-medical master records exist in Insight
Record expected data records.</t>
    <phoneticPr fontId="2"/>
  </si>
  <si>
    <r>
      <t>Execute interface job to get master data from Insight.
Then create and transfer them as a I/F file to DTS server.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</si>
  <si>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from Insight.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send them as "Comedical.tsv" onto DTS server.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</si>
  <si>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t>EAI</t>
    <phoneticPr fontId="2"/>
  </si>
  <si>
    <r>
      <t>I/F program gets update data file from DTS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moves data file onto ftp server.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</si>
  <si>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r>
      <t>Execute interface job to get update data file on DTS server.
Then move it onto ftp server.</t>
    </r>
    <r>
      <rPr>
        <sz val="11"/>
        <color theme="1"/>
        <rFont val="Arial"/>
        <family val="2"/>
      </rPr>
      <t xml:space="preserve">
Then, check the job log(s).</t>
    </r>
    <phoneticPr fontId="2"/>
  </si>
  <si>
    <t>Medius</t>
    <phoneticPr fontId="2"/>
  </si>
  <si>
    <r>
      <t>Execute interface job to get update data file on ftp server.
Then uploads them into Nozomi.</t>
    </r>
    <r>
      <rPr>
        <sz val="11"/>
        <color theme="1"/>
        <rFont val="Arial"/>
        <family val="2"/>
      </rPr>
      <t xml:space="preserve">
Then, check the job log(s).</t>
    </r>
    <phoneticPr fontId="2"/>
  </si>
  <si>
    <r>
      <t>I/F program gets update data file on ftp server.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uploads its contents into Nozomi.
Source file on ftp server has been deleted.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</si>
  <si>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t>Nozomi</t>
    <phoneticPr fontId="2"/>
  </si>
  <si>
    <t>MIHARU</t>
    <phoneticPr fontId="2"/>
  </si>
  <si>
    <r>
      <t>M</t>
    </r>
    <r>
      <rPr>
        <sz val="11"/>
        <color theme="1"/>
        <rFont val="Arial"/>
        <family val="2"/>
      </rPr>
      <t>IHARU</t>
    </r>
    <phoneticPr fontId="2"/>
  </si>
  <si>
    <t>Create and store test data onto ftp server</t>
    <phoneticPr fontId="2"/>
  </si>
  <si>
    <t>Several test data file(s) exist in ftp server.
Record expected data contents.</t>
    <phoneticPr fontId="2"/>
  </si>
  <si>
    <t>Check existense of test data files on ftp server</t>
    <phoneticPr fontId="2"/>
  </si>
  <si>
    <t>Confimed several test data files exist in ftp server.
Record number of files.</t>
    <phoneticPr fontId="2"/>
  </si>
  <si>
    <t>Medius</t>
    <phoneticPr fontId="2"/>
  </si>
  <si>
    <t>Several test data exist in SAP ERP system.
Record expected data contents. (vendor number, etc.)</t>
    <phoneticPr fontId="2"/>
  </si>
  <si>
    <t>SAP</t>
    <phoneticPr fontId="2"/>
  </si>
  <si>
    <t>SAP</t>
    <phoneticPr fontId="2"/>
  </si>
  <si>
    <t>Kazuhisa Obata, Matthew Palacios</t>
    <phoneticPr fontId="2"/>
  </si>
  <si>
    <t>SAP</t>
    <phoneticPr fontId="2"/>
  </si>
  <si>
    <r>
      <t>Execute interface job to get update data on SAP via IDOC.
Then uploads them into Nozomi.</t>
    </r>
    <r>
      <rPr>
        <sz val="11"/>
        <color theme="1"/>
        <rFont val="Arial"/>
        <family val="2"/>
      </rPr>
      <t xml:space="preserve">
Then, check the job log(s).</t>
    </r>
    <phoneticPr fontId="2"/>
  </si>
  <si>
    <t>Deratmine target test data in SAP(HCD or HCQ)</t>
    <phoneticPr fontId="2"/>
  </si>
  <si>
    <t>Create or make change(s) on test target data in SAP(HCD or HCQ)</t>
    <phoneticPr fontId="2"/>
  </si>
  <si>
    <t>Confimed several test data update and stored as IDOC message.</t>
    <phoneticPr fontId="2"/>
  </si>
  <si>
    <r>
      <t>I/F program gets update data from SAP-IDOC.</t>
    </r>
    <r>
      <rPr>
        <sz val="11"/>
        <color theme="1"/>
        <rFont val="Arial"/>
        <family val="2"/>
      </rPr>
      <t xml:space="preserve">
I/F program </t>
    </r>
    <r>
      <rPr>
        <sz val="11"/>
        <color theme="1"/>
        <rFont val="Arial"/>
        <family val="2"/>
      </rPr>
      <t>uploads its contents into Nozomi.</t>
    </r>
    <r>
      <rPr>
        <sz val="11"/>
        <color theme="1"/>
        <rFont val="Arial"/>
        <family val="2"/>
      </rPr>
      <t xml:space="preserve">
Job log(s), it shold not contain erros.
Record transferred data records.</t>
    </r>
    <phoneticPr fontId="2"/>
  </si>
  <si>
    <r>
      <t>All (or sampled) data have match with changes in source data</t>
    </r>
    <r>
      <rPr>
        <sz val="11"/>
        <color theme="1"/>
        <rFont val="Arial"/>
        <family val="2"/>
      </rPr>
      <t xml:space="preserve"> (#1)</t>
    </r>
    <r>
      <rPr>
        <sz val="11"/>
        <color theme="1"/>
        <rFont val="Arial"/>
        <family val="2"/>
      </rPr>
      <t>.</t>
    </r>
    <phoneticPr fontId="2"/>
  </si>
  <si>
    <r>
      <t>A</t>
    </r>
    <r>
      <rPr>
        <sz val="11"/>
        <color theme="1"/>
        <rFont val="Arial"/>
        <family val="2"/>
      </rPr>
      <t>dd No.8~17.</t>
    </r>
    <phoneticPr fontId="2"/>
  </si>
  <si>
    <t>NZMi0014</t>
  </si>
  <si>
    <t>Meeting-Attendee (Traffic, N2T)</t>
  </si>
  <si>
    <t>Meeting-General (N2T)</t>
  </si>
  <si>
    <t>Meeting-Arrange (N2T)</t>
  </si>
  <si>
    <t>NZMi0015</t>
  </si>
  <si>
    <t>NZMi0016</t>
  </si>
  <si>
    <t>Nozomi</t>
    <phoneticPr fontId="2"/>
  </si>
  <si>
    <t>Create and store test data in Nozomi</t>
    <phoneticPr fontId="2"/>
  </si>
  <si>
    <t>Several test data exist in Nozomi system.
Record expected data contents.</t>
    <phoneticPr fontId="2"/>
  </si>
  <si>
    <t>TopTour</t>
    <phoneticPr fontId="2"/>
  </si>
  <si>
    <r>
      <t>C</t>
    </r>
    <r>
      <rPr>
        <sz val="11"/>
        <color theme="1"/>
        <rFont val="Arial"/>
        <family val="2"/>
      </rPr>
      <t>heck the content data</t>
    </r>
    <phoneticPr fontId="2"/>
  </si>
  <si>
    <t xml:space="preserve">Transferred &amp; imported data are the same with source data at Nozomi. </t>
    <phoneticPr fontId="2"/>
  </si>
  <si>
    <t>NZMi0015</t>
    <phoneticPr fontId="2"/>
  </si>
  <si>
    <t>NZMi0025</t>
  </si>
  <si>
    <t>NZMi0025</t>
    <phoneticPr fontId="2"/>
  </si>
  <si>
    <t>NZMi0027</t>
  </si>
  <si>
    <t>NZMi0027</t>
    <phoneticPr fontId="2"/>
  </si>
  <si>
    <t>NZMi0019</t>
    <phoneticPr fontId="2"/>
  </si>
  <si>
    <t>NZMi0020</t>
  </si>
  <si>
    <t>NZMi0021</t>
  </si>
  <si>
    <t>NZMi0022</t>
  </si>
  <si>
    <t>NZMi0023</t>
  </si>
  <si>
    <t>NZMi0024</t>
  </si>
  <si>
    <t>NZMi0026</t>
  </si>
  <si>
    <t>NZMi0028</t>
  </si>
  <si>
    <t>Activity List - Payment</t>
  </si>
  <si>
    <t>Meeting - Attendee (Traffic, T2N)</t>
  </si>
  <si>
    <t>Meeting-Arrange (T2N)</t>
  </si>
  <si>
    <t>Meeting - Attendee (Attendance, N2T)</t>
  </si>
  <si>
    <t>Meeting - Payment (T2N)</t>
  </si>
  <si>
    <t>Meeting - Payment (N2T)</t>
  </si>
  <si>
    <t>Activity List - Meeting</t>
    <phoneticPr fontId="2"/>
  </si>
  <si>
    <t>SAP posting - to PESS&amp;Excel2FI</t>
    <phoneticPr fontId="2"/>
  </si>
  <si>
    <t>NZMi0020</t>
    <phoneticPr fontId="2"/>
  </si>
  <si>
    <t>Execute interface job to get data from Nozomi.
Then create and transfer them to JP-DPL table.
Then, check the job log(s).</t>
    <phoneticPr fontId="2"/>
  </si>
  <si>
    <t>Confimed several test data exist in JP-DPL table.
Record number of files.</t>
    <phoneticPr fontId="2"/>
  </si>
  <si>
    <t>Inform to Manna Fujii, Yoshihide Sakagami</t>
    <phoneticPr fontId="2"/>
  </si>
  <si>
    <t>JPDPL</t>
    <phoneticPr fontId="2"/>
  </si>
  <si>
    <r>
      <t>(</t>
    </r>
    <r>
      <rPr>
        <sz val="11"/>
        <color theme="1"/>
        <rFont val="Arial"/>
        <family val="2"/>
      </rPr>
      <t>n/a)</t>
    </r>
    <phoneticPr fontId="2"/>
  </si>
  <si>
    <t>Execute interface job to get a data file from TopTour sftp server.
Then create and transfer them to Nozomi.
Then, check the job log(s).</t>
    <phoneticPr fontId="2"/>
  </si>
  <si>
    <t>Confimed several test data file from sftp server.
Then they are uploaded to Nozomi.
Record number of records.</t>
    <phoneticPr fontId="2"/>
  </si>
  <si>
    <t>Nozomi</t>
    <phoneticPr fontId="2"/>
  </si>
  <si>
    <t>Mie Shikata,
Tooru Takahashi (Keiwa-Business)</t>
    <phoneticPr fontId="2"/>
  </si>
  <si>
    <r>
      <t>C</t>
    </r>
    <r>
      <rPr>
        <sz val="11"/>
        <color theme="1"/>
        <rFont val="Arial"/>
        <family val="2"/>
      </rPr>
      <t>ontact</t>
    </r>
    <phoneticPr fontId="2"/>
  </si>
  <si>
    <r>
      <t xml:space="preserve">ta_yorozu@actis.co.jp </t>
    </r>
    <r>
      <rPr>
        <u/>
        <sz val="11"/>
        <color theme="10"/>
        <rFont val="ＭＳ Ｐゴシック"/>
        <family val="3"/>
        <charset val="128"/>
        <scheme val="minor"/>
      </rPr>
      <t>, ozaki_sck@actis.co.jp</t>
    </r>
    <phoneticPr fontId="2"/>
  </si>
  <si>
    <r>
      <t>Hideyuki.Suo@cegedim.com</t>
    </r>
    <r>
      <rPr>
        <u/>
        <sz val="11"/>
        <color theme="10"/>
        <rFont val="ＭＳ Ｐゴシック"/>
        <family val="3"/>
        <charset val="128"/>
        <scheme val="minor"/>
      </rPr>
      <t xml:space="preserve"> ,  Shuji.Idekoba@cegedim.com</t>
    </r>
    <phoneticPr fontId="2"/>
  </si>
  <si>
    <r>
      <t>mie_shikata@toptour.co.jp</t>
    </r>
    <r>
      <rPr>
        <sz val="11"/>
        <color theme="1"/>
        <rFont val="Arial"/>
        <family val="2"/>
      </rPr>
      <t xml:space="preserve"> , ttakahashi@ml.keiwa-biz.co.jp , Yoshihide.Sakagami@bayer.com</t>
    </r>
    <phoneticPr fontId="2"/>
  </si>
  <si>
    <t>Junya Terada, Yoshiaki Kosaki, Yoshihide Skagami</t>
    <phoneticPr fontId="2"/>
  </si>
  <si>
    <r>
      <t>Junya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>Terada</t>
    </r>
    <r>
      <rPr>
        <sz val="11"/>
        <color theme="1"/>
        <rFont val="Arial"/>
        <family val="2"/>
      </rPr>
      <t>@bayer.com</t>
    </r>
    <r>
      <rPr>
        <sz val="11"/>
        <color theme="1"/>
        <rFont val="Arial"/>
        <family val="2"/>
      </rPr>
      <t>, Yoshiaki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>Kosaki, Yoshihide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>Skagami</t>
    </r>
    <r>
      <rPr>
        <sz val="11"/>
        <color theme="1"/>
        <rFont val="Arial"/>
        <family val="2"/>
      </rPr>
      <t>@bayer.com</t>
    </r>
    <phoneticPr fontId="2"/>
  </si>
  <si>
    <r>
      <t>kazuhisa.obata@bayer.com</t>
    </r>
    <r>
      <rPr>
        <sz val="11"/>
        <color theme="1"/>
        <rFont val="Arial"/>
        <family val="2"/>
      </rPr>
      <t xml:space="preserve"> , matthew.palacios@bayer.com</t>
    </r>
    <phoneticPr fontId="2"/>
  </si>
  <si>
    <r>
      <t>Manna Fujii</t>
    </r>
    <r>
      <rPr>
        <sz val="11"/>
        <color theme="1"/>
        <rFont val="Arial"/>
        <family val="2"/>
      </rPr>
      <t>, Yoshihide Skagami</t>
    </r>
    <phoneticPr fontId="2"/>
  </si>
  <si>
    <r>
      <t>M</t>
    </r>
    <r>
      <rPr>
        <u/>
        <sz val="11"/>
        <color theme="10"/>
        <rFont val="ＭＳ Ｐゴシック"/>
        <family val="3"/>
        <charset val="128"/>
        <scheme val="minor"/>
      </rPr>
      <t>anna.Fujii@bayer,com</t>
    </r>
    <phoneticPr fontId="2"/>
  </si>
  <si>
    <t>andre.domaschke@bayer.com, dieter.schoeddert@bayer.com, Uwe.Reinschmidt@bayer.com</t>
    <phoneticPr fontId="2"/>
  </si>
  <si>
    <t>Several new records exist in the report for Sharei(WT) SAP posting
Record expected data records.</t>
    <phoneticPr fontId="2"/>
  </si>
  <si>
    <r>
      <t>e</t>
    </r>
    <r>
      <rPr>
        <sz val="11"/>
        <color theme="1"/>
        <rFont val="Arial"/>
        <family val="2"/>
      </rPr>
      <t>xport data as csv file</t>
    </r>
    <phoneticPr fontId="2"/>
  </si>
  <si>
    <t>Export data as a csv file. Then put the file onto share folder.</t>
    <phoneticPr fontId="2"/>
  </si>
  <si>
    <t>Execute interface job to get data from share folder.
Then transform the file and devide it into 2 files.
A file has to be put on SAP's sftp folder, the other one shall be sent as an e-mail attachment.
Then, check the job log(s).</t>
    <phoneticPr fontId="2"/>
  </si>
  <si>
    <t>I/F program gets get data from share folder.
Then transform the file and devide it into 2 files.
A file is on SAP's sftp folder, the other one is sent as an e-mail attachment.
Job log(s), it shold not contain erros.
Record transferred data records.</t>
    <phoneticPr fontId="2"/>
  </si>
  <si>
    <t>M-1</t>
  </si>
  <si>
    <t>M-2</t>
  </si>
  <si>
    <t>I-2</t>
  </si>
  <si>
    <t>I-1</t>
  </si>
  <si>
    <t>M-4</t>
  </si>
  <si>
    <t>O-1</t>
  </si>
  <si>
    <t>T-4</t>
  </si>
  <si>
    <t>T-1</t>
  </si>
  <si>
    <t>T-2</t>
  </si>
  <si>
    <t>M-5</t>
  </si>
  <si>
    <t>M-3</t>
  </si>
  <si>
    <t>O-2</t>
  </si>
  <si>
    <t>T-3</t>
  </si>
  <si>
    <t>T-5</t>
  </si>
  <si>
    <t>O-3</t>
  </si>
  <si>
    <t xml:space="preserve"> &lt;Category&gt;</t>
  </si>
  <si>
    <t xml:space="preserve"> M: Master related I/Fs</t>
  </si>
  <si>
    <t xml:space="preserve"> I:  Insight linkage</t>
  </si>
  <si>
    <t xml:space="preserve"> T: TopTour linkage</t>
  </si>
  <si>
    <t xml:space="preserve"> O: Others</t>
  </si>
  <si>
    <t>Testing Order/Prio.</t>
    <phoneticPr fontId="2"/>
  </si>
  <si>
    <t>Add 18~28, Testers/Caretakers</t>
    <phoneticPr fontId="2"/>
  </si>
  <si>
    <t xml:space="preserve">Execute interface job to get data file on sftp server.
Then uploads them into TopTour System.
Then, check the job log(s).
</t>
    <phoneticPr fontId="2"/>
  </si>
  <si>
    <r>
      <t>sftp</t>
    </r>
    <r>
      <rPr>
        <sz val="11"/>
        <color theme="1"/>
        <rFont val="ＭＳ Ｐゴシック"/>
        <family val="3"/>
        <charset val="128"/>
      </rPr>
      <t>サーバーでデータ・ファイルを得るために、インターフェースの仕事を実行してください。
そして</t>
    </r>
    <r>
      <rPr>
        <sz val="11"/>
        <color theme="1"/>
        <rFont val="Arial"/>
        <family val="2"/>
      </rPr>
      <t>TopTour</t>
    </r>
    <r>
      <rPr>
        <sz val="11"/>
        <color theme="1"/>
        <rFont val="ＭＳ Ｐゴシック"/>
        <family val="3"/>
        <charset val="128"/>
      </rPr>
      <t>システムに彼らをアップロードします。
それから、仕事ログをチェックしてください。</t>
    </r>
    <phoneticPr fontId="2"/>
  </si>
  <si>
    <t>内容データをチェックしてください</t>
    <phoneticPr fontId="2"/>
  </si>
  <si>
    <t>Inform to next step caretaker</t>
    <phoneticPr fontId="2"/>
  </si>
  <si>
    <t>次のステップ管理人に知らせてください</t>
    <phoneticPr fontId="2"/>
  </si>
  <si>
    <t>Execute interface job to get data from Nozomi.
Then create and transfer them as a I/F file to TopTour sftp server.
Then, check the job log(s).</t>
    <phoneticPr fontId="2"/>
  </si>
  <si>
    <r>
      <rPr>
        <sz val="11"/>
        <color theme="1"/>
        <rFont val="ＭＳ Ｐゴシック"/>
        <family val="3"/>
        <charset val="128"/>
      </rPr>
      <t>ノゾミからデータを得るために、インターフェースの仕事を実行してください。
それから、</t>
    </r>
    <r>
      <rPr>
        <sz val="11"/>
        <color theme="1"/>
        <rFont val="Arial"/>
        <family val="2"/>
      </rPr>
      <t>I/F</t>
    </r>
    <r>
      <rPr>
        <sz val="11"/>
        <color theme="1"/>
        <rFont val="ＭＳ Ｐゴシック"/>
        <family val="3"/>
        <charset val="128"/>
      </rPr>
      <t>ファイルとして彼らを</t>
    </r>
    <r>
      <rPr>
        <sz val="11"/>
        <color theme="1"/>
        <rFont val="Arial"/>
        <family val="2"/>
      </rPr>
      <t>TopTour sftp</t>
    </r>
    <r>
      <rPr>
        <sz val="11"/>
        <color theme="1"/>
        <rFont val="ＭＳ Ｐゴシック"/>
        <family val="3"/>
        <charset val="128"/>
      </rPr>
      <t>サーバーにつくって、転属させてください。
それから、仕事ログをチェックしてください。</t>
    </r>
    <phoneticPr fontId="2"/>
  </si>
  <si>
    <t>Create and store test data in Nozomi</t>
    <phoneticPr fontId="2"/>
  </si>
  <si>
    <t>テスト・データをのぞみにつくって、格納してください</t>
    <phoneticPr fontId="2"/>
  </si>
  <si>
    <t>I/F program gets a data file on sftp server.
I/F program uploads its contents into TopTour System.
Source file on sftp server has been deleted or renamed.
Job log(s), it shold not contain erros.
Record transferred data records.</t>
    <phoneticPr fontId="2"/>
  </si>
  <si>
    <r>
      <t>I/F</t>
    </r>
    <r>
      <rPr>
        <sz val="11"/>
        <color theme="1"/>
        <rFont val="ＭＳ Ｐゴシック"/>
        <family val="3"/>
        <charset val="128"/>
      </rPr>
      <t>プログラムは、</t>
    </r>
    <r>
      <rPr>
        <sz val="11"/>
        <color theme="1"/>
        <rFont val="Arial"/>
        <family val="2"/>
      </rPr>
      <t>sftp</t>
    </r>
    <r>
      <rPr>
        <sz val="11"/>
        <color theme="1"/>
        <rFont val="ＭＳ Ｐゴシック"/>
        <family val="3"/>
        <charset val="128"/>
      </rPr>
      <t xml:space="preserve">サーバーでデータ・ファイルを得ます。
</t>
    </r>
    <r>
      <rPr>
        <sz val="11"/>
        <color theme="1"/>
        <rFont val="Arial"/>
        <family val="2"/>
      </rPr>
      <t>I/F</t>
    </r>
    <r>
      <rPr>
        <sz val="11"/>
        <color theme="1"/>
        <rFont val="ＭＳ Ｐゴシック"/>
        <family val="3"/>
        <charset val="128"/>
      </rPr>
      <t>プログラムは、</t>
    </r>
    <r>
      <rPr>
        <sz val="11"/>
        <color theme="1"/>
        <rFont val="Arial"/>
        <family val="2"/>
      </rPr>
      <t>TopTour</t>
    </r>
    <r>
      <rPr>
        <sz val="11"/>
        <color theme="1"/>
        <rFont val="ＭＳ Ｐゴシック"/>
        <family val="3"/>
        <charset val="128"/>
      </rPr>
      <t xml:space="preserve">システムにその内容をアップロードします。
</t>
    </r>
    <r>
      <rPr>
        <sz val="11"/>
        <color theme="1"/>
        <rFont val="Arial"/>
        <family val="2"/>
      </rPr>
      <t>sftp</t>
    </r>
    <r>
      <rPr>
        <sz val="11"/>
        <color theme="1"/>
        <rFont val="ＭＳ Ｐゴシック"/>
        <family val="3"/>
        <charset val="128"/>
      </rPr>
      <t>サーバーのソース・ファイルは、削除されたか、名前を変えられました。
仕事ログ、それは</t>
    </r>
    <r>
      <rPr>
        <sz val="11"/>
        <color theme="1"/>
        <rFont val="Arial"/>
        <family val="2"/>
      </rPr>
      <t>erros</t>
    </r>
    <r>
      <rPr>
        <sz val="11"/>
        <color theme="1"/>
        <rFont val="ＭＳ Ｐゴシック"/>
        <family val="3"/>
        <charset val="128"/>
      </rPr>
      <t>を</t>
    </r>
    <r>
      <rPr>
        <sz val="11"/>
        <color theme="1"/>
        <rFont val="Arial"/>
        <family val="2"/>
      </rPr>
      <t>shold</t>
    </r>
    <r>
      <rPr>
        <sz val="11"/>
        <color theme="1"/>
        <rFont val="ＭＳ Ｐゴシック"/>
        <family val="3"/>
        <charset val="128"/>
      </rPr>
      <t>に含みません。
記録は、データレコードを移しました。</t>
    </r>
    <phoneticPr fontId="2"/>
  </si>
  <si>
    <t xml:space="preserve">Transferred &amp; imported data are the same with source data at Nozomi. </t>
    <phoneticPr fontId="2"/>
  </si>
  <si>
    <t>転送されたとインポートされたデータは、ソース・データがノゾミにある同じことです。</t>
    <phoneticPr fontId="2"/>
  </si>
  <si>
    <t>Inform to Uwe Reinschmidt,  Yoshihide Sakagami</t>
    <phoneticPr fontId="2"/>
  </si>
  <si>
    <r>
      <t>Uwe Reinschmidt</t>
    </r>
    <r>
      <rPr>
        <sz val="11"/>
        <color theme="1"/>
        <rFont val="ＭＳ Ｐゴシック"/>
        <family val="3"/>
        <charset val="128"/>
      </rPr>
      <t>に知らせてください、ヨシヒデ・サカガミ、</t>
    </r>
    <phoneticPr fontId="2"/>
  </si>
  <si>
    <t>Inform to Mie Shikata, Tooru Takahashi, Yoshihide Sakagami</t>
    <phoneticPr fontId="2"/>
  </si>
  <si>
    <t>三重シカタ、高橋亨、ヨシヒデ・サカガミに知らせてください</t>
    <phoneticPr fontId="2"/>
  </si>
  <si>
    <t>Confimed several test data exist in sftp server.
Record number of files.</t>
    <phoneticPr fontId="2"/>
  </si>
  <si>
    <r>
      <rPr>
        <sz val="11"/>
        <color theme="1"/>
        <rFont val="ＭＳ Ｐゴシック"/>
        <family val="3"/>
        <charset val="128"/>
      </rPr>
      <t>いくつかのテスト・データが</t>
    </r>
    <r>
      <rPr>
        <sz val="11"/>
        <color theme="1"/>
        <rFont val="Arial"/>
        <family val="2"/>
      </rPr>
      <t>sftp</t>
    </r>
    <r>
      <rPr>
        <sz val="11"/>
        <color theme="1"/>
        <rFont val="ＭＳ Ｐゴシック"/>
        <family val="3"/>
        <charset val="128"/>
      </rPr>
      <t>に存在する</t>
    </r>
    <r>
      <rPr>
        <sz val="11"/>
        <color theme="1"/>
        <rFont val="Arial"/>
        <family val="2"/>
      </rPr>
      <t>Confimed</t>
    </r>
    <r>
      <rPr>
        <sz val="11"/>
        <color theme="1"/>
        <rFont val="ＭＳ Ｐゴシック"/>
        <family val="3"/>
        <charset val="128"/>
      </rPr>
      <t>サーバー。
多くのファイルを記録してください。</t>
    </r>
    <phoneticPr fontId="2"/>
  </si>
  <si>
    <t>Inform to Andre Domaschke, Dieter Schoeddert, Uwe Reinschmidt</t>
    <phoneticPr fontId="2"/>
  </si>
  <si>
    <r>
      <rPr>
        <sz val="11"/>
        <color theme="1"/>
        <rFont val="ＭＳ Ｐゴシック"/>
        <family val="3"/>
        <charset val="128"/>
      </rPr>
      <t>他の</t>
    </r>
    <r>
      <rPr>
        <sz val="11"/>
        <color theme="1"/>
        <rFont val="Arial"/>
        <family val="2"/>
      </rPr>
      <t>Domaschke</t>
    </r>
    <r>
      <rPr>
        <sz val="11"/>
        <color theme="1"/>
        <rFont val="ＭＳ Ｐゴシック"/>
        <family val="3"/>
        <charset val="128"/>
      </rPr>
      <t>、食事療養者</t>
    </r>
    <r>
      <rPr>
        <sz val="11"/>
        <color theme="1"/>
        <rFont val="Arial"/>
        <family val="2"/>
      </rPr>
      <t>Schoeddert</t>
    </r>
    <r>
      <rPr>
        <sz val="11"/>
        <color theme="1"/>
        <rFont val="ＭＳ Ｐゴシック"/>
        <family val="3"/>
        <charset val="128"/>
      </rPr>
      <t>、</t>
    </r>
    <r>
      <rPr>
        <sz val="11"/>
        <color theme="1"/>
        <rFont val="Arial"/>
        <family val="2"/>
      </rPr>
      <t>Uwe Reinschmidt</t>
    </r>
    <r>
      <rPr>
        <sz val="11"/>
        <color theme="1"/>
        <rFont val="ＭＳ Ｐゴシック"/>
        <family val="3"/>
        <charset val="128"/>
      </rPr>
      <t>に知らせてください</t>
    </r>
    <phoneticPr fontId="2"/>
  </si>
  <si>
    <t>Several test data exist in Nozomi system.
Record expected data contents.</t>
    <phoneticPr fontId="2"/>
  </si>
  <si>
    <t>いくつかのテスト・データは、のぞみシステムの中に存在します。
期待されるデータ内容を記録してください。</t>
    <phoneticPr fontId="2"/>
  </si>
  <si>
    <t>Create and store test data in TopTour System</t>
    <phoneticPr fontId="2"/>
  </si>
  <si>
    <t>Several test data exist in TopTour System.
Record expected data contents.</t>
    <phoneticPr fontId="2"/>
  </si>
  <si>
    <t>Inform to Andre Domaschke, Dieter Schoeddert, Uwe Reinschmidt</t>
    <phoneticPr fontId="2"/>
  </si>
  <si>
    <t>Actual Result (s)</t>
    <phoneticPr fontId="2"/>
  </si>
  <si>
    <t>Remarks</t>
    <phoneticPr fontId="2"/>
  </si>
  <si>
    <r>
      <t>O</t>
    </r>
    <r>
      <rPr>
        <sz val="11"/>
        <color theme="1"/>
        <rFont val="Arial"/>
        <family val="2"/>
      </rPr>
      <t>K</t>
    </r>
    <phoneticPr fontId="2"/>
  </si>
  <si>
    <t>NZMi0023  1 record
NZMi0024  1 record
NZMi0026  1 record</t>
    <phoneticPr fontId="2"/>
  </si>
  <si>
    <r>
      <t>"a0HN0000002TkZjMAK","</t>
    </r>
    <r>
      <rPr>
        <sz val="11"/>
        <color theme="1"/>
        <rFont val="ＭＳ Ｐゴシック"/>
        <family val="3"/>
        <charset val="128"/>
      </rPr>
      <t>第</t>
    </r>
    <r>
      <rPr>
        <sz val="11"/>
        <color theme="1"/>
        <rFont val="Arial"/>
        <family val="2"/>
      </rPr>
      <t>20</t>
    </r>
    <r>
      <rPr>
        <sz val="11"/>
        <color theme="1"/>
        <rFont val="ＭＳ Ｐゴシック"/>
        <family val="3"/>
        <charset val="128"/>
      </rPr>
      <t>回循環器病談話会</t>
    </r>
    <r>
      <rPr>
        <sz val="11"/>
        <color theme="1"/>
        <rFont val="Arial"/>
        <family val="2"/>
      </rPr>
      <t>","MTG13-00000056","1","2","20131122115040","20131122115040","</t>
    </r>
    <r>
      <rPr>
        <sz val="11"/>
        <color theme="1"/>
        <rFont val="ＭＳ Ｐゴシック"/>
        <family val="3"/>
        <charset val="128"/>
      </rPr>
      <t>バイエル　三郎</t>
    </r>
    <r>
      <rPr>
        <sz val="11"/>
        <color theme="1"/>
        <rFont val="Arial"/>
        <family val="2"/>
      </rPr>
      <t>","20130810","1","</t>
    </r>
    <r>
      <rPr>
        <sz val="11"/>
        <color theme="1"/>
        <rFont val="ＭＳ Ｐゴシック"/>
        <family val="3"/>
        <charset val="128"/>
      </rPr>
      <t>東京ステーションコンファレンス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千代田区丸の内</t>
    </r>
    <r>
      <rPr>
        <sz val="11"/>
        <color theme="1"/>
        <rFont val="Arial"/>
        <family val="2"/>
      </rPr>
      <t>1-7-12","03-6888-8080","20130811","1","14:00","11:00","</t>
    </r>
    <r>
      <rPr>
        <sz val="11"/>
        <color theme="1"/>
        <rFont val="ＭＳ Ｐゴシック"/>
        <family val="3"/>
        <charset val="128"/>
      </rPr>
      <t>シングル</t>
    </r>
    <r>
      <rPr>
        <sz val="11"/>
        <color theme="1"/>
        <rFont val="Arial"/>
        <family val="2"/>
      </rPr>
      <t>,"1","</t>
    </r>
    <r>
      <rPr>
        <sz val="11"/>
        <color theme="1"/>
        <rFont val="ＭＳ Ｐゴシック"/>
        <family val="3"/>
        <charset val="128"/>
      </rPr>
      <t>宿泊備考回答</t>
    </r>
    <r>
      <rPr>
        <sz val="11"/>
        <color theme="1"/>
        <rFont val="Arial"/>
        <family val="2"/>
      </rPr>
      <t>","17142","2857","2","1","20130810","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","10:01","13:01","</t>
    </r>
    <r>
      <rPr>
        <sz val="11"/>
        <color theme="1"/>
        <rFont val="ＭＳ Ｐゴシック"/>
        <family val="3"/>
        <charset val="128"/>
      </rPr>
      <t>のぞみ１</t>
    </r>
    <r>
      <rPr>
        <sz val="11"/>
        <color theme="1"/>
        <rFont val="Arial"/>
        <family val="2"/>
      </rPr>
      <t>","1","1","1","1","20130810","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","10:02","13:02","</t>
    </r>
    <r>
      <rPr>
        <sz val="11"/>
        <color theme="1"/>
        <rFont val="ＭＳ Ｐゴシック"/>
        <family val="3"/>
        <charset val="128"/>
      </rPr>
      <t>のぞみ２</t>
    </r>
    <r>
      <rPr>
        <sz val="11"/>
        <color theme="1"/>
        <rFont val="Arial"/>
        <family val="2"/>
      </rPr>
      <t>","1","1","2","1","20130810","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","10:03","13:03","</t>
    </r>
    <r>
      <rPr>
        <sz val="11"/>
        <color theme="1"/>
        <rFont val="ＭＳ Ｐゴシック"/>
        <family val="3"/>
        <charset val="128"/>
      </rPr>
      <t>のぞみ３</t>
    </r>
    <r>
      <rPr>
        <sz val="11"/>
        <color theme="1"/>
        <rFont val="Arial"/>
        <family val="2"/>
      </rPr>
      <t>","2","1","1","1","20130810","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","10:04","13:04","</t>
    </r>
    <r>
      <rPr>
        <sz val="11"/>
        <color theme="1"/>
        <rFont val="ＭＳ Ｐゴシック"/>
        <family val="3"/>
        <charset val="128"/>
      </rPr>
      <t>のぞみ４</t>
    </r>
    <r>
      <rPr>
        <sz val="11"/>
        <color theme="1"/>
        <rFont val="Arial"/>
        <family val="2"/>
      </rPr>
      <t>","2","2","1","1","20130810","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","10:05","13:05","</t>
    </r>
    <r>
      <rPr>
        <sz val="11"/>
        <color theme="1"/>
        <rFont val="ＭＳ Ｐゴシック"/>
        <family val="3"/>
        <charset val="128"/>
      </rPr>
      <t>のぞみ５</t>
    </r>
    <r>
      <rPr>
        <sz val="11"/>
        <color theme="1"/>
        <rFont val="Arial"/>
        <family val="2"/>
      </rPr>
      <t>","1","2","3","1","20130810","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","20:01","23:01","</t>
    </r>
    <r>
      <rPr>
        <sz val="11"/>
        <color theme="1"/>
        <rFont val="ＭＳ Ｐゴシック"/>
        <family val="3"/>
        <charset val="128"/>
      </rPr>
      <t>のぞみ６</t>
    </r>
    <r>
      <rPr>
        <sz val="11"/>
        <color theme="1"/>
        <rFont val="Arial"/>
        <family val="2"/>
      </rPr>
      <t>","1","1","1","1","20130810","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","20:02","23:02","</t>
    </r>
    <r>
      <rPr>
        <sz val="11"/>
        <color theme="1"/>
        <rFont val="ＭＳ Ｐゴシック"/>
        <family val="3"/>
        <charset val="128"/>
      </rPr>
      <t>のぞみ７</t>
    </r>
    <r>
      <rPr>
        <sz val="11"/>
        <color theme="1"/>
        <rFont val="Arial"/>
        <family val="2"/>
      </rPr>
      <t>","1","2","2","1","20130810","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","20:03","23:03","</t>
    </r>
    <r>
      <rPr>
        <sz val="11"/>
        <color theme="1"/>
        <rFont val="ＭＳ Ｐゴシック"/>
        <family val="3"/>
        <charset val="128"/>
      </rPr>
      <t>のぞみ８</t>
    </r>
    <r>
      <rPr>
        <sz val="11"/>
        <color theme="1"/>
        <rFont val="Arial"/>
        <family val="2"/>
      </rPr>
      <t>","2","1","1","1","20130810","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","20:04","23:04","</t>
    </r>
    <r>
      <rPr>
        <sz val="11"/>
        <color theme="1"/>
        <rFont val="ＭＳ Ｐゴシック"/>
        <family val="3"/>
        <charset val="128"/>
      </rPr>
      <t>のぞみ９</t>
    </r>
    <r>
      <rPr>
        <sz val="11"/>
        <color theme="1"/>
        <rFont val="Arial"/>
        <family val="2"/>
      </rPr>
      <t>","2","2","2","1","20130810","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Arial"/>
        <family val="2"/>
      </rPr>
      <t>","20:05","23:05","</t>
    </r>
    <r>
      <rPr>
        <sz val="11"/>
        <color theme="1"/>
        <rFont val="ＭＳ Ｐゴシック"/>
        <family val="3"/>
        <charset val="128"/>
      </rPr>
      <t>のぞみ１０</t>
    </r>
    <r>
      <rPr>
        <sz val="11"/>
        <color theme="1"/>
        <rFont val="Arial"/>
        <family val="2"/>
      </rPr>
      <t>","1","1","</t>
    </r>
    <r>
      <rPr>
        <sz val="11"/>
        <color theme="1"/>
        <rFont val="ＭＳ Ｐゴシック"/>
        <family val="3"/>
        <charset val="128"/>
      </rPr>
      <t>交通備考回答</t>
    </r>
    <r>
      <rPr>
        <sz val="11"/>
        <color theme="1"/>
        <rFont val="Arial"/>
        <family val="2"/>
      </rPr>
      <t>","15238","2857","21904","952","29714","4761","4761","57142","20131201","20130810","5000","1234567","20130810","5000","2345678","20130810","3000","3456789","20130810","10000","4567890","20130810","20000","5678901","20130810","3000","6789012","20130810","5000","7890123","20130810","10000","8901234","20130810","20000","9012345","20130810","3000","0123456","20130810","5000","1234567","20130810","10000","2345678","20130810","20000","3456789","20130810","3000","4567890","20130810","5000","5678901","20130810","10000","6789012","20130810","20000","7890123","20130810","3000","8901234","20130810","5000","9012345","20130810","10000","0123456","</t>
    </r>
    <r>
      <rPr>
        <sz val="11"/>
        <color theme="1"/>
        <rFont val="ＭＳ Ｐゴシック"/>
        <family val="3"/>
        <charset val="128"/>
      </rPr>
      <t>タクチケ備考回答</t>
    </r>
    <r>
      <rPr>
        <sz val="11"/>
        <color theme="1"/>
        <rFont val="Arial"/>
        <family val="2"/>
      </rPr>
      <t>","1","1","MR</t>
    </r>
    <r>
      <rPr>
        <sz val="11"/>
        <color theme="1"/>
        <rFont val="ＭＳ Ｐゴシック"/>
        <family val="3"/>
        <charset val="128"/>
      </rPr>
      <t>宿泊備考回答</t>
    </r>
    <r>
      <rPr>
        <sz val="11"/>
        <color theme="1"/>
        <rFont val="Arial"/>
        <family val="2"/>
      </rPr>
      <t xml:space="preserve">","48571","11428"
</t>
    </r>
    <phoneticPr fontId="2"/>
  </si>
  <si>
    <t>[NZMi0023]</t>
    <phoneticPr fontId="2"/>
  </si>
  <si>
    <t>[NZMi0024]</t>
    <phoneticPr fontId="2"/>
  </si>
  <si>
    <r>
      <t>"a0GN0000000OpBBMA0","MTA13-00000026","MTG13-00000056","1","1","20131108225445","20131108225445","</t>
    </r>
    <r>
      <rPr>
        <sz val="11"/>
        <color theme="1"/>
        <rFont val="ＭＳ Ｐゴシック"/>
        <family val="3"/>
        <charset val="128"/>
      </rPr>
      <t>富永　明</t>
    </r>
    <r>
      <rPr>
        <sz val="11"/>
        <color theme="1"/>
        <rFont val="Arial"/>
        <family val="2"/>
      </rPr>
      <t>","20131101","</t>
    </r>
    <r>
      <rPr>
        <sz val="11"/>
        <color theme="1"/>
        <rFont val="ＭＳ Ｐゴシック"/>
        <family val="3"/>
        <charset val="128"/>
      </rPr>
      <t>開催日備考</t>
    </r>
    <r>
      <rPr>
        <sz val="11"/>
        <color theme="1"/>
        <rFont val="Arial"/>
        <family val="2"/>
      </rPr>
      <t>(MTA13-00000026)","</t>
    </r>
    <r>
      <rPr>
        <sz val="11"/>
        <color theme="1"/>
        <rFont val="ＭＳ Ｐゴシック"/>
        <family val="3"/>
        <charset val="128"/>
      </rPr>
      <t>大阪府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大阪市</t>
    </r>
    <r>
      <rPr>
        <sz val="11"/>
        <color theme="1"/>
        <rFont val="Arial"/>
        <family val="2"/>
      </rPr>
      <t>","","13:30","17:30","2","1","1","55","1","1","1","</t>
    </r>
    <r>
      <rPr>
        <sz val="11"/>
        <color theme="1"/>
        <rFont val="ＭＳ Ｐゴシック"/>
        <family val="3"/>
        <charset val="128"/>
      </rPr>
      <t>その他備考</t>
    </r>
    <r>
      <rPr>
        <sz val="11"/>
        <color theme="1"/>
        <rFont val="Arial"/>
        <family val="2"/>
      </rPr>
      <t>(MTG13-00000056)","</t>
    </r>
    <r>
      <rPr>
        <sz val="11"/>
        <color theme="1"/>
        <rFont val="ＭＳ Ｐゴシック"/>
        <family val="3"/>
        <charset val="128"/>
      </rPr>
      <t>交通の便が良いため</t>
    </r>
    <r>
      <rPr>
        <sz val="11"/>
        <color theme="1"/>
        <rFont val="Arial"/>
        <family val="2"/>
      </rPr>
      <t>","93000","78000","171000","http://aaaaaaaaaaa.co.jp/bbbbbbbb/ccccc","</t>
    </r>
    <r>
      <rPr>
        <sz val="11"/>
        <color theme="1"/>
        <rFont val="ＭＳ Ｐゴシック"/>
        <family val="3"/>
        <charset val="128"/>
      </rPr>
      <t>東京ステーションコンファレンス</t>
    </r>
    <r>
      <rPr>
        <sz val="11"/>
        <color theme="1"/>
        <rFont val="Arial"/>
        <family val="2"/>
      </rPr>
      <t>","100-0005","</t>
    </r>
    <r>
      <rPr>
        <sz val="11"/>
        <color theme="1"/>
        <rFont val="ＭＳ Ｐゴシック"/>
        <family val="3"/>
        <charset val="128"/>
      </rPr>
      <t>千代田区丸の内</t>
    </r>
    <r>
      <rPr>
        <sz val="11"/>
        <color theme="1"/>
        <rFont val="Arial"/>
        <family val="2"/>
      </rPr>
      <t>1-7-12","03-6888-8080","http://www.tstc.jp/","</t>
    </r>
    <r>
      <rPr>
        <sz val="11"/>
        <color theme="1"/>
        <rFont val="ＭＳ Ｐゴシック"/>
        <family val="3"/>
        <charset val="128"/>
      </rPr>
      <t>大ホール</t>
    </r>
    <r>
      <rPr>
        <sz val="11"/>
        <color theme="1"/>
        <rFont val="Arial"/>
        <family val="2"/>
      </rPr>
      <t>A-1","13F","</t>
    </r>
    <r>
      <rPr>
        <sz val="11"/>
        <color theme="1"/>
        <rFont val="ＭＳ Ｐゴシック"/>
        <family val="3"/>
        <charset val="128"/>
      </rPr>
      <t>菊の間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鶴の間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牡丹の間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亀の間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薔薇の間</t>
    </r>
    <r>
      <rPr>
        <sz val="11"/>
        <color theme="1"/>
        <rFont val="Arial"/>
        <family val="2"/>
      </rPr>
      <t>","</t>
    </r>
    <r>
      <rPr>
        <sz val="11"/>
        <color theme="1"/>
        <rFont val="ＭＳ Ｐゴシック"/>
        <family val="3"/>
        <charset val="128"/>
      </rPr>
      <t>近隣にホテルやスーパーなどがあり、とても便利です</t>
    </r>
    <r>
      <rPr>
        <sz val="11"/>
        <color theme="1"/>
        <rFont val="Arial"/>
        <family val="2"/>
      </rPr>
      <t>","1000","2000","3000","6000","4000","5000","6000","7000","8000","9000","10000","11000","12000","72000","7200","13000","14000","15000","42000","16000","17000","18000","51000","93000"</t>
    </r>
    <phoneticPr fontId="2"/>
  </si>
  <si>
    <t>[NZMi0026]</t>
    <phoneticPr fontId="2"/>
  </si>
  <si>
    <t>"MTG13-00000615","201311","","","100000","200000","300000","600000","400000","500000","600000","700000","800000","900000","10000","20000","30000","40000","50000","4050000","4650000","60000","70000","80000","210000","90000","1000","2000","93000","303000","00000000000001","3000","4000","http://seisan/","http://taxi/","1","5000","6000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</si>
</sst>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Arial"/>
      <family val="2"/>
    </font>
    <font>
      <b/>
      <sz val="9"/>
      <color indexed="81"/>
      <name val="ＭＳ Ｐゴシック"/>
      <family val="3"/>
      <charset val="128"/>
    </font>
    <font>
      <b/>
      <sz val="11"/>
      <color theme="1"/>
      <name val="Arial"/>
      <family val="2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4" xfId="0" applyFont="1" applyFill="1" applyBorder="1"/>
    <xf numFmtId="0" fontId="3" fillId="3" borderId="15" xfId="0" applyFont="1" applyFill="1" applyBorder="1"/>
    <xf numFmtId="14" fontId="3" fillId="3" borderId="0" xfId="0" applyNumberFormat="1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shrinkToFit="1"/>
    </xf>
    <xf numFmtId="0" fontId="6" fillId="3" borderId="1" xfId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shrinkToFit="1"/>
    </xf>
    <xf numFmtId="0" fontId="3" fillId="3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/>
    <xf numFmtId="0" fontId="3" fillId="0" borderId="0" xfId="0" applyFont="1" applyBorder="1"/>
    <xf numFmtId="0" fontId="1" fillId="0" borderId="0" xfId="0" applyFont="1" applyBorder="1" applyAlignment="1">
      <alignment shrinkToFit="1"/>
    </xf>
    <xf numFmtId="0" fontId="3" fillId="3" borderId="0" xfId="0" applyFont="1" applyFill="1" applyBorder="1"/>
    <xf numFmtId="0" fontId="3" fillId="3" borderId="0" xfId="0" applyFont="1" applyFill="1" applyBorder="1" applyAlignment="1">
      <alignment shrinkToFi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7" fillId="3" borderId="1" xfId="1" applyFont="1" applyFill="1" applyBorder="1"/>
    <xf numFmtId="0" fontId="1" fillId="3" borderId="1" xfId="0" applyFont="1" applyFill="1" applyBorder="1" applyAlignment="1">
      <alignment shrinkToFit="1"/>
    </xf>
    <xf numFmtId="0" fontId="6" fillId="3" borderId="0" xfId="1" applyFill="1"/>
    <xf numFmtId="0" fontId="1" fillId="3" borderId="1" xfId="0" applyFont="1" applyFill="1" applyBorder="1" applyAlignment="1">
      <alignment horizontal="center" vertical="center" wrapText="1"/>
    </xf>
    <xf numFmtId="0" fontId="3" fillId="3" borderId="16" xfId="0" applyFont="1" applyFill="1" applyBorder="1"/>
    <xf numFmtId="0" fontId="3" fillId="3" borderId="17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quotePrefix="1" applyFont="1" applyAlignment="1"/>
    <xf numFmtId="0" fontId="1" fillId="0" borderId="0" xfId="0" applyFont="1"/>
    <xf numFmtId="0" fontId="10" fillId="0" borderId="0" xfId="0" applyFont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5</xdr:col>
      <xdr:colOff>1041346</xdr:colOff>
      <xdr:row>63</xdr:row>
      <xdr:rowOff>114460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83750"/>
          <a:ext cx="8904763" cy="6771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173567</xdr:rowOff>
    </xdr:from>
    <xdr:to>
      <xdr:col>5</xdr:col>
      <xdr:colOff>1041346</xdr:colOff>
      <xdr:row>92</xdr:row>
      <xdr:rowOff>40624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694150"/>
          <a:ext cx="8904763" cy="49047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165100</xdr:rowOff>
    </xdr:from>
    <xdr:to>
      <xdr:col>5</xdr:col>
      <xdr:colOff>1041346</xdr:colOff>
      <xdr:row>119</xdr:row>
      <xdr:rowOff>78742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723350"/>
          <a:ext cx="8904763" cy="4771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4233</xdr:rowOff>
    </xdr:from>
    <xdr:to>
      <xdr:col>5</xdr:col>
      <xdr:colOff>1041346</xdr:colOff>
      <xdr:row>167</xdr:row>
      <xdr:rowOff>100465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600150"/>
          <a:ext cx="8904763" cy="8552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55033</xdr:rowOff>
    </xdr:from>
    <xdr:to>
      <xdr:col>5</xdr:col>
      <xdr:colOff>1041346</xdr:colOff>
      <xdr:row>201</xdr:row>
      <xdr:rowOff>98689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286950"/>
          <a:ext cx="8904763" cy="59809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33867</xdr:rowOff>
    </xdr:from>
    <xdr:to>
      <xdr:col>5</xdr:col>
      <xdr:colOff>1041346</xdr:colOff>
      <xdr:row>249</xdr:row>
      <xdr:rowOff>15813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382950"/>
          <a:ext cx="8904763" cy="84380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112183</xdr:rowOff>
    </xdr:from>
    <xdr:to>
      <xdr:col>5</xdr:col>
      <xdr:colOff>1041346</xdr:colOff>
      <xdr:row>289</xdr:row>
      <xdr:rowOff>86890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917350"/>
          <a:ext cx="8904763" cy="7171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290</xdr:row>
      <xdr:rowOff>50800</xdr:rowOff>
    </xdr:from>
    <xdr:to>
      <xdr:col>5</xdr:col>
      <xdr:colOff>1041346</xdr:colOff>
      <xdr:row>336</xdr:row>
      <xdr:rowOff>41236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232550"/>
          <a:ext cx="8904763" cy="82666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156633</xdr:rowOff>
    </xdr:from>
    <xdr:to>
      <xdr:col>5</xdr:col>
      <xdr:colOff>1041346</xdr:colOff>
      <xdr:row>382</xdr:row>
      <xdr:rowOff>147070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5614550"/>
          <a:ext cx="8904763" cy="82666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383</xdr:row>
      <xdr:rowOff>82550</xdr:rowOff>
    </xdr:from>
    <xdr:to>
      <xdr:col>5</xdr:col>
      <xdr:colOff>1041346</xdr:colOff>
      <xdr:row>429</xdr:row>
      <xdr:rowOff>72986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3996550"/>
          <a:ext cx="8904763" cy="82666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8467</xdr:rowOff>
    </xdr:from>
    <xdr:to>
      <xdr:col>5</xdr:col>
      <xdr:colOff>1041346</xdr:colOff>
      <xdr:row>475</xdr:row>
      <xdr:rowOff>178820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82378550"/>
          <a:ext cx="8904763" cy="82666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476</xdr:row>
      <xdr:rowOff>114300</xdr:rowOff>
    </xdr:from>
    <xdr:to>
      <xdr:col>5</xdr:col>
      <xdr:colOff>1041346</xdr:colOff>
      <xdr:row>512</xdr:row>
      <xdr:rowOff>103917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90760550"/>
          <a:ext cx="8904763" cy="64666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5</xdr:col>
      <xdr:colOff>1850869</xdr:colOff>
      <xdr:row>558</xdr:row>
      <xdr:rowOff>2298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8541417"/>
          <a:ext cx="9714286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558</xdr:row>
      <xdr:rowOff>18143</xdr:rowOff>
    </xdr:from>
    <xdr:to>
      <xdr:col>5</xdr:col>
      <xdr:colOff>1850869</xdr:colOff>
      <xdr:row>597</xdr:row>
      <xdr:rowOff>20441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05576310"/>
          <a:ext cx="9714286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597</xdr:row>
      <xdr:rowOff>36286</xdr:rowOff>
    </xdr:from>
    <xdr:to>
      <xdr:col>5</xdr:col>
      <xdr:colOff>1850869</xdr:colOff>
      <xdr:row>636</xdr:row>
      <xdr:rowOff>38584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12611203"/>
          <a:ext cx="9714286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675</xdr:row>
      <xdr:rowOff>72571</xdr:rowOff>
    </xdr:from>
    <xdr:to>
      <xdr:col>5</xdr:col>
      <xdr:colOff>1850869</xdr:colOff>
      <xdr:row>714</xdr:row>
      <xdr:rowOff>74869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6680988"/>
          <a:ext cx="9714286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636</xdr:row>
      <xdr:rowOff>54429</xdr:rowOff>
    </xdr:from>
    <xdr:to>
      <xdr:col>5</xdr:col>
      <xdr:colOff>1850869</xdr:colOff>
      <xdr:row>675</xdr:row>
      <xdr:rowOff>56727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19646096"/>
          <a:ext cx="9714286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5</xdr:col>
      <xdr:colOff>1876636</xdr:colOff>
      <xdr:row>777</xdr:row>
      <xdr:rowOff>12037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34937500"/>
          <a:ext cx="9740053" cy="10087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na.Fujii@bayer,com" TargetMode="External"/><Relationship Id="rId2" Type="http://schemas.openxmlformats.org/officeDocument/2006/relationships/hyperlink" Target="mailto:Hideyuki.Suo@cegedim.com%20," TargetMode="External"/><Relationship Id="rId1" Type="http://schemas.openxmlformats.org/officeDocument/2006/relationships/hyperlink" Target="mailto:ta_yorozu@actis.co.jp%20,ozaki_sck@actis.co.j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workbookViewId="0">
      <selection activeCell="A22" sqref="A22"/>
    </sheetView>
  </sheetViews>
  <sheetFormatPr defaultColWidth="9" defaultRowHeight="14.25" x14ac:dyDescent="0.2"/>
  <cols>
    <col min="1" max="1" width="9" style="8"/>
    <col min="2" max="2" width="10.25" style="8" customWidth="1"/>
    <col min="3" max="3" width="9" style="8"/>
    <col min="4" max="4" width="20.625" style="8" customWidth="1"/>
    <col min="5" max="8" width="9" style="8"/>
    <col min="9" max="9" width="10.5" style="8" bestFit="1" customWidth="1"/>
    <col min="10" max="16384" width="9" style="8"/>
  </cols>
  <sheetData>
    <row r="1" spans="1:10" ht="15" thickBot="1" x14ac:dyDescent="0.25">
      <c r="I1" s="29">
        <v>41528</v>
      </c>
      <c r="J1" s="8" t="s">
        <v>125</v>
      </c>
    </row>
    <row r="2" spans="1:10" ht="22.5" customHeight="1" thickBot="1" x14ac:dyDescent="0.25">
      <c r="A2" s="9"/>
      <c r="B2" s="12" t="s">
        <v>1</v>
      </c>
      <c r="C2" s="10"/>
      <c r="D2" s="11"/>
      <c r="I2" s="29">
        <v>41557</v>
      </c>
      <c r="J2" s="44" t="s">
        <v>231</v>
      </c>
    </row>
    <row r="3" spans="1:10" x14ac:dyDescent="0.2">
      <c r="I3" s="29">
        <v>41578</v>
      </c>
      <c r="J3" s="44" t="s">
        <v>311</v>
      </c>
    </row>
    <row r="4" spans="1:10" x14ac:dyDescent="0.2">
      <c r="B4" s="15" t="s">
        <v>0</v>
      </c>
      <c r="C4" s="16" t="s">
        <v>2</v>
      </c>
      <c r="D4" s="16"/>
      <c r="E4" s="16"/>
      <c r="F4" s="16"/>
      <c r="G4" s="16"/>
      <c r="H4" s="17"/>
    </row>
    <row r="5" spans="1:10" x14ac:dyDescent="0.2">
      <c r="B5" s="13"/>
      <c r="C5" s="21" t="s">
        <v>4</v>
      </c>
      <c r="D5" s="21"/>
      <c r="E5" s="21"/>
      <c r="F5" s="21"/>
      <c r="G5" s="21"/>
      <c r="H5" s="22"/>
    </row>
    <row r="6" spans="1:10" x14ac:dyDescent="0.2">
      <c r="B6" s="13"/>
      <c r="C6" s="24" t="s">
        <v>3</v>
      </c>
      <c r="D6" s="24"/>
      <c r="E6" s="24"/>
      <c r="F6" s="24"/>
      <c r="G6" s="24"/>
      <c r="H6" s="25"/>
    </row>
    <row r="7" spans="1:10" x14ac:dyDescent="0.2">
      <c r="B7" s="13"/>
      <c r="C7" s="24" t="s">
        <v>5</v>
      </c>
      <c r="D7" s="24"/>
      <c r="E7" s="24"/>
      <c r="F7" s="24"/>
      <c r="G7" s="24"/>
      <c r="H7" s="25"/>
    </row>
    <row r="8" spans="1:10" x14ac:dyDescent="0.2">
      <c r="B8" s="14"/>
      <c r="C8" s="27" t="s">
        <v>6</v>
      </c>
      <c r="D8" s="27"/>
      <c r="E8" s="27"/>
      <c r="F8" s="27"/>
      <c r="G8" s="27"/>
      <c r="H8" s="28"/>
    </row>
    <row r="10" spans="1:10" x14ac:dyDescent="0.2">
      <c r="B10" s="15" t="s">
        <v>7</v>
      </c>
      <c r="C10" s="16" t="s">
        <v>8</v>
      </c>
      <c r="D10" s="16"/>
      <c r="E10" s="16"/>
      <c r="F10" s="16"/>
      <c r="G10" s="16"/>
      <c r="H10" s="17"/>
    </row>
    <row r="11" spans="1:10" ht="42.75" x14ac:dyDescent="0.2">
      <c r="C11" s="19" t="s">
        <v>9</v>
      </c>
      <c r="D11" s="19" t="s">
        <v>26</v>
      </c>
      <c r="E11" s="57" t="s">
        <v>310</v>
      </c>
      <c r="F11" s="36" t="s">
        <v>175</v>
      </c>
      <c r="G11" s="37" t="s">
        <v>176</v>
      </c>
      <c r="I11" s="15" t="s">
        <v>305</v>
      </c>
      <c r="J11" s="17"/>
    </row>
    <row r="12" spans="1:10" x14ac:dyDescent="0.2">
      <c r="C12" s="35" t="s">
        <v>30</v>
      </c>
      <c r="D12" s="34" t="s">
        <v>10</v>
      </c>
      <c r="E12" s="18" t="s">
        <v>290</v>
      </c>
      <c r="F12" s="33"/>
      <c r="G12" s="33"/>
      <c r="I12" s="13" t="s">
        <v>306</v>
      </c>
      <c r="J12" s="55"/>
    </row>
    <row r="13" spans="1:10" x14ac:dyDescent="0.2">
      <c r="C13" s="35" t="s">
        <v>19</v>
      </c>
      <c r="D13" s="34" t="s">
        <v>11</v>
      </c>
      <c r="E13" s="18" t="s">
        <v>291</v>
      </c>
      <c r="F13" s="33"/>
      <c r="G13" s="33"/>
      <c r="I13" s="13" t="s">
        <v>307</v>
      </c>
      <c r="J13" s="55"/>
    </row>
    <row r="14" spans="1:10" x14ac:dyDescent="0.2">
      <c r="C14" s="35" t="s">
        <v>20</v>
      </c>
      <c r="D14" s="34" t="s">
        <v>12</v>
      </c>
      <c r="E14" s="18"/>
      <c r="F14" s="33"/>
      <c r="G14" s="33"/>
      <c r="I14" s="13" t="s">
        <v>308</v>
      </c>
      <c r="J14" s="55"/>
    </row>
    <row r="15" spans="1:10" x14ac:dyDescent="0.2">
      <c r="C15" s="35" t="s">
        <v>21</v>
      </c>
      <c r="D15" s="34" t="s">
        <v>13</v>
      </c>
      <c r="E15" s="18"/>
      <c r="F15" s="33"/>
      <c r="G15" s="33"/>
      <c r="I15" s="14" t="s">
        <v>309</v>
      </c>
      <c r="J15" s="56"/>
    </row>
    <row r="16" spans="1:10" x14ac:dyDescent="0.2">
      <c r="C16" s="35" t="s">
        <v>22</v>
      </c>
      <c r="D16" s="34" t="s">
        <v>14</v>
      </c>
      <c r="E16" s="18"/>
      <c r="F16" s="33"/>
      <c r="G16" s="33"/>
    </row>
    <row r="17" spans="3:7" x14ac:dyDescent="0.2">
      <c r="C17" s="35" t="s">
        <v>23</v>
      </c>
      <c r="D17" s="34" t="s">
        <v>15</v>
      </c>
      <c r="E17" s="18"/>
      <c r="F17" s="33"/>
      <c r="G17" s="33"/>
    </row>
    <row r="18" spans="3:7" x14ac:dyDescent="0.2">
      <c r="C18" s="35" t="s">
        <v>24</v>
      </c>
      <c r="D18" s="34" t="s">
        <v>16</v>
      </c>
      <c r="E18" s="18"/>
      <c r="F18" s="33"/>
      <c r="G18" s="33"/>
    </row>
    <row r="19" spans="3:7" x14ac:dyDescent="0.2">
      <c r="C19" s="35" t="s">
        <v>25</v>
      </c>
      <c r="D19" s="34" t="s">
        <v>17</v>
      </c>
      <c r="E19" s="18"/>
      <c r="F19" s="33"/>
      <c r="G19" s="33"/>
    </row>
    <row r="20" spans="3:7" x14ac:dyDescent="0.2">
      <c r="C20" s="35" t="s">
        <v>153</v>
      </c>
      <c r="D20" s="34" t="s">
        <v>167</v>
      </c>
      <c r="E20" s="54" t="s">
        <v>292</v>
      </c>
      <c r="F20" s="33"/>
      <c r="G20" s="33"/>
    </row>
    <row r="21" spans="3:7" x14ac:dyDescent="0.2">
      <c r="C21" s="35" t="s">
        <v>164</v>
      </c>
      <c r="D21" s="34" t="s">
        <v>168</v>
      </c>
      <c r="E21" s="54" t="s">
        <v>293</v>
      </c>
      <c r="F21" s="33"/>
      <c r="G21" s="33"/>
    </row>
    <row r="22" spans="3:7" x14ac:dyDescent="0.2">
      <c r="C22" s="35" t="s">
        <v>165</v>
      </c>
      <c r="D22" s="34" t="s">
        <v>169</v>
      </c>
      <c r="E22" s="54" t="s">
        <v>293</v>
      </c>
      <c r="F22" s="33"/>
      <c r="G22" s="33"/>
    </row>
    <row r="23" spans="3:7" x14ac:dyDescent="0.2">
      <c r="C23" s="35" t="s">
        <v>166</v>
      </c>
      <c r="D23" s="34" t="s">
        <v>170</v>
      </c>
      <c r="E23" s="54" t="s">
        <v>294</v>
      </c>
      <c r="F23" s="33"/>
      <c r="G23" s="33"/>
    </row>
    <row r="24" spans="3:7" x14ac:dyDescent="0.2">
      <c r="C24" s="35" t="s">
        <v>172</v>
      </c>
      <c r="D24" s="34" t="s">
        <v>171</v>
      </c>
      <c r="E24" s="18" t="s">
        <v>295</v>
      </c>
      <c r="F24" s="33"/>
      <c r="G24" s="33"/>
    </row>
    <row r="25" spans="3:7" x14ac:dyDescent="0.2">
      <c r="C25" s="35" t="s">
        <v>232</v>
      </c>
      <c r="D25" s="34" t="s">
        <v>233</v>
      </c>
      <c r="E25" s="18" t="s">
        <v>296</v>
      </c>
      <c r="F25" s="33"/>
      <c r="G25" s="33"/>
    </row>
    <row r="26" spans="3:7" x14ac:dyDescent="0.2">
      <c r="C26" s="35" t="s">
        <v>236</v>
      </c>
      <c r="D26" s="34" t="s">
        <v>234</v>
      </c>
      <c r="E26" s="18" t="s">
        <v>297</v>
      </c>
      <c r="F26" s="33"/>
      <c r="G26" s="33"/>
    </row>
    <row r="27" spans="3:7" x14ac:dyDescent="0.2">
      <c r="C27" s="35" t="s">
        <v>237</v>
      </c>
      <c r="D27" s="34" t="s">
        <v>235</v>
      </c>
      <c r="E27" s="18" t="s">
        <v>298</v>
      </c>
      <c r="F27" s="33"/>
      <c r="G27" s="33"/>
    </row>
    <row r="28" spans="3:7" x14ac:dyDescent="0.2">
      <c r="C28" s="35" t="s">
        <v>174</v>
      </c>
      <c r="D28" s="34" t="s">
        <v>173</v>
      </c>
      <c r="E28" s="18" t="s">
        <v>299</v>
      </c>
      <c r="F28" s="33"/>
      <c r="G28" s="33"/>
    </row>
    <row r="29" spans="3:7" x14ac:dyDescent="0.2">
      <c r="C29" s="35" t="s">
        <v>155</v>
      </c>
      <c r="D29" s="34" t="s">
        <v>154</v>
      </c>
      <c r="E29" s="18" t="s">
        <v>300</v>
      </c>
      <c r="F29" s="33"/>
      <c r="G29" s="33"/>
    </row>
    <row r="30" spans="3:7" x14ac:dyDescent="0.2">
      <c r="C30" s="35" t="s">
        <v>249</v>
      </c>
      <c r="D30" s="52" t="s">
        <v>263</v>
      </c>
      <c r="E30" s="18" t="s">
        <v>301</v>
      </c>
      <c r="F30" s="33"/>
      <c r="G30" s="33"/>
    </row>
    <row r="31" spans="3:7" x14ac:dyDescent="0.2">
      <c r="C31" s="35" t="s">
        <v>250</v>
      </c>
      <c r="D31" s="34" t="s">
        <v>257</v>
      </c>
      <c r="E31" s="18" t="s">
        <v>301</v>
      </c>
      <c r="F31" s="33"/>
      <c r="G31" s="33"/>
    </row>
    <row r="32" spans="3:7" ht="14.25" hidden="1" customHeight="1" x14ac:dyDescent="0.2">
      <c r="C32" s="51" t="s">
        <v>251</v>
      </c>
      <c r="D32" s="52" t="s">
        <v>270</v>
      </c>
      <c r="E32" s="18" t="s">
        <v>296</v>
      </c>
      <c r="F32" s="33"/>
      <c r="G32" s="33"/>
    </row>
    <row r="33" spans="2:8" ht="14.25" hidden="1" customHeight="1" x14ac:dyDescent="0.2">
      <c r="C33" s="51" t="s">
        <v>252</v>
      </c>
      <c r="D33" s="52" t="s">
        <v>270</v>
      </c>
      <c r="E33" s="18" t="s">
        <v>296</v>
      </c>
      <c r="F33" s="33"/>
      <c r="G33" s="33"/>
    </row>
    <row r="34" spans="2:8" x14ac:dyDescent="0.2">
      <c r="C34" s="35" t="s">
        <v>253</v>
      </c>
      <c r="D34" s="34" t="s">
        <v>258</v>
      </c>
      <c r="E34" s="18" t="s">
        <v>296</v>
      </c>
      <c r="F34" s="33"/>
      <c r="G34" s="33"/>
    </row>
    <row r="35" spans="2:8" x14ac:dyDescent="0.2">
      <c r="C35" s="35" t="s">
        <v>254</v>
      </c>
      <c r="D35" s="34" t="s">
        <v>259</v>
      </c>
      <c r="E35" s="18" t="s">
        <v>296</v>
      </c>
      <c r="F35" s="33"/>
      <c r="G35" s="33"/>
    </row>
    <row r="36" spans="2:8" x14ac:dyDescent="0.2">
      <c r="C36" s="35" t="s">
        <v>245</v>
      </c>
      <c r="D36" s="34" t="s">
        <v>260</v>
      </c>
      <c r="E36" s="18" t="s">
        <v>296</v>
      </c>
      <c r="F36" s="33"/>
      <c r="G36" s="33"/>
    </row>
    <row r="37" spans="2:8" x14ac:dyDescent="0.2">
      <c r="C37" s="35" t="s">
        <v>255</v>
      </c>
      <c r="D37" s="34" t="s">
        <v>261</v>
      </c>
      <c r="E37" s="18" t="s">
        <v>302</v>
      </c>
      <c r="F37" s="33"/>
      <c r="G37" s="33"/>
    </row>
    <row r="38" spans="2:8" x14ac:dyDescent="0.2">
      <c r="C38" s="35" t="s">
        <v>247</v>
      </c>
      <c r="D38" s="34" t="s">
        <v>262</v>
      </c>
      <c r="E38" s="18" t="s">
        <v>303</v>
      </c>
      <c r="F38" s="33"/>
      <c r="G38" s="33"/>
    </row>
    <row r="39" spans="2:8" x14ac:dyDescent="0.2">
      <c r="C39" s="35" t="s">
        <v>256</v>
      </c>
      <c r="D39" s="52" t="s">
        <v>264</v>
      </c>
      <c r="E39" s="18" t="s">
        <v>304</v>
      </c>
      <c r="F39" s="33"/>
      <c r="G39" s="33"/>
    </row>
    <row r="40" spans="2:8" x14ac:dyDescent="0.2">
      <c r="C40" s="47"/>
      <c r="D40" s="48"/>
      <c r="E40" s="49"/>
      <c r="F40" s="50"/>
      <c r="G40" s="50"/>
    </row>
    <row r="42" spans="2:8" x14ac:dyDescent="0.2">
      <c r="B42" s="15" t="s">
        <v>27</v>
      </c>
      <c r="C42" s="16" t="s">
        <v>28</v>
      </c>
      <c r="D42" s="16"/>
      <c r="E42" s="16"/>
      <c r="F42" s="16"/>
      <c r="G42" s="16"/>
      <c r="H42" s="17"/>
    </row>
    <row r="43" spans="2:8" x14ac:dyDescent="0.2">
      <c r="B43" s="13"/>
      <c r="C43" s="20">
        <v>1</v>
      </c>
      <c r="D43" s="21" t="s">
        <v>46</v>
      </c>
      <c r="E43" s="21"/>
      <c r="F43" s="21"/>
      <c r="G43" s="21"/>
      <c r="H43" s="22"/>
    </row>
    <row r="44" spans="2:8" x14ac:dyDescent="0.2">
      <c r="B44" s="13"/>
      <c r="C44" s="23">
        <v>2</v>
      </c>
      <c r="D44" s="24" t="s">
        <v>47</v>
      </c>
      <c r="E44" s="24"/>
      <c r="F44" s="24"/>
      <c r="G44" s="24"/>
      <c r="H44" s="25"/>
    </row>
    <row r="45" spans="2:8" x14ac:dyDescent="0.2">
      <c r="B45" s="13"/>
      <c r="C45" s="23">
        <v>3</v>
      </c>
      <c r="D45" s="24" t="s">
        <v>32</v>
      </c>
      <c r="E45" s="24"/>
      <c r="F45" s="24"/>
      <c r="G45" s="24"/>
      <c r="H45" s="25"/>
    </row>
    <row r="46" spans="2:8" x14ac:dyDescent="0.2">
      <c r="B46" s="14"/>
      <c r="C46" s="26">
        <v>4</v>
      </c>
      <c r="D46" s="27" t="s">
        <v>29</v>
      </c>
      <c r="E46" s="27"/>
      <c r="F46" s="27"/>
      <c r="G46" s="27"/>
      <c r="H46" s="28"/>
    </row>
    <row r="49" spans="2:8" x14ac:dyDescent="0.2">
      <c r="B49" s="15" t="s">
        <v>136</v>
      </c>
      <c r="C49" s="16"/>
      <c r="D49" s="16"/>
      <c r="E49" s="16"/>
      <c r="F49" s="16"/>
      <c r="G49" s="16"/>
      <c r="H49" s="17"/>
    </row>
    <row r="50" spans="2:8" x14ac:dyDescent="0.2">
      <c r="C50" s="19" t="s">
        <v>137</v>
      </c>
      <c r="D50" s="64" t="s">
        <v>138</v>
      </c>
      <c r="E50" s="64"/>
      <c r="F50" s="63" t="s">
        <v>275</v>
      </c>
      <c r="G50" s="64"/>
    </row>
    <row r="51" spans="2:8" x14ac:dyDescent="0.2">
      <c r="C51" s="30" t="s">
        <v>145</v>
      </c>
      <c r="D51" s="69" t="s">
        <v>146</v>
      </c>
      <c r="E51" s="69"/>
      <c r="F51" s="53" t="s">
        <v>276</v>
      </c>
    </row>
    <row r="52" spans="2:8" ht="27.75" customHeight="1" x14ac:dyDescent="0.2">
      <c r="C52" s="30" t="s">
        <v>139</v>
      </c>
      <c r="D52" s="70" t="s">
        <v>141</v>
      </c>
      <c r="E52" s="70"/>
      <c r="F52" s="44" t="s">
        <v>284</v>
      </c>
    </row>
    <row r="53" spans="2:8" x14ac:dyDescent="0.2">
      <c r="C53" s="31" t="s">
        <v>156</v>
      </c>
      <c r="D53" s="72" t="s">
        <v>194</v>
      </c>
      <c r="E53" s="73"/>
      <c r="F53" s="53" t="s">
        <v>277</v>
      </c>
    </row>
    <row r="54" spans="2:8" ht="27.75" customHeight="1" x14ac:dyDescent="0.2">
      <c r="C54" s="31" t="s">
        <v>157</v>
      </c>
      <c r="D54" s="65" t="s">
        <v>274</v>
      </c>
      <c r="E54" s="73"/>
      <c r="F54" s="44" t="s">
        <v>278</v>
      </c>
    </row>
    <row r="55" spans="2:8" ht="27" customHeight="1" x14ac:dyDescent="0.2">
      <c r="C55" s="43" t="s">
        <v>214</v>
      </c>
      <c r="D55" s="65" t="s">
        <v>279</v>
      </c>
      <c r="E55" s="66"/>
      <c r="F55" s="44" t="s">
        <v>280</v>
      </c>
    </row>
    <row r="56" spans="2:8" x14ac:dyDescent="0.2">
      <c r="C56" s="43" t="s">
        <v>222</v>
      </c>
      <c r="D56" s="42" t="s">
        <v>223</v>
      </c>
      <c r="E56" s="39"/>
      <c r="F56" s="44" t="s">
        <v>281</v>
      </c>
    </row>
    <row r="57" spans="2:8" x14ac:dyDescent="0.2">
      <c r="C57" s="30" t="s">
        <v>142</v>
      </c>
      <c r="D57" s="71" t="s">
        <v>282</v>
      </c>
      <c r="E57" s="69"/>
      <c r="F57" s="53" t="s">
        <v>283</v>
      </c>
    </row>
    <row r="58" spans="2:8" x14ac:dyDescent="0.2">
      <c r="C58" s="30" t="s">
        <v>143</v>
      </c>
      <c r="D58" s="69" t="s">
        <v>144</v>
      </c>
      <c r="E58" s="69"/>
    </row>
    <row r="59" spans="2:8" x14ac:dyDescent="0.2">
      <c r="C59" s="30" t="s">
        <v>151</v>
      </c>
      <c r="D59" s="74" t="s">
        <v>152</v>
      </c>
      <c r="E59" s="73"/>
    </row>
    <row r="60" spans="2:8" x14ac:dyDescent="0.2">
      <c r="C60" s="30" t="s">
        <v>147</v>
      </c>
      <c r="D60" s="69" t="s">
        <v>148</v>
      </c>
      <c r="E60" s="69"/>
    </row>
    <row r="61" spans="2:8" ht="28.5" x14ac:dyDescent="0.2">
      <c r="C61" s="32" t="s">
        <v>158</v>
      </c>
      <c r="D61" s="69" t="s">
        <v>148</v>
      </c>
      <c r="E61" s="69"/>
    </row>
    <row r="62" spans="2:8" ht="28.5" customHeight="1" x14ac:dyDescent="0.2">
      <c r="C62" s="32" t="s">
        <v>150</v>
      </c>
      <c r="D62" s="67" t="s">
        <v>149</v>
      </c>
      <c r="E62" s="68"/>
    </row>
  </sheetData>
  <mergeCells count="13">
    <mergeCell ref="F50:G50"/>
    <mergeCell ref="D55:E55"/>
    <mergeCell ref="D62:E62"/>
    <mergeCell ref="D50:E50"/>
    <mergeCell ref="D51:E51"/>
    <mergeCell ref="D52:E52"/>
    <mergeCell ref="D57:E57"/>
    <mergeCell ref="D58:E58"/>
    <mergeCell ref="D60:E60"/>
    <mergeCell ref="D53:E53"/>
    <mergeCell ref="D54:E54"/>
    <mergeCell ref="D59:E59"/>
    <mergeCell ref="D61:E61"/>
  </mergeCells>
  <phoneticPr fontId="2"/>
  <hyperlinks>
    <hyperlink ref="C29" location="NZMi0018!A1" display="NZMi0018"/>
    <hyperlink ref="C12" location="NZMi0001!A1" display="NZMi0001"/>
    <hyperlink ref="C13" location="NZMi0002!A1" display="NZMi0002"/>
    <hyperlink ref="C14" location="NZMi0003!A1" display="NZMi0003"/>
    <hyperlink ref="C15" location="NZMi0004!A1" display="NZMi0004"/>
    <hyperlink ref="C16" location="NZMi0005!A1" display="NZMi0005"/>
    <hyperlink ref="C17" location="NZMi0006!A1" display="NZMi0006"/>
    <hyperlink ref="C18" location="NZMi0007!A1" display="NZMi0007"/>
    <hyperlink ref="C19" location="NZMi0008!A1" display="NZMi0008"/>
    <hyperlink ref="C20" location="NZMi0009!A1" display="NZMi0009"/>
    <hyperlink ref="C21" location="NZMi0010!A1" display="NZMi0010"/>
    <hyperlink ref="C22" location="NZMi0011!A1" display="NZMi0011"/>
    <hyperlink ref="C23" location="NZMi0012!A1" display="NZMi0012"/>
    <hyperlink ref="C24" location="NZMi0013!A1" display="NZMi0013"/>
    <hyperlink ref="C28" location="NZMi0017!A1" display="NZMi0017"/>
    <hyperlink ref="C25" location="NZMi0014!A1" display="NZMi0014"/>
    <hyperlink ref="F51" r:id="rId1" display="ta_yorozu@actis.co.jp ,ozaki_sck@actis.co.jp"/>
    <hyperlink ref="F53" r:id="rId2" display="Hideyuki.Suo@cegedim.com ,  "/>
    <hyperlink ref="F57" r:id="rId3"/>
    <hyperlink ref="C27" location="'NZMi0014-27'!A1" display="NZMi0016"/>
    <hyperlink ref="C38" location="'NZMi0014-27'!A1" display="NZMi0027"/>
    <hyperlink ref="C30" location="'NZMi0019-20'!A1" display="NZMi0019"/>
    <hyperlink ref="C31" location="'NZMi0019-20'!A1" display="NZMi0020"/>
    <hyperlink ref="C34" location="'NZMi0023-26'!A1" display="NZMi0023"/>
    <hyperlink ref="C35" location="'NZMi0023-26'!A1" display="NZMi0024"/>
    <hyperlink ref="C36" location="'NZMi0014-27'!A1" display="NZMi0025"/>
    <hyperlink ref="C37" location="'NZMi0023-26'!A1" display="NZMi0026"/>
    <hyperlink ref="C39" location="NZMi0028!A1" display="NZMi0028"/>
  </hyperlinks>
  <pageMargins left="0.7" right="0.7" top="0.75" bottom="0.75" header="0.3" footer="0.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zoomScale="90" zoomScaleNormal="90" workbookViewId="0">
      <selection activeCell="E16" sqref="E16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General!C20</f>
        <v>NZMi0009</v>
      </c>
      <c r="C1" s="6" t="str">
        <f>General!D20</f>
        <v>Meeting-Attendee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179</v>
      </c>
      <c r="B11" s="7">
        <v>1</v>
      </c>
      <c r="C11" s="5" t="s">
        <v>50</v>
      </c>
      <c r="D11" s="40" t="s">
        <v>180</v>
      </c>
      <c r="E11" s="40" t="s">
        <v>185</v>
      </c>
      <c r="F11" s="5"/>
      <c r="G11" s="5"/>
      <c r="H11" s="5"/>
    </row>
    <row r="12" spans="1:8" ht="28.5" x14ac:dyDescent="0.2">
      <c r="A12" s="7" t="str">
        <f>A11</f>
        <v>Nozomi</v>
      </c>
      <c r="B12" s="7">
        <f>B11+0.1</f>
        <v>1.1000000000000001</v>
      </c>
      <c r="C12" s="5"/>
      <c r="D12" s="5" t="s">
        <v>127</v>
      </c>
      <c r="E12" s="40" t="s">
        <v>177</v>
      </c>
      <c r="F12" s="5"/>
      <c r="G12" s="5"/>
      <c r="H12" s="5"/>
    </row>
    <row r="13" spans="1:8" ht="114" x14ac:dyDescent="0.2">
      <c r="A13" s="7" t="s">
        <v>56</v>
      </c>
      <c r="B13" s="7">
        <v>2</v>
      </c>
      <c r="C13" s="5" t="s">
        <v>160</v>
      </c>
      <c r="D13" s="40" t="s">
        <v>181</v>
      </c>
      <c r="E13" s="40" t="s">
        <v>182</v>
      </c>
      <c r="F13" s="5"/>
      <c r="G13" s="5"/>
      <c r="H13" s="5"/>
    </row>
    <row r="14" spans="1:8" ht="28.5" x14ac:dyDescent="0.2">
      <c r="A14" s="41" t="s">
        <v>186</v>
      </c>
      <c r="B14" s="7">
        <v>3</v>
      </c>
      <c r="C14" s="5" t="str">
        <f>"Success of #" &amp; B13</f>
        <v>Success of #2</v>
      </c>
      <c r="D14" s="40" t="s">
        <v>187</v>
      </c>
      <c r="E14" s="40" t="s">
        <v>188</v>
      </c>
      <c r="F14" s="5"/>
      <c r="G14" s="5"/>
      <c r="H14" s="5"/>
    </row>
    <row r="15" spans="1:8" x14ac:dyDescent="0.2">
      <c r="A15" s="7" t="str">
        <f>A13</f>
        <v>Medius</v>
      </c>
      <c r="B15" s="7">
        <v>3.1</v>
      </c>
      <c r="C15" s="5"/>
      <c r="D15" s="5" t="s">
        <v>127</v>
      </c>
      <c r="E15" s="40" t="s">
        <v>183</v>
      </c>
      <c r="F15" s="5"/>
      <c r="G15" s="5"/>
      <c r="H15" s="5"/>
    </row>
    <row r="16" spans="1:8" ht="128.25" x14ac:dyDescent="0.2">
      <c r="A16" s="41" t="s">
        <v>184</v>
      </c>
      <c r="B16" s="7">
        <v>4</v>
      </c>
      <c r="C16" s="5" t="str">
        <f>"Success of #" &amp; B14</f>
        <v>Success of #3</v>
      </c>
      <c r="D16" s="40" t="s">
        <v>191</v>
      </c>
      <c r="E16" s="40" t="s">
        <v>189</v>
      </c>
      <c r="F16" s="5"/>
      <c r="G16" s="5"/>
      <c r="H16" s="5"/>
    </row>
    <row r="17" spans="1:8" ht="28.5" x14ac:dyDescent="0.2">
      <c r="A17" s="7" t="str">
        <f>A16</f>
        <v>EAI</v>
      </c>
      <c r="B17" s="7">
        <f>B16+0.1</f>
        <v>4.0999999999999996</v>
      </c>
      <c r="C17" s="5"/>
      <c r="D17" s="5" t="s">
        <v>127</v>
      </c>
      <c r="E17" s="40" t="s">
        <v>195</v>
      </c>
      <c r="F17" s="5"/>
      <c r="G17" s="5"/>
      <c r="H17" s="5"/>
    </row>
    <row r="18" spans="1:8" ht="99.75" x14ac:dyDescent="0.2">
      <c r="A18" s="41" t="s">
        <v>190</v>
      </c>
      <c r="B18" s="7">
        <v>5</v>
      </c>
      <c r="C18" s="5" t="str">
        <f>"Success of #" &amp; B16</f>
        <v>Success of #4</v>
      </c>
      <c r="D18" s="40" t="s">
        <v>192</v>
      </c>
      <c r="E18" s="40" t="s">
        <v>193</v>
      </c>
      <c r="F18" s="5"/>
      <c r="G18" s="5"/>
      <c r="H18" s="5"/>
    </row>
    <row r="19" spans="1:8" ht="28.5" x14ac:dyDescent="0.2">
      <c r="A19" s="7" t="str">
        <f>A18</f>
        <v>Insight</v>
      </c>
      <c r="B19" s="7">
        <v>6</v>
      </c>
      <c r="C19" s="5" t="str">
        <f>"Success of #" &amp; B18</f>
        <v>Success of #5</v>
      </c>
      <c r="D19" s="40" t="s">
        <v>187</v>
      </c>
      <c r="E19" s="5" t="s">
        <v>83</v>
      </c>
      <c r="F19" s="5"/>
      <c r="G19" s="5"/>
      <c r="H19" s="5"/>
    </row>
    <row r="20" spans="1:8" ht="28.5" x14ac:dyDescent="0.2">
      <c r="A20" s="7" t="str">
        <f>A19</f>
        <v>Insight</v>
      </c>
      <c r="B20" s="7">
        <f>B19+0.1</f>
        <v>6.1</v>
      </c>
      <c r="C20" s="5"/>
      <c r="D20" s="5" t="s">
        <v>127</v>
      </c>
      <c r="E20" s="5" t="s">
        <v>132</v>
      </c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2" spans="1:8" x14ac:dyDescent="0.2">
      <c r="A32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90" zoomScaleNormal="90" workbookViewId="0">
      <selection activeCell="C15" sqref="C15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General!C21</f>
        <v>NZMi0010</v>
      </c>
      <c r="C1" s="6" t="str">
        <f>General!D21</f>
        <v>Meeting-General for Briefing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179</v>
      </c>
      <c r="B11" s="7">
        <v>1</v>
      </c>
      <c r="C11" s="5" t="s">
        <v>50</v>
      </c>
      <c r="D11" s="40" t="s">
        <v>180</v>
      </c>
      <c r="E11" s="40" t="s">
        <v>200</v>
      </c>
      <c r="F11" s="5"/>
      <c r="G11" s="5"/>
      <c r="H11" s="5"/>
    </row>
    <row r="12" spans="1:8" ht="28.5" x14ac:dyDescent="0.2">
      <c r="A12" s="7" t="str">
        <f>A11</f>
        <v>Nozomi</v>
      </c>
      <c r="B12" s="7">
        <f>B11+0.1</f>
        <v>1.1000000000000001</v>
      </c>
      <c r="C12" s="5"/>
      <c r="D12" s="5" t="s">
        <v>127</v>
      </c>
      <c r="E12" s="40" t="s">
        <v>177</v>
      </c>
      <c r="F12" s="5"/>
      <c r="G12" s="5"/>
      <c r="H12" s="5"/>
    </row>
    <row r="13" spans="1:8" ht="114" x14ac:dyDescent="0.2">
      <c r="A13" s="7" t="s">
        <v>56</v>
      </c>
      <c r="B13" s="7">
        <v>2</v>
      </c>
      <c r="C13" s="5" t="s">
        <v>160</v>
      </c>
      <c r="D13" s="40" t="s">
        <v>181</v>
      </c>
      <c r="E13" s="40" t="s">
        <v>182</v>
      </c>
      <c r="F13" s="5"/>
      <c r="G13" s="5"/>
      <c r="H13" s="5"/>
    </row>
    <row r="14" spans="1:8" ht="28.5" x14ac:dyDescent="0.2">
      <c r="A14" s="41" t="s">
        <v>186</v>
      </c>
      <c r="B14" s="7">
        <v>3</v>
      </c>
      <c r="C14" s="5" t="str">
        <f>"Success of #" &amp; B13</f>
        <v>Success of #2</v>
      </c>
      <c r="D14" s="40" t="s">
        <v>187</v>
      </c>
      <c r="E14" s="40" t="s">
        <v>188</v>
      </c>
      <c r="F14" s="5"/>
      <c r="G14" s="5"/>
      <c r="H14" s="5"/>
    </row>
    <row r="15" spans="1:8" x14ac:dyDescent="0.2">
      <c r="A15" s="7" t="str">
        <f>A13</f>
        <v>Medius</v>
      </c>
      <c r="B15" s="7">
        <v>3.1</v>
      </c>
      <c r="C15" s="5"/>
      <c r="D15" s="5" t="s">
        <v>127</v>
      </c>
      <c r="E15" s="40" t="s">
        <v>183</v>
      </c>
      <c r="F15" s="5"/>
      <c r="G15" s="5"/>
      <c r="H15" s="5"/>
    </row>
    <row r="16" spans="1:8" ht="99.75" x14ac:dyDescent="0.2">
      <c r="A16" s="41" t="s">
        <v>184</v>
      </c>
      <c r="B16" s="7">
        <v>4</v>
      </c>
      <c r="C16" s="5" t="str">
        <f>"Success of #" &amp; B14</f>
        <v>Success of #3</v>
      </c>
      <c r="D16" s="40" t="s">
        <v>196</v>
      </c>
      <c r="E16" s="40" t="s">
        <v>197</v>
      </c>
      <c r="F16" s="5"/>
      <c r="G16" s="5"/>
      <c r="H16" s="5"/>
    </row>
    <row r="17" spans="1:8" ht="28.5" x14ac:dyDescent="0.2">
      <c r="A17" s="7" t="str">
        <f>A16</f>
        <v>EAI</v>
      </c>
      <c r="B17" s="7">
        <f>B16+0.1</f>
        <v>4.0999999999999996</v>
      </c>
      <c r="C17" s="5"/>
      <c r="D17" s="5" t="s">
        <v>127</v>
      </c>
      <c r="E17" s="40" t="s">
        <v>195</v>
      </c>
      <c r="F17" s="5"/>
      <c r="G17" s="5"/>
      <c r="H17" s="5"/>
    </row>
    <row r="18" spans="1:8" ht="99.75" x14ac:dyDescent="0.2">
      <c r="A18" s="41" t="s">
        <v>190</v>
      </c>
      <c r="B18" s="7">
        <v>5</v>
      </c>
      <c r="C18" s="5" t="str">
        <f>"Success of #" &amp; B16</f>
        <v>Success of #4</v>
      </c>
      <c r="D18" s="40" t="s">
        <v>198</v>
      </c>
      <c r="E18" s="40" t="s">
        <v>199</v>
      </c>
      <c r="F18" s="5"/>
      <c r="G18" s="5"/>
      <c r="H18" s="5"/>
    </row>
    <row r="19" spans="1:8" ht="28.5" x14ac:dyDescent="0.2">
      <c r="A19" s="7" t="str">
        <f>A18</f>
        <v>Insight</v>
      </c>
      <c r="B19" s="7">
        <v>6</v>
      </c>
      <c r="C19" s="5" t="str">
        <f>"Success of #" &amp; B18</f>
        <v>Success of #5</v>
      </c>
      <c r="D19" s="40" t="s">
        <v>187</v>
      </c>
      <c r="E19" s="5" t="s">
        <v>83</v>
      </c>
      <c r="F19" s="5"/>
      <c r="G19" s="5"/>
      <c r="H19" s="5"/>
    </row>
    <row r="20" spans="1:8" ht="28.5" x14ac:dyDescent="0.2">
      <c r="A20" s="7" t="str">
        <f>A19</f>
        <v>Insight</v>
      </c>
      <c r="B20" s="7">
        <f>B19+0.1</f>
        <v>6.1</v>
      </c>
      <c r="C20" s="5"/>
      <c r="D20" s="5" t="s">
        <v>127</v>
      </c>
      <c r="E20" s="5" t="s">
        <v>132</v>
      </c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ht="20.100000000000001" customHeight="1" x14ac:dyDescent="0.2">
      <c r="A30" s="7"/>
      <c r="B30" s="7"/>
      <c r="C30" s="5"/>
      <c r="D30" s="5"/>
      <c r="E30" s="5"/>
      <c r="F30" s="5"/>
      <c r="G30" s="5"/>
      <c r="H30" s="5"/>
    </row>
    <row r="32" spans="1:8" x14ac:dyDescent="0.2">
      <c r="A32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90" zoomScaleNormal="90" workbookViewId="0">
      <selection activeCell="E12" sqref="E12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General!C22</f>
        <v>NZMi0011</v>
      </c>
      <c r="C1" s="6" t="str">
        <f>General!D22</f>
        <v>Meeting-General for Congress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179</v>
      </c>
      <c r="B11" s="7">
        <v>1</v>
      </c>
      <c r="C11" s="5" t="s">
        <v>50</v>
      </c>
      <c r="D11" s="40" t="s">
        <v>180</v>
      </c>
      <c r="E11" s="40" t="s">
        <v>200</v>
      </c>
      <c r="F11" s="5"/>
      <c r="G11" s="5"/>
      <c r="H11" s="5"/>
    </row>
    <row r="12" spans="1:8" ht="28.5" x14ac:dyDescent="0.2">
      <c r="A12" s="7" t="str">
        <f>A11</f>
        <v>Nozomi</v>
      </c>
      <c r="B12" s="7">
        <f>B11+0.1</f>
        <v>1.1000000000000001</v>
      </c>
      <c r="C12" s="5"/>
      <c r="D12" s="5" t="s">
        <v>127</v>
      </c>
      <c r="E12" s="40" t="s">
        <v>177</v>
      </c>
      <c r="F12" s="5"/>
      <c r="G12" s="5"/>
      <c r="H12" s="5"/>
    </row>
    <row r="13" spans="1:8" ht="114" x14ac:dyDescent="0.2">
      <c r="A13" s="7" t="s">
        <v>56</v>
      </c>
      <c r="B13" s="7">
        <v>2</v>
      </c>
      <c r="C13" s="5" t="s">
        <v>160</v>
      </c>
      <c r="D13" s="40" t="s">
        <v>181</v>
      </c>
      <c r="E13" s="40" t="s">
        <v>182</v>
      </c>
      <c r="F13" s="5"/>
      <c r="G13" s="5"/>
      <c r="H13" s="5"/>
    </row>
    <row r="14" spans="1:8" ht="28.5" x14ac:dyDescent="0.2">
      <c r="A14" s="41" t="s">
        <v>186</v>
      </c>
      <c r="B14" s="7">
        <v>3</v>
      </c>
      <c r="C14" s="5" t="str">
        <f>"Success of #" &amp; B13</f>
        <v>Success of #2</v>
      </c>
      <c r="D14" s="40" t="s">
        <v>187</v>
      </c>
      <c r="E14" s="40" t="s">
        <v>188</v>
      </c>
      <c r="F14" s="5"/>
      <c r="G14" s="5"/>
      <c r="H14" s="5"/>
    </row>
    <row r="15" spans="1:8" x14ac:dyDescent="0.2">
      <c r="A15" s="7" t="str">
        <f>A13</f>
        <v>Medius</v>
      </c>
      <c r="B15" s="7">
        <v>3.1</v>
      </c>
      <c r="C15" s="5"/>
      <c r="D15" s="5" t="s">
        <v>127</v>
      </c>
      <c r="E15" s="40" t="s">
        <v>183</v>
      </c>
      <c r="F15" s="5"/>
      <c r="G15" s="5"/>
      <c r="H15" s="5"/>
    </row>
    <row r="16" spans="1:8" ht="99.75" x14ac:dyDescent="0.2">
      <c r="A16" s="41" t="s">
        <v>184</v>
      </c>
      <c r="B16" s="7">
        <v>4</v>
      </c>
      <c r="C16" s="5" t="str">
        <f>"Success of #" &amp; B14</f>
        <v>Success of #3</v>
      </c>
      <c r="D16" s="40" t="s">
        <v>196</v>
      </c>
      <c r="E16" s="40" t="s">
        <v>197</v>
      </c>
      <c r="F16" s="5"/>
      <c r="G16" s="5"/>
      <c r="H16" s="5"/>
    </row>
    <row r="17" spans="1:8" ht="28.5" x14ac:dyDescent="0.2">
      <c r="A17" s="7" t="str">
        <f>A16</f>
        <v>EAI</v>
      </c>
      <c r="B17" s="7">
        <f>B16+0.1</f>
        <v>4.0999999999999996</v>
      </c>
      <c r="C17" s="5"/>
      <c r="D17" s="5" t="s">
        <v>127</v>
      </c>
      <c r="E17" s="40" t="s">
        <v>195</v>
      </c>
      <c r="F17" s="5"/>
      <c r="G17" s="5"/>
      <c r="H17" s="5"/>
    </row>
    <row r="18" spans="1:8" ht="99.75" x14ac:dyDescent="0.2">
      <c r="A18" s="41" t="s">
        <v>190</v>
      </c>
      <c r="B18" s="7">
        <v>5</v>
      </c>
      <c r="C18" s="5" t="str">
        <f>"Success of #" &amp; B16</f>
        <v>Success of #4</v>
      </c>
      <c r="D18" s="40" t="s">
        <v>198</v>
      </c>
      <c r="E18" s="40" t="s">
        <v>199</v>
      </c>
      <c r="F18" s="5"/>
      <c r="G18" s="5"/>
      <c r="H18" s="5"/>
    </row>
    <row r="19" spans="1:8" ht="28.5" x14ac:dyDescent="0.2">
      <c r="A19" s="7" t="str">
        <f>A18</f>
        <v>Insight</v>
      </c>
      <c r="B19" s="7">
        <v>6</v>
      </c>
      <c r="C19" s="5" t="str">
        <f>"Success of #" &amp; B18</f>
        <v>Success of #5</v>
      </c>
      <c r="D19" s="40" t="s">
        <v>187</v>
      </c>
      <c r="E19" s="5" t="s">
        <v>83</v>
      </c>
      <c r="F19" s="5"/>
      <c r="G19" s="5"/>
      <c r="H19" s="5"/>
    </row>
    <row r="20" spans="1:8" ht="28.5" x14ac:dyDescent="0.2">
      <c r="A20" s="7" t="str">
        <f>A19</f>
        <v>Insight</v>
      </c>
      <c r="B20" s="7">
        <f>B19+0.1</f>
        <v>6.1</v>
      </c>
      <c r="C20" s="5"/>
      <c r="D20" s="5" t="s">
        <v>127</v>
      </c>
      <c r="E20" s="5" t="s">
        <v>132</v>
      </c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ht="20.100000000000001" customHeight="1" x14ac:dyDescent="0.2">
      <c r="A30" s="7"/>
      <c r="B30" s="7"/>
      <c r="C30" s="5"/>
      <c r="D30" s="5"/>
      <c r="E30" s="5"/>
      <c r="F30" s="5"/>
      <c r="G30" s="5"/>
      <c r="H30" s="5"/>
    </row>
    <row r="32" spans="1:8" x14ac:dyDescent="0.2">
      <c r="A32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9" zoomScale="90" zoomScaleNormal="90" workbookViewId="0">
      <selection activeCell="D13" sqref="D13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General!C23</f>
        <v>NZMi0012</v>
      </c>
      <c r="C1" s="6" t="str">
        <f>General!D23</f>
        <v>Co-medical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201</v>
      </c>
      <c r="B11" s="7">
        <v>1</v>
      </c>
      <c r="C11" s="5" t="s">
        <v>50</v>
      </c>
      <c r="D11" s="40" t="s">
        <v>202</v>
      </c>
      <c r="E11" s="40" t="s">
        <v>203</v>
      </c>
      <c r="F11" s="5"/>
      <c r="G11" s="5"/>
      <c r="H11" s="5"/>
    </row>
    <row r="12" spans="1:8" ht="28.5" x14ac:dyDescent="0.2">
      <c r="A12" s="7" t="str">
        <f>A11</f>
        <v>Insight</v>
      </c>
      <c r="B12" s="7">
        <f>B11+0.1</f>
        <v>1.1000000000000001</v>
      </c>
      <c r="C12" s="5"/>
      <c r="D12" s="5" t="s">
        <v>127</v>
      </c>
      <c r="E12" s="40" t="s">
        <v>195</v>
      </c>
      <c r="F12" s="5"/>
      <c r="G12" s="5"/>
      <c r="H12" s="5"/>
    </row>
    <row r="13" spans="1:8" ht="99.75" x14ac:dyDescent="0.2">
      <c r="A13" s="41" t="s">
        <v>201</v>
      </c>
      <c r="B13" s="7">
        <v>2</v>
      </c>
      <c r="C13" s="5" t="s">
        <v>160</v>
      </c>
      <c r="D13" s="40" t="s">
        <v>204</v>
      </c>
      <c r="E13" s="40" t="s">
        <v>205</v>
      </c>
      <c r="F13" s="5"/>
      <c r="G13" s="5"/>
      <c r="H13" s="5"/>
    </row>
    <row r="14" spans="1:8" x14ac:dyDescent="0.2">
      <c r="A14" s="7" t="str">
        <f>A13</f>
        <v>Insight</v>
      </c>
      <c r="B14" s="7">
        <f>B13+0.1</f>
        <v>2.1</v>
      </c>
      <c r="C14" s="5"/>
      <c r="D14" s="5" t="s">
        <v>127</v>
      </c>
      <c r="E14" s="40" t="s">
        <v>183</v>
      </c>
      <c r="F14" s="5"/>
      <c r="G14" s="5"/>
      <c r="H14" s="5"/>
    </row>
    <row r="15" spans="1:8" ht="99.75" x14ac:dyDescent="0.2">
      <c r="A15" s="41" t="s">
        <v>206</v>
      </c>
      <c r="B15" s="7">
        <v>3</v>
      </c>
      <c r="C15" s="5" t="str">
        <f>"Success of #" &amp; B12</f>
        <v>Success of #1.1</v>
      </c>
      <c r="D15" s="40" t="s">
        <v>208</v>
      </c>
      <c r="E15" s="40" t="s">
        <v>207</v>
      </c>
      <c r="F15" s="5"/>
      <c r="G15" s="5"/>
      <c r="H15" s="5"/>
    </row>
    <row r="16" spans="1:8" ht="28.5" x14ac:dyDescent="0.2">
      <c r="A16" s="41" t="s">
        <v>206</v>
      </c>
      <c r="B16" s="7">
        <v>4</v>
      </c>
      <c r="C16" s="5" t="str">
        <f>"Success of #" &amp; B13</f>
        <v>Success of #2</v>
      </c>
      <c r="D16" s="40" t="s">
        <v>187</v>
      </c>
      <c r="E16" s="40" t="s">
        <v>188</v>
      </c>
      <c r="F16" s="5"/>
      <c r="G16" s="5"/>
      <c r="H16" s="5"/>
    </row>
    <row r="17" spans="1:8" ht="28.5" x14ac:dyDescent="0.2">
      <c r="A17" s="7" t="str">
        <f>A16</f>
        <v>EAI</v>
      </c>
      <c r="B17" s="7">
        <f>B16+0.1</f>
        <v>4.0999999999999996</v>
      </c>
      <c r="C17" s="5"/>
      <c r="D17" s="5" t="s">
        <v>127</v>
      </c>
      <c r="E17" s="40" t="s">
        <v>177</v>
      </c>
      <c r="F17" s="5"/>
      <c r="G17" s="5"/>
      <c r="H17" s="5"/>
    </row>
    <row r="18" spans="1:8" ht="128.25" x14ac:dyDescent="0.2">
      <c r="A18" s="41" t="s">
        <v>209</v>
      </c>
      <c r="B18" s="7">
        <v>5</v>
      </c>
      <c r="C18" s="5" t="str">
        <f>"Success of #" &amp; B16</f>
        <v>Success of #4</v>
      </c>
      <c r="D18" s="40" t="s">
        <v>210</v>
      </c>
      <c r="E18" s="40" t="s">
        <v>211</v>
      </c>
      <c r="F18" s="5"/>
      <c r="G18" s="5"/>
      <c r="H18" s="5"/>
    </row>
    <row r="19" spans="1:8" ht="28.5" x14ac:dyDescent="0.2">
      <c r="A19" s="7" t="str">
        <f>A18</f>
        <v>Medius</v>
      </c>
      <c r="B19" s="7">
        <f>B18+0.1</f>
        <v>5.0999999999999996</v>
      </c>
      <c r="C19" s="5"/>
      <c r="D19" s="5" t="s">
        <v>127</v>
      </c>
      <c r="E19" s="5" t="s">
        <v>130</v>
      </c>
      <c r="F19" s="5"/>
      <c r="G19" s="5"/>
      <c r="H19" s="5"/>
    </row>
    <row r="20" spans="1:8" x14ac:dyDescent="0.2">
      <c r="A20" s="41" t="s">
        <v>212</v>
      </c>
      <c r="B20" s="7">
        <v>6</v>
      </c>
      <c r="C20" s="5" t="str">
        <f>"Success of #" &amp; B18</f>
        <v>Success of #5</v>
      </c>
      <c r="D20" s="5" t="s">
        <v>73</v>
      </c>
      <c r="E20" s="5" t="s">
        <v>74</v>
      </c>
      <c r="F20" s="5"/>
      <c r="G20" s="5"/>
      <c r="H20" s="5"/>
    </row>
    <row r="21" spans="1:8" ht="28.5" x14ac:dyDescent="0.2">
      <c r="A21" s="7" t="str">
        <f>A20</f>
        <v>Nozomi</v>
      </c>
      <c r="B21" s="7">
        <v>7</v>
      </c>
      <c r="C21" s="5" t="str">
        <f>"Success of #" &amp;B18 &amp; ", #"&amp; B20</f>
        <v>Success of #5, #6</v>
      </c>
      <c r="D21" s="5" t="s">
        <v>76</v>
      </c>
      <c r="E21" s="5" t="s">
        <v>83</v>
      </c>
      <c r="F21" s="5"/>
      <c r="G21" s="5"/>
      <c r="H21" s="5"/>
    </row>
    <row r="22" spans="1:8" ht="28.5" x14ac:dyDescent="0.2">
      <c r="A22" s="7" t="str">
        <f>A21</f>
        <v>Nozomi</v>
      </c>
      <c r="B22" s="7">
        <f>B21+0.1</f>
        <v>7.1</v>
      </c>
      <c r="C22" s="5"/>
      <c r="D22" s="5" t="s">
        <v>127</v>
      </c>
      <c r="E22" s="5" t="s">
        <v>132</v>
      </c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1" spans="1:8" x14ac:dyDescent="0.2">
      <c r="A31" s="7"/>
      <c r="B31" s="7"/>
      <c r="C31" s="5"/>
      <c r="D31" s="5"/>
      <c r="E31" s="5"/>
      <c r="F31" s="5"/>
      <c r="G31" s="5"/>
      <c r="H31" s="5"/>
    </row>
    <row r="32" spans="1:8" ht="20.100000000000001" customHeight="1" x14ac:dyDescent="0.2">
      <c r="A32" s="7"/>
      <c r="B32" s="7"/>
      <c r="C32" s="5"/>
      <c r="D32" s="5"/>
      <c r="E32" s="5"/>
      <c r="F32" s="5"/>
      <c r="G32" s="5"/>
      <c r="H32" s="5"/>
    </row>
    <row r="34" spans="1:1" x14ac:dyDescent="0.2">
      <c r="A34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zoomScale="90" zoomScaleNormal="90" workbookViewId="0">
      <selection activeCell="D17" sqref="D17:E19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General!C24</f>
        <v>NZMi0013</v>
      </c>
      <c r="C1" s="6" t="str">
        <f>General!D24</f>
        <v>AdverseEventReport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213</v>
      </c>
      <c r="B11" s="7">
        <v>1</v>
      </c>
      <c r="C11" s="5" t="s">
        <v>50</v>
      </c>
      <c r="D11" s="40" t="s">
        <v>215</v>
      </c>
      <c r="E11" s="40" t="s">
        <v>216</v>
      </c>
      <c r="F11" s="5"/>
      <c r="G11" s="5"/>
      <c r="H11" s="5"/>
    </row>
    <row r="12" spans="1:8" x14ac:dyDescent="0.2">
      <c r="A12" s="7" t="str">
        <f>A11</f>
        <v>MIHARU</v>
      </c>
      <c r="B12" s="7">
        <f>B11+0.1</f>
        <v>1.1000000000000001</v>
      </c>
      <c r="C12" s="5"/>
      <c r="D12" s="5" t="s">
        <v>127</v>
      </c>
      <c r="E12" s="40" t="s">
        <v>183</v>
      </c>
      <c r="F12" s="5"/>
      <c r="G12" s="5"/>
      <c r="H12" s="5"/>
    </row>
    <row r="13" spans="1:8" ht="42.75" x14ac:dyDescent="0.2">
      <c r="A13" s="41" t="s">
        <v>206</v>
      </c>
      <c r="B13" s="7">
        <v>2</v>
      </c>
      <c r="C13" s="5" t="s">
        <v>160</v>
      </c>
      <c r="D13" s="40" t="s">
        <v>217</v>
      </c>
      <c r="E13" s="40" t="s">
        <v>218</v>
      </c>
      <c r="F13" s="5"/>
      <c r="G13" s="5"/>
      <c r="H13" s="5"/>
    </row>
    <row r="14" spans="1:8" ht="28.5" x14ac:dyDescent="0.2">
      <c r="A14" s="7" t="str">
        <f>A13</f>
        <v>EAI</v>
      </c>
      <c r="B14" s="7">
        <f>B13+0.1</f>
        <v>2.1</v>
      </c>
      <c r="C14" s="5"/>
      <c r="D14" s="5" t="s">
        <v>127</v>
      </c>
      <c r="E14" s="40" t="s">
        <v>177</v>
      </c>
      <c r="F14" s="5"/>
      <c r="G14" s="5"/>
      <c r="H14" s="5"/>
    </row>
    <row r="15" spans="1:8" ht="128.25" x14ac:dyDescent="0.2">
      <c r="A15" s="41" t="s">
        <v>219</v>
      </c>
      <c r="B15" s="7">
        <v>3</v>
      </c>
      <c r="C15" s="5" t="str">
        <f>"Success of #" &amp; B13</f>
        <v>Success of #2</v>
      </c>
      <c r="D15" s="40" t="s">
        <v>210</v>
      </c>
      <c r="E15" s="40" t="s">
        <v>211</v>
      </c>
      <c r="F15" s="5"/>
      <c r="G15" s="5"/>
      <c r="H15" s="5"/>
    </row>
    <row r="16" spans="1:8" ht="28.5" x14ac:dyDescent="0.2">
      <c r="A16" s="41" t="s">
        <v>219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41" t="s">
        <v>212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tr">
        <f>A17</f>
        <v>Nozomi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41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1" spans="1:8" x14ac:dyDescent="0.2">
      <c r="A31" s="7"/>
      <c r="B31" s="7"/>
      <c r="C31" s="5"/>
      <c r="D31" s="5"/>
      <c r="E31" s="5"/>
      <c r="F31" s="5"/>
      <c r="G31" s="5"/>
      <c r="H31" s="5"/>
    </row>
    <row r="32" spans="1:8" ht="20.100000000000001" customHeight="1" x14ac:dyDescent="0.2">
      <c r="A32" s="7"/>
      <c r="B32" s="7"/>
      <c r="C32" s="5"/>
      <c r="D32" s="5"/>
      <c r="E32" s="5"/>
      <c r="F32" s="5"/>
      <c r="G32" s="5"/>
      <c r="H32" s="5"/>
    </row>
    <row r="34" spans="1:1" x14ac:dyDescent="0.2">
      <c r="A34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zoomScale="90" zoomScaleNormal="90" workbookViewId="0">
      <selection activeCell="D46" sqref="D46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5" width="29.625" style="1" customWidth="1"/>
    <col min="6" max="7" width="29" style="1" customWidth="1"/>
    <col min="8" max="8" width="29.75" style="1" customWidth="1"/>
    <col min="9" max="9" width="7.375" style="1" bestFit="1" customWidth="1"/>
    <col min="10" max="10" width="28.75" style="1" customWidth="1"/>
    <col min="11" max="11" width="33.375" style="1" customWidth="1"/>
    <col min="12" max="16384" width="9" style="1"/>
  </cols>
  <sheetData>
    <row r="1" spans="1:10" x14ac:dyDescent="0.2">
      <c r="A1" s="6" t="s">
        <v>31</v>
      </c>
      <c r="B1" s="38" t="str">
        <f>General!C25</f>
        <v>NZMi0014</v>
      </c>
      <c r="C1" s="6" t="str">
        <f>General!D25</f>
        <v>Meeting-Attendee (Traffic, N2T)</v>
      </c>
    </row>
    <row r="2" spans="1:10" x14ac:dyDescent="0.2">
      <c r="A2" s="45"/>
      <c r="B2" s="46" t="s">
        <v>244</v>
      </c>
      <c r="C2" s="45"/>
    </row>
    <row r="3" spans="1:10" x14ac:dyDescent="0.2">
      <c r="A3" s="45"/>
      <c r="B3" s="46" t="s">
        <v>237</v>
      </c>
      <c r="C3" s="45"/>
    </row>
    <row r="4" spans="1:10" x14ac:dyDescent="0.2">
      <c r="A4" s="45"/>
      <c r="B4" s="46" t="s">
        <v>246</v>
      </c>
      <c r="C4" s="45"/>
    </row>
    <row r="5" spans="1:10" x14ac:dyDescent="0.2">
      <c r="A5" s="45"/>
      <c r="B5" s="46" t="s">
        <v>248</v>
      </c>
      <c r="C5" s="45"/>
    </row>
    <row r="7" spans="1:10" x14ac:dyDescent="0.2">
      <c r="A7" s="6" t="s">
        <v>33</v>
      </c>
      <c r="B7" s="78" t="s">
        <v>178</v>
      </c>
      <c r="C7" s="77"/>
    </row>
    <row r="8" spans="1:10" x14ac:dyDescent="0.2">
      <c r="A8" s="6" t="s">
        <v>34</v>
      </c>
      <c r="B8" s="77"/>
      <c r="C8" s="77"/>
    </row>
    <row r="9" spans="1:10" x14ac:dyDescent="0.2">
      <c r="A9" s="6" t="s">
        <v>38</v>
      </c>
      <c r="B9" s="77">
        <v>1</v>
      </c>
      <c r="C9" s="77"/>
    </row>
    <row r="11" spans="1:10" x14ac:dyDescent="0.2">
      <c r="A11" s="6" t="s">
        <v>35</v>
      </c>
      <c r="B11" s="77" t="s">
        <v>37</v>
      </c>
      <c r="C11" s="77"/>
    </row>
    <row r="13" spans="1:10" x14ac:dyDescent="0.2">
      <c r="A13" s="1" t="s">
        <v>39</v>
      </c>
    </row>
    <row r="14" spans="1:10" ht="28.5" x14ac:dyDescent="0.2">
      <c r="A14" s="3" t="s">
        <v>48</v>
      </c>
      <c r="B14" s="3" t="s">
        <v>40</v>
      </c>
      <c r="C14" s="3" t="s">
        <v>41</v>
      </c>
      <c r="D14" s="3" t="s">
        <v>42</v>
      </c>
      <c r="E14" s="3"/>
      <c r="F14" s="3" t="s">
        <v>43</v>
      </c>
      <c r="G14" s="3"/>
      <c r="H14" s="3" t="s">
        <v>44</v>
      </c>
      <c r="I14" s="4" t="s">
        <v>49</v>
      </c>
      <c r="J14" s="3" t="s">
        <v>45</v>
      </c>
    </row>
    <row r="15" spans="1:10" ht="60" customHeight="1" x14ac:dyDescent="0.2">
      <c r="A15" s="41" t="s">
        <v>238</v>
      </c>
      <c r="B15" s="7">
        <v>1</v>
      </c>
      <c r="C15" s="5" t="s">
        <v>50</v>
      </c>
      <c r="D15" s="40" t="s">
        <v>319</v>
      </c>
      <c r="E15" s="58" t="s">
        <v>320</v>
      </c>
      <c r="F15" s="40" t="s">
        <v>333</v>
      </c>
      <c r="G15" s="58" t="s">
        <v>334</v>
      </c>
      <c r="H15" s="5"/>
      <c r="I15" s="5"/>
      <c r="J15" s="5"/>
    </row>
    <row r="16" spans="1:10" ht="53.25" customHeight="1" x14ac:dyDescent="0.2">
      <c r="A16" s="7" t="str">
        <f>A15</f>
        <v>Nozomi</v>
      </c>
      <c r="B16" s="7">
        <f>B15+0.1</f>
        <v>1.1000000000000001</v>
      </c>
      <c r="C16" s="5"/>
      <c r="D16" s="40" t="s">
        <v>127</v>
      </c>
      <c r="E16" s="58" t="s">
        <v>316</v>
      </c>
      <c r="F16" s="40" t="s">
        <v>331</v>
      </c>
      <c r="G16" s="40" t="s">
        <v>332</v>
      </c>
      <c r="H16" s="5"/>
      <c r="I16" s="5"/>
      <c r="J16" s="5"/>
    </row>
    <row r="17" spans="1:10" ht="109.5" x14ac:dyDescent="0.2">
      <c r="A17" s="41" t="s">
        <v>56</v>
      </c>
      <c r="B17" s="7">
        <v>2</v>
      </c>
      <c r="C17" s="5" t="s">
        <v>160</v>
      </c>
      <c r="D17" s="40" t="s">
        <v>317</v>
      </c>
      <c r="E17" s="40" t="s">
        <v>318</v>
      </c>
      <c r="F17" s="40" t="s">
        <v>329</v>
      </c>
      <c r="G17" s="40" t="s">
        <v>330</v>
      </c>
      <c r="H17" s="5"/>
      <c r="I17" s="5"/>
      <c r="J17" s="5"/>
    </row>
    <row r="18" spans="1:10" ht="28.5" x14ac:dyDescent="0.2">
      <c r="A18" s="7" t="str">
        <f>A17</f>
        <v>Medius</v>
      </c>
      <c r="B18" s="7">
        <f>B17+0.1</f>
        <v>2.1</v>
      </c>
      <c r="C18" s="5"/>
      <c r="D18" s="40" t="s">
        <v>127</v>
      </c>
      <c r="E18" s="58" t="s">
        <v>316</v>
      </c>
      <c r="F18" s="40" t="s">
        <v>327</v>
      </c>
      <c r="G18" s="58" t="s">
        <v>328</v>
      </c>
      <c r="H18" s="5"/>
      <c r="I18" s="5"/>
      <c r="J18" s="5"/>
    </row>
    <row r="19" spans="1:10" ht="151.5" x14ac:dyDescent="0.2">
      <c r="A19" s="41" t="s">
        <v>241</v>
      </c>
      <c r="B19" s="7">
        <v>3</v>
      </c>
      <c r="C19" s="5" t="str">
        <f>"Success of #" &amp; B17</f>
        <v>Success of #2</v>
      </c>
      <c r="D19" s="40" t="s">
        <v>312</v>
      </c>
      <c r="E19" s="40" t="s">
        <v>313</v>
      </c>
      <c r="F19" s="40" t="s">
        <v>321</v>
      </c>
      <c r="G19" s="40" t="s">
        <v>322</v>
      </c>
      <c r="H19" s="40"/>
      <c r="I19" s="5"/>
      <c r="J19" s="5"/>
    </row>
    <row r="20" spans="1:10" ht="42.75" x14ac:dyDescent="0.2">
      <c r="A20" s="41" t="str">
        <f>A19</f>
        <v>TopTour</v>
      </c>
      <c r="B20" s="7">
        <f>B19+0.1</f>
        <v>3.1</v>
      </c>
      <c r="C20" s="5"/>
      <c r="D20" s="40" t="s">
        <v>242</v>
      </c>
      <c r="E20" s="58" t="s">
        <v>314</v>
      </c>
      <c r="F20" s="40" t="s">
        <v>323</v>
      </c>
      <c r="G20" s="58" t="s">
        <v>324</v>
      </c>
      <c r="H20" s="5"/>
      <c r="I20" s="5"/>
      <c r="J20" s="5"/>
    </row>
    <row r="21" spans="1:10" ht="28.5" x14ac:dyDescent="0.2">
      <c r="A21" s="41" t="str">
        <f>A20</f>
        <v>TopTour</v>
      </c>
      <c r="B21" s="7">
        <f>B20+0.1</f>
        <v>3.2</v>
      </c>
      <c r="C21" s="5"/>
      <c r="D21" s="40" t="s">
        <v>315</v>
      </c>
      <c r="E21" s="58" t="s">
        <v>316</v>
      </c>
      <c r="F21" s="40" t="s">
        <v>325</v>
      </c>
      <c r="G21" s="40" t="s">
        <v>326</v>
      </c>
      <c r="H21" s="5"/>
      <c r="I21" s="5"/>
      <c r="J21" s="5"/>
    </row>
    <row r="22" spans="1:10" x14ac:dyDescent="0.2">
      <c r="A22" s="7"/>
      <c r="B22" s="7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7"/>
      <c r="B23" s="7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41"/>
      <c r="B24" s="7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7"/>
      <c r="B25" s="7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7"/>
      <c r="B26" s="7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7"/>
      <c r="B27" s="7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7"/>
      <c r="B28" s="7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7"/>
      <c r="B29" s="7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7"/>
      <c r="B30" s="7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7"/>
      <c r="B31" s="7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7"/>
      <c r="B32" s="7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7"/>
      <c r="B33" s="7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7"/>
      <c r="B34" s="7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7"/>
      <c r="B35" s="7"/>
      <c r="C35" s="5"/>
      <c r="D35" s="5"/>
      <c r="E35" s="5"/>
      <c r="F35" s="5"/>
      <c r="G35" s="5"/>
      <c r="H35" s="5"/>
      <c r="I35" s="5"/>
      <c r="J35" s="5"/>
    </row>
    <row r="36" spans="1:10" ht="20.100000000000001" customHeight="1" x14ac:dyDescent="0.2">
      <c r="A36" s="7"/>
      <c r="B36" s="7"/>
      <c r="C36" s="5"/>
      <c r="D36" s="5"/>
      <c r="E36" s="5"/>
      <c r="F36" s="5"/>
      <c r="G36" s="5"/>
      <c r="H36" s="5"/>
      <c r="I36" s="5"/>
      <c r="J36" s="5"/>
    </row>
    <row r="38" spans="1:10" x14ac:dyDescent="0.2">
      <c r="A38" s="1" t="s">
        <v>59</v>
      </c>
    </row>
  </sheetData>
  <mergeCells count="4">
    <mergeCell ref="B7:C7"/>
    <mergeCell ref="B8:C8"/>
    <mergeCell ref="B9:C9"/>
    <mergeCell ref="B11:C11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90" zoomScaleNormal="90" workbookViewId="0">
      <selection activeCell="C15" sqref="C15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General!C28</f>
        <v>NZMi0017</v>
      </c>
      <c r="C1" s="6" t="str">
        <f>General!D28</f>
        <v>Vendor Master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57" x14ac:dyDescent="0.2">
      <c r="A11" s="41" t="s">
        <v>221</v>
      </c>
      <c r="B11" s="7">
        <v>1</v>
      </c>
      <c r="C11" s="5" t="s">
        <v>50</v>
      </c>
      <c r="D11" s="40" t="s">
        <v>226</v>
      </c>
      <c r="E11" s="40" t="s">
        <v>220</v>
      </c>
      <c r="F11" s="5"/>
      <c r="G11" s="5"/>
      <c r="H11" s="5"/>
    </row>
    <row r="12" spans="1:8" ht="28.5" x14ac:dyDescent="0.2">
      <c r="A12" s="7" t="str">
        <f>A11</f>
        <v>SAP</v>
      </c>
      <c r="B12" s="7">
        <f>B11+0.1</f>
        <v>1.1000000000000001</v>
      </c>
      <c r="C12" s="5"/>
      <c r="D12" s="5" t="s">
        <v>127</v>
      </c>
      <c r="E12" s="40" t="s">
        <v>177</v>
      </c>
      <c r="F12" s="5"/>
      <c r="G12" s="5"/>
      <c r="H12" s="5"/>
    </row>
    <row r="13" spans="1:8" ht="28.5" x14ac:dyDescent="0.2">
      <c r="A13" s="41" t="s">
        <v>224</v>
      </c>
      <c r="B13" s="7">
        <v>2</v>
      </c>
      <c r="C13" s="5" t="s">
        <v>160</v>
      </c>
      <c r="D13" s="40" t="s">
        <v>227</v>
      </c>
      <c r="E13" s="40" t="s">
        <v>228</v>
      </c>
      <c r="F13" s="5"/>
      <c r="G13" s="5"/>
      <c r="H13" s="5"/>
    </row>
    <row r="14" spans="1:8" ht="28.5" x14ac:dyDescent="0.2">
      <c r="A14" s="7" t="str">
        <f>A13</f>
        <v>SAP</v>
      </c>
      <c r="B14" s="7">
        <f>B13+0.1</f>
        <v>2.1</v>
      </c>
      <c r="C14" s="5"/>
      <c r="D14" s="5" t="s">
        <v>127</v>
      </c>
      <c r="E14" s="40" t="s">
        <v>177</v>
      </c>
      <c r="F14" s="5"/>
      <c r="G14" s="5"/>
      <c r="H14" s="5"/>
    </row>
    <row r="15" spans="1:8" ht="99.75" x14ac:dyDescent="0.2">
      <c r="A15" s="41" t="s">
        <v>219</v>
      </c>
      <c r="B15" s="7">
        <v>3</v>
      </c>
      <c r="C15" s="5" t="str">
        <f>"Success of #" &amp; B13</f>
        <v>Success of #2</v>
      </c>
      <c r="D15" s="40" t="s">
        <v>225</v>
      </c>
      <c r="E15" s="40" t="s">
        <v>229</v>
      </c>
      <c r="F15" s="5"/>
      <c r="G15" s="5"/>
      <c r="H15" s="5"/>
    </row>
    <row r="16" spans="1:8" ht="28.5" x14ac:dyDescent="0.2">
      <c r="A16" s="41" t="s">
        <v>219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41" t="s">
        <v>212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tr">
        <f>A17</f>
        <v>Nozomi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40" t="s">
        <v>230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41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1" spans="1:8" x14ac:dyDescent="0.2">
      <c r="A31" s="7"/>
      <c r="B31" s="7"/>
      <c r="C31" s="5"/>
      <c r="D31" s="5"/>
      <c r="E31" s="5"/>
      <c r="F31" s="5"/>
      <c r="G31" s="5"/>
      <c r="H31" s="5"/>
    </row>
    <row r="32" spans="1:8" ht="20.100000000000001" customHeight="1" x14ac:dyDescent="0.2">
      <c r="A32" s="7"/>
      <c r="B32" s="7"/>
      <c r="C32" s="5"/>
      <c r="D32" s="5"/>
      <c r="E32" s="5"/>
      <c r="F32" s="5"/>
      <c r="G32" s="5"/>
      <c r="H32" s="5"/>
    </row>
    <row r="34" spans="1:1" x14ac:dyDescent="0.2">
      <c r="A34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5" zoomScale="90" zoomScaleNormal="90" workbookViewId="0">
      <selection activeCell="D13" sqref="D13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General!C29</f>
        <v>NZMi0018</v>
      </c>
      <c r="C1" s="6" t="str">
        <f>General!D29</f>
        <v>SignIS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3.5" x14ac:dyDescent="0.2">
      <c r="A11" s="7" t="s">
        <v>159</v>
      </c>
      <c r="B11" s="7">
        <v>1</v>
      </c>
      <c r="C11" s="5" t="s">
        <v>50</v>
      </c>
      <c r="D11" s="5" t="s">
        <v>69</v>
      </c>
      <c r="E11" s="5" t="s">
        <v>161</v>
      </c>
      <c r="F11" s="5"/>
      <c r="G11" s="5"/>
      <c r="H11" s="5"/>
    </row>
    <row r="12" spans="1:8" ht="28.5" x14ac:dyDescent="0.2">
      <c r="A12" s="7" t="str">
        <f>A11</f>
        <v>SignIS</v>
      </c>
      <c r="B12" s="7">
        <f>B11+0.1</f>
        <v>1.1000000000000001</v>
      </c>
      <c r="C12" s="5"/>
      <c r="D12" s="5" t="s">
        <v>127</v>
      </c>
      <c r="E12" s="40" t="s">
        <v>177</v>
      </c>
      <c r="F12" s="5"/>
      <c r="G12" s="5"/>
      <c r="H12" s="5"/>
    </row>
    <row r="13" spans="1:8" ht="114" x14ac:dyDescent="0.2">
      <c r="A13" s="7" t="s">
        <v>56</v>
      </c>
      <c r="B13" s="7">
        <v>2</v>
      </c>
      <c r="C13" s="5" t="s">
        <v>160</v>
      </c>
      <c r="D13" s="5" t="s">
        <v>162</v>
      </c>
      <c r="E13" s="5" t="s">
        <v>163</v>
      </c>
      <c r="F13" s="5"/>
      <c r="G13" s="5"/>
      <c r="H13" s="5"/>
    </row>
    <row r="14" spans="1:8" ht="28.5" x14ac:dyDescent="0.2">
      <c r="A14" s="7" t="str">
        <f>A13</f>
        <v>Medius</v>
      </c>
      <c r="B14" s="7">
        <f>B13+0.1</f>
        <v>2.1</v>
      </c>
      <c r="C14" s="5"/>
      <c r="D14" s="5" t="s">
        <v>127</v>
      </c>
      <c r="E14" s="5" t="s">
        <v>130</v>
      </c>
      <c r="F14" s="5"/>
      <c r="G14" s="5"/>
      <c r="H14" s="5"/>
    </row>
    <row r="15" spans="1:8" x14ac:dyDescent="0.2">
      <c r="A15" s="7" t="s">
        <v>72</v>
      </c>
      <c r="B15" s="7">
        <v>3</v>
      </c>
      <c r="C15" s="5" t="str">
        <f>"Success of #" &amp; B13</f>
        <v>Success of #2</v>
      </c>
      <c r="D15" s="5" t="s">
        <v>73</v>
      </c>
      <c r="E15" s="5" t="s">
        <v>74</v>
      </c>
      <c r="F15" s="5"/>
      <c r="G15" s="5"/>
      <c r="H15" s="5"/>
    </row>
    <row r="16" spans="1:8" ht="28.5" x14ac:dyDescent="0.2">
      <c r="A16" s="7" t="s">
        <v>72</v>
      </c>
      <c r="B16" s="7">
        <v>4</v>
      </c>
      <c r="C16" s="5" t="str">
        <f>"Success of #" &amp;B13 &amp; ", #"&amp; B15</f>
        <v>Success of #2, #3</v>
      </c>
      <c r="D16" s="5" t="s">
        <v>76</v>
      </c>
      <c r="E16" s="5" t="s">
        <v>83</v>
      </c>
      <c r="F16" s="5"/>
      <c r="G16" s="5"/>
      <c r="H16" s="5"/>
    </row>
    <row r="17" spans="1:8" ht="28.5" x14ac:dyDescent="0.2">
      <c r="A17" s="7" t="str">
        <f>A16</f>
        <v>Nozomi</v>
      </c>
      <c r="B17" s="7">
        <f>B16+0.1</f>
        <v>4.0999999999999996</v>
      </c>
      <c r="C17" s="5"/>
      <c r="D17" s="5" t="s">
        <v>127</v>
      </c>
      <c r="E17" s="5" t="s">
        <v>132</v>
      </c>
      <c r="F17" s="5"/>
      <c r="G17" s="5"/>
      <c r="H17" s="5"/>
    </row>
    <row r="18" spans="1:8" x14ac:dyDescent="0.2">
      <c r="A18" s="7"/>
      <c r="B18" s="7"/>
      <c r="C18" s="5"/>
      <c r="D18" s="5"/>
      <c r="E18" s="5"/>
      <c r="F18" s="5"/>
      <c r="G18" s="5"/>
      <c r="H18" s="5"/>
    </row>
    <row r="19" spans="1:8" x14ac:dyDescent="0.2">
      <c r="A19" s="7"/>
      <c r="B19" s="7"/>
      <c r="C19" s="5"/>
      <c r="D19" s="5"/>
      <c r="E19" s="5"/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30" spans="1:8" x14ac:dyDescent="0.2">
      <c r="A30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zoomScale="90" zoomScaleNormal="90" workbookViewId="0">
      <selection activeCell="D17" sqref="D17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General!C30</f>
        <v>NZMi0019</v>
      </c>
      <c r="C1" s="6" t="str">
        <f>General!D30</f>
        <v>Activity List - Meeting</v>
      </c>
    </row>
    <row r="2" spans="1:8" x14ac:dyDescent="0.2">
      <c r="A2" s="45"/>
      <c r="B2" s="46" t="s">
        <v>265</v>
      </c>
      <c r="C2" s="6" t="str">
        <f>General!D31</f>
        <v>Activity List - Payment</v>
      </c>
    </row>
    <row r="3" spans="1:8" x14ac:dyDescent="0.2">
      <c r="A3" s="45"/>
      <c r="B3" s="46"/>
      <c r="C3" s="45"/>
    </row>
    <row r="5" spans="1:8" x14ac:dyDescent="0.2">
      <c r="A5" s="6" t="s">
        <v>33</v>
      </c>
      <c r="B5" s="78" t="s">
        <v>178</v>
      </c>
      <c r="C5" s="77"/>
    </row>
    <row r="6" spans="1:8" x14ac:dyDescent="0.2">
      <c r="A6" s="6" t="s">
        <v>34</v>
      </c>
      <c r="B6" s="77"/>
      <c r="C6" s="77"/>
    </row>
    <row r="7" spans="1:8" x14ac:dyDescent="0.2">
      <c r="A7" s="6" t="s">
        <v>38</v>
      </c>
      <c r="B7" s="77">
        <v>1</v>
      </c>
      <c r="C7" s="77"/>
    </row>
    <row r="9" spans="1:8" x14ac:dyDescent="0.2">
      <c r="A9" s="6" t="s">
        <v>35</v>
      </c>
      <c r="B9" s="77" t="s">
        <v>37</v>
      </c>
      <c r="C9" s="77"/>
    </row>
    <row r="11" spans="1:8" x14ac:dyDescent="0.2">
      <c r="A11" s="1" t="s">
        <v>39</v>
      </c>
    </row>
    <row r="12" spans="1:8" ht="28.5" x14ac:dyDescent="0.2">
      <c r="A12" s="3" t="s">
        <v>48</v>
      </c>
      <c r="B12" s="3" t="s">
        <v>40</v>
      </c>
      <c r="C12" s="3" t="s">
        <v>41</v>
      </c>
      <c r="D12" s="3" t="s">
        <v>42</v>
      </c>
      <c r="E12" s="3" t="s">
        <v>43</v>
      </c>
      <c r="F12" s="3" t="s">
        <v>44</v>
      </c>
      <c r="G12" s="4" t="s">
        <v>49</v>
      </c>
      <c r="H12" s="3" t="s">
        <v>45</v>
      </c>
    </row>
    <row r="13" spans="1:8" ht="42.75" x14ac:dyDescent="0.2">
      <c r="A13" s="41" t="s">
        <v>238</v>
      </c>
      <c r="B13" s="7">
        <v>1</v>
      </c>
      <c r="C13" s="5" t="s">
        <v>50</v>
      </c>
      <c r="D13" s="40" t="s">
        <v>239</v>
      </c>
      <c r="E13" s="40" t="s">
        <v>240</v>
      </c>
      <c r="F13" s="5"/>
      <c r="G13" s="5"/>
      <c r="H13" s="5"/>
    </row>
    <row r="14" spans="1:8" ht="42.75" x14ac:dyDescent="0.2">
      <c r="A14" s="7" t="str">
        <f>A13</f>
        <v>Nozomi</v>
      </c>
      <c r="B14" s="7">
        <f>B13+0.1</f>
        <v>1.1000000000000001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71.25" x14ac:dyDescent="0.2">
      <c r="A15" s="41" t="s">
        <v>56</v>
      </c>
      <c r="B15" s="7">
        <v>2</v>
      </c>
      <c r="C15" s="5" t="s">
        <v>160</v>
      </c>
      <c r="D15" s="40" t="s">
        <v>266</v>
      </c>
      <c r="E15" s="40" t="s">
        <v>267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2.1</v>
      </c>
      <c r="C16" s="5"/>
      <c r="D16" s="5" t="s">
        <v>127</v>
      </c>
      <c r="E16" s="40" t="s">
        <v>268</v>
      </c>
      <c r="F16" s="5"/>
      <c r="G16" s="5"/>
      <c r="H16" s="5"/>
    </row>
    <row r="17" spans="1:8" ht="42.75" x14ac:dyDescent="0.2">
      <c r="A17" s="41" t="s">
        <v>269</v>
      </c>
      <c r="B17" s="7">
        <v>3</v>
      </c>
      <c r="C17" s="5" t="str">
        <f>"Success of #" &amp; B15</f>
        <v>Success of #2</v>
      </c>
      <c r="D17" s="40" t="s">
        <v>242</v>
      </c>
      <c r="E17" s="40" t="s">
        <v>243</v>
      </c>
      <c r="F17" s="5"/>
      <c r="G17" s="5"/>
      <c r="H17" s="5"/>
    </row>
    <row r="18" spans="1:8" ht="28.5" x14ac:dyDescent="0.2">
      <c r="A18" s="41" t="str">
        <f>A17</f>
        <v>JPDPL</v>
      </c>
      <c r="B18" s="7">
        <f>B17+0.1</f>
        <v>3.1</v>
      </c>
      <c r="C18" s="5"/>
      <c r="D18" s="5" t="s">
        <v>127</v>
      </c>
      <c r="E18" s="5" t="s">
        <v>132</v>
      </c>
      <c r="F18" s="5"/>
      <c r="G18" s="5"/>
      <c r="H18" s="5"/>
    </row>
    <row r="19" spans="1:8" x14ac:dyDescent="0.2">
      <c r="A19" s="41"/>
      <c r="B19" s="7"/>
      <c r="C19" s="5"/>
      <c r="D19" s="5"/>
      <c r="E19" s="5"/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41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1" spans="1:8" x14ac:dyDescent="0.2">
      <c r="A31" s="7"/>
      <c r="B31" s="7"/>
      <c r="C31" s="5"/>
      <c r="D31" s="5"/>
      <c r="E31" s="5"/>
      <c r="F31" s="5"/>
      <c r="G31" s="5"/>
      <c r="H31" s="5"/>
    </row>
    <row r="32" spans="1:8" x14ac:dyDescent="0.2">
      <c r="A32" s="7"/>
      <c r="B32" s="7"/>
      <c r="C32" s="5"/>
      <c r="D32" s="5"/>
      <c r="E32" s="5"/>
      <c r="F32" s="5"/>
      <c r="G32" s="5"/>
      <c r="H32" s="5"/>
    </row>
    <row r="33" spans="1:8" x14ac:dyDescent="0.2">
      <c r="A33" s="7"/>
      <c r="B33" s="7"/>
      <c r="C33" s="5"/>
      <c r="D33" s="5"/>
      <c r="E33" s="5"/>
      <c r="F33" s="5"/>
      <c r="G33" s="5"/>
      <c r="H33" s="5"/>
    </row>
    <row r="34" spans="1:8" ht="20.100000000000001" customHeight="1" x14ac:dyDescent="0.2">
      <c r="A34" s="7"/>
      <c r="B34" s="7"/>
      <c r="C34" s="5"/>
      <c r="D34" s="5"/>
      <c r="E34" s="5"/>
      <c r="F34" s="5"/>
      <c r="G34" s="5"/>
      <c r="H34" s="5"/>
    </row>
    <row r="36" spans="1:8" x14ac:dyDescent="0.2">
      <c r="A36" s="1" t="s">
        <v>59</v>
      </c>
    </row>
  </sheetData>
  <mergeCells count="4">
    <mergeCell ref="B5:C5"/>
    <mergeCell ref="B6:C6"/>
    <mergeCell ref="B7:C7"/>
    <mergeCell ref="B9:C9"/>
  </mergeCells>
  <phoneticPr fontId="2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9"/>
  <sheetViews>
    <sheetView tabSelected="1" topLeftCell="A13" zoomScale="90" zoomScaleNormal="90" workbookViewId="0">
      <selection activeCell="H40" sqref="H40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General!C34</f>
        <v>NZMi0023</v>
      </c>
      <c r="C1" s="6" t="str">
        <f>General!D34</f>
        <v>Meeting - Attendee (Traffic, T2N)</v>
      </c>
    </row>
    <row r="2" spans="1:8" x14ac:dyDescent="0.2">
      <c r="A2" s="45"/>
      <c r="B2" s="38" t="str">
        <f>General!C35</f>
        <v>NZMi0024</v>
      </c>
      <c r="C2" s="6" t="str">
        <f>General!D35</f>
        <v>Meeting-Arrange (T2N)</v>
      </c>
    </row>
    <row r="3" spans="1:8" x14ac:dyDescent="0.2">
      <c r="A3" s="45"/>
      <c r="B3" s="38" t="str">
        <f>General!C37</f>
        <v>NZMi0026</v>
      </c>
      <c r="C3" s="6" t="str">
        <f>General!D37</f>
        <v>Meeting - Payment (T2N)</v>
      </c>
    </row>
    <row r="5" spans="1:8" x14ac:dyDescent="0.2">
      <c r="A5" s="6" t="s">
        <v>33</v>
      </c>
      <c r="B5" s="78" t="s">
        <v>178</v>
      </c>
      <c r="C5" s="77"/>
    </row>
    <row r="6" spans="1:8" x14ac:dyDescent="0.2">
      <c r="A6" s="6" t="s">
        <v>34</v>
      </c>
      <c r="B6" s="77"/>
      <c r="C6" s="77"/>
    </row>
    <row r="7" spans="1:8" x14ac:dyDescent="0.2">
      <c r="A7" s="6" t="s">
        <v>38</v>
      </c>
      <c r="B7" s="77">
        <v>1</v>
      </c>
      <c r="C7" s="77"/>
    </row>
    <row r="9" spans="1:8" x14ac:dyDescent="0.2">
      <c r="A9" s="6" t="s">
        <v>35</v>
      </c>
      <c r="B9" s="77" t="s">
        <v>37</v>
      </c>
      <c r="C9" s="77"/>
    </row>
    <row r="11" spans="1:8" x14ac:dyDescent="0.2">
      <c r="A11" s="1" t="s">
        <v>39</v>
      </c>
    </row>
    <row r="12" spans="1:8" ht="28.5" x14ac:dyDescent="0.2">
      <c r="A12" s="3" t="s">
        <v>48</v>
      </c>
      <c r="B12" s="3" t="s">
        <v>40</v>
      </c>
      <c r="C12" s="3" t="s">
        <v>41</v>
      </c>
      <c r="D12" s="3" t="s">
        <v>42</v>
      </c>
      <c r="E12" s="3" t="s">
        <v>43</v>
      </c>
      <c r="F12" s="59" t="s">
        <v>338</v>
      </c>
      <c r="G12" s="4" t="s">
        <v>49</v>
      </c>
      <c r="H12" s="59" t="s">
        <v>339</v>
      </c>
    </row>
    <row r="13" spans="1:8" ht="42.75" x14ac:dyDescent="0.2">
      <c r="A13" s="41" t="s">
        <v>241</v>
      </c>
      <c r="B13" s="7">
        <v>1</v>
      </c>
      <c r="C13" s="5" t="s">
        <v>50</v>
      </c>
      <c r="D13" s="40" t="s">
        <v>335</v>
      </c>
      <c r="E13" s="40" t="s">
        <v>336</v>
      </c>
      <c r="F13" s="40" t="s">
        <v>341</v>
      </c>
      <c r="G13" s="40" t="s">
        <v>340</v>
      </c>
      <c r="H13" s="5"/>
    </row>
    <row r="14" spans="1:8" ht="48" customHeight="1" x14ac:dyDescent="0.2">
      <c r="A14" s="7" t="str">
        <f>A13</f>
        <v>TopTour</v>
      </c>
      <c r="B14" s="7">
        <f>B13+0.1</f>
        <v>1.1000000000000001</v>
      </c>
      <c r="C14" s="5"/>
      <c r="D14" s="40" t="s">
        <v>127</v>
      </c>
      <c r="E14" s="40" t="s">
        <v>337</v>
      </c>
      <c r="F14" s="5"/>
      <c r="G14" s="40" t="s">
        <v>340</v>
      </c>
      <c r="H14" s="5"/>
    </row>
    <row r="15" spans="1:8" ht="71.25" x14ac:dyDescent="0.2">
      <c r="A15" s="41" t="s">
        <v>56</v>
      </c>
      <c r="B15" s="7">
        <v>2</v>
      </c>
      <c r="C15" s="5" t="s">
        <v>160</v>
      </c>
      <c r="D15" s="40" t="s">
        <v>271</v>
      </c>
      <c r="E15" s="40" t="s">
        <v>272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2.1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41" t="s">
        <v>273</v>
      </c>
      <c r="B17" s="7">
        <v>3</v>
      </c>
      <c r="C17" s="5" t="str">
        <f>"Success of #" &amp; B15</f>
        <v>Success of #2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41" t="str">
        <f>A17</f>
        <v>Nozomi</v>
      </c>
      <c r="B18" s="7">
        <f>B17+0.1</f>
        <v>3.1</v>
      </c>
      <c r="C18" s="5"/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41" t="str">
        <f>A18</f>
        <v>Nozomi</v>
      </c>
      <c r="B19" s="7">
        <f>B18+0.1</f>
        <v>3.2</v>
      </c>
      <c r="C19" s="5"/>
      <c r="D19" s="5" t="s">
        <v>127</v>
      </c>
      <c r="E19" s="5" t="s">
        <v>132</v>
      </c>
      <c r="F19" s="5"/>
      <c r="G19" s="5"/>
      <c r="H19" s="5"/>
    </row>
    <row r="20" spans="1:8" ht="20.100000000000001" customHeight="1" x14ac:dyDescent="0.2">
      <c r="A20" s="7"/>
      <c r="B20" s="7"/>
      <c r="C20" s="5"/>
      <c r="D20" s="5"/>
      <c r="E20" s="5"/>
      <c r="F20" s="5"/>
      <c r="G20" s="5"/>
      <c r="H20" s="5"/>
    </row>
    <row r="21" spans="1:8" ht="7.5" customHeight="1" x14ac:dyDescent="0.2"/>
    <row r="22" spans="1:8" x14ac:dyDescent="0.2">
      <c r="A22" s="1" t="s">
        <v>59</v>
      </c>
    </row>
    <row r="23" spans="1:8" ht="9.75" customHeight="1" x14ac:dyDescent="0.2"/>
    <row r="24" spans="1:8" ht="18" x14ac:dyDescent="0.25">
      <c r="A24" s="62" t="s">
        <v>343</v>
      </c>
    </row>
    <row r="25" spans="1:8" x14ac:dyDescent="0.2">
      <c r="A25" s="60" t="s">
        <v>342</v>
      </c>
    </row>
    <row r="26" spans="1:8" ht="6" customHeight="1" x14ac:dyDescent="0.2"/>
    <row r="515" spans="1:1" ht="18" x14ac:dyDescent="0.25">
      <c r="A515" s="62" t="s">
        <v>344</v>
      </c>
    </row>
    <row r="516" spans="1:1" ht="18" x14ac:dyDescent="0.25">
      <c r="A516" s="62"/>
    </row>
    <row r="517" spans="1:1" x14ac:dyDescent="0.2">
      <c r="A517" s="61" t="s">
        <v>345</v>
      </c>
    </row>
    <row r="718" spans="1:1" ht="18" x14ac:dyDescent="0.25">
      <c r="A718" s="62" t="s">
        <v>346</v>
      </c>
    </row>
    <row r="719" spans="1:1" x14ac:dyDescent="0.2">
      <c r="A719" s="61" t="s">
        <v>347</v>
      </c>
    </row>
  </sheetData>
  <mergeCells count="4">
    <mergeCell ref="B5:C5"/>
    <mergeCell ref="B6:C6"/>
    <mergeCell ref="B7:C7"/>
    <mergeCell ref="B9:C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90" zoomScaleNormal="90" workbookViewId="0">
      <selection activeCell="E25" sqref="E25"/>
    </sheetView>
  </sheetViews>
  <sheetFormatPr defaultColWidth="9" defaultRowHeight="14.25" x14ac:dyDescent="0.2"/>
  <cols>
    <col min="1" max="1" width="11" style="1" customWidth="1"/>
    <col min="2" max="2" width="9" style="1"/>
    <col min="3" max="3" width="23.75" style="2" customWidth="1"/>
    <col min="4" max="4" width="29.75" style="1" customWidth="1"/>
    <col min="5" max="5" width="35.625" style="1" customWidth="1"/>
    <col min="6" max="6" width="29.75" style="1" customWidth="1"/>
    <col min="7" max="7" width="7.375" style="1" bestFit="1" customWidth="1"/>
    <col min="8" max="8" width="37.3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">
        <v>18</v>
      </c>
      <c r="C1" s="6" t="s">
        <v>10</v>
      </c>
    </row>
    <row r="3" spans="1:8" x14ac:dyDescent="0.2">
      <c r="A3" s="6" t="s">
        <v>33</v>
      </c>
      <c r="B3" s="75" t="s">
        <v>36</v>
      </c>
      <c r="C3" s="76"/>
    </row>
    <row r="4" spans="1:8" x14ac:dyDescent="0.2">
      <c r="A4" s="6" t="s">
        <v>34</v>
      </c>
      <c r="B4" s="75"/>
      <c r="C4" s="76"/>
    </row>
    <row r="5" spans="1:8" x14ac:dyDescent="0.2">
      <c r="A5" s="6" t="s">
        <v>38</v>
      </c>
      <c r="B5" s="75">
        <v>1</v>
      </c>
      <c r="C5" s="76"/>
    </row>
    <row r="6" spans="1:8" x14ac:dyDescent="0.2">
      <c r="C6" s="1"/>
    </row>
    <row r="7" spans="1:8" x14ac:dyDescent="0.2">
      <c r="A7" s="6" t="s">
        <v>35</v>
      </c>
      <c r="B7" s="75" t="s">
        <v>37</v>
      </c>
      <c r="C7" s="76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28.5" x14ac:dyDescent="0.2">
      <c r="A11" s="7" t="s">
        <v>51</v>
      </c>
      <c r="B11" s="7">
        <v>1</v>
      </c>
      <c r="C11" s="5" t="s">
        <v>50</v>
      </c>
      <c r="D11" s="5" t="s">
        <v>126</v>
      </c>
      <c r="E11" s="5" t="s">
        <v>60</v>
      </c>
      <c r="F11" s="5"/>
      <c r="G11" s="5"/>
      <c r="H11" s="5"/>
    </row>
    <row r="12" spans="1:8" ht="28.5" x14ac:dyDescent="0.2">
      <c r="A12" s="7" t="str">
        <f>A11</f>
        <v>GHP (ftp)</v>
      </c>
      <c r="B12" s="7">
        <f>B11+0.1</f>
        <v>1.1000000000000001</v>
      </c>
      <c r="C12" s="5"/>
      <c r="D12" s="5" t="s">
        <v>127</v>
      </c>
      <c r="E12" s="5" t="s">
        <v>140</v>
      </c>
      <c r="F12" s="5"/>
      <c r="G12" s="5"/>
      <c r="H12" s="5"/>
    </row>
    <row r="13" spans="1:8" ht="28.5" x14ac:dyDescent="0.2">
      <c r="A13" s="7" t="s">
        <v>53</v>
      </c>
      <c r="B13" s="7">
        <v>2</v>
      </c>
      <c r="C13" s="5" t="s">
        <v>50</v>
      </c>
      <c r="D13" s="5" t="s">
        <v>54</v>
      </c>
      <c r="E13" s="5" t="s">
        <v>61</v>
      </c>
      <c r="F13" s="5"/>
      <c r="G13" s="5"/>
      <c r="H13" s="5"/>
    </row>
    <row r="14" spans="1:8" ht="28.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28.5" x14ac:dyDescent="0.2">
      <c r="A15" s="7" t="s">
        <v>68</v>
      </c>
      <c r="B15" s="7">
        <v>3</v>
      </c>
      <c r="C15" s="5" t="s">
        <v>50</v>
      </c>
      <c r="D15" s="5" t="s">
        <v>69</v>
      </c>
      <c r="E15" s="5" t="s">
        <v>70</v>
      </c>
      <c r="F15" s="5"/>
      <c r="G15" s="5"/>
      <c r="H15" s="5"/>
    </row>
    <row r="16" spans="1:8" ht="42.75" x14ac:dyDescent="0.2">
      <c r="A16" s="7" t="str">
        <f>A15</f>
        <v>Notes</v>
      </c>
      <c r="B16" s="7">
        <f>B15+0.1</f>
        <v>3.1</v>
      </c>
      <c r="C16" s="5"/>
      <c r="D16" s="5" t="s">
        <v>127</v>
      </c>
      <c r="E16" s="5" t="s">
        <v>134</v>
      </c>
      <c r="F16" s="5"/>
      <c r="G16" s="5"/>
      <c r="H16" s="5"/>
    </row>
    <row r="17" spans="1:8" ht="57" x14ac:dyDescent="0.2">
      <c r="A17" s="7" t="s">
        <v>56</v>
      </c>
      <c r="B17" s="7">
        <v>4</v>
      </c>
      <c r="C17" s="5" t="s">
        <v>80</v>
      </c>
      <c r="D17" s="5" t="s">
        <v>58</v>
      </c>
      <c r="E17" s="5" t="s">
        <v>62</v>
      </c>
      <c r="F17" s="5"/>
      <c r="G17" s="5"/>
      <c r="H17" s="5"/>
    </row>
    <row r="18" spans="1:8" x14ac:dyDescent="0.2">
      <c r="A18" s="7" t="str">
        <f>A17</f>
        <v>Medius</v>
      </c>
      <c r="B18" s="7">
        <f>B17+0.1</f>
        <v>4.0999999999999996</v>
      </c>
      <c r="C18" s="5"/>
      <c r="D18" s="5" t="s">
        <v>127</v>
      </c>
      <c r="E18" s="5" t="s">
        <v>135</v>
      </c>
      <c r="F18" s="5"/>
      <c r="G18" s="5"/>
      <c r="H18" s="5"/>
    </row>
    <row r="19" spans="1:8" ht="57" x14ac:dyDescent="0.2">
      <c r="A19" s="7" t="s">
        <v>55</v>
      </c>
      <c r="B19" s="7">
        <v>5</v>
      </c>
      <c r="C19" s="5" t="str">
        <f>"Success of #" &amp; B17</f>
        <v>Success of #4</v>
      </c>
      <c r="D19" s="5" t="s">
        <v>63</v>
      </c>
      <c r="E19" s="5" t="s">
        <v>71</v>
      </c>
      <c r="F19" s="5"/>
      <c r="G19" s="5"/>
      <c r="H19" s="5"/>
    </row>
    <row r="20" spans="1:8" x14ac:dyDescent="0.2">
      <c r="A20" s="7" t="str">
        <f>A19</f>
        <v>JPDPL</v>
      </c>
      <c r="B20" s="7">
        <f>B19+0.1</f>
        <v>5.0999999999999996</v>
      </c>
      <c r="C20" s="5"/>
      <c r="D20" s="5" t="s">
        <v>127</v>
      </c>
      <c r="E20" s="5" t="s">
        <v>129</v>
      </c>
      <c r="F20" s="5"/>
      <c r="G20" s="5"/>
      <c r="H20" s="5"/>
    </row>
    <row r="21" spans="1:8" ht="71.25" x14ac:dyDescent="0.2">
      <c r="A21" s="7" t="s">
        <v>64</v>
      </c>
      <c r="B21" s="7">
        <v>6</v>
      </c>
      <c r="C21" s="5" t="str">
        <f>"Success of #" &amp; B19</f>
        <v>Success of #5</v>
      </c>
      <c r="D21" s="5" t="s">
        <v>65</v>
      </c>
      <c r="E21" s="5" t="s">
        <v>66</v>
      </c>
      <c r="F21" s="5"/>
      <c r="G21" s="5"/>
      <c r="H21" s="5"/>
    </row>
    <row r="22" spans="1:8" ht="99.75" x14ac:dyDescent="0.2">
      <c r="A22" s="7" t="s">
        <v>64</v>
      </c>
      <c r="B22" s="7">
        <v>7</v>
      </c>
      <c r="C22" s="5" t="str">
        <f>"Complete prep #3 and Success of #" &amp; B21</f>
        <v>Complete prep #3 and Success of #6</v>
      </c>
      <c r="D22" s="5" t="s">
        <v>88</v>
      </c>
      <c r="E22" s="5" t="s">
        <v>86</v>
      </c>
      <c r="F22" s="5"/>
      <c r="G22" s="5"/>
      <c r="H22" s="5"/>
    </row>
    <row r="23" spans="1:8" ht="28.5" x14ac:dyDescent="0.2">
      <c r="A23" s="7" t="str">
        <f>A22</f>
        <v>JP-EAI</v>
      </c>
      <c r="B23" s="7">
        <f>B22+0.1</f>
        <v>7.1</v>
      </c>
      <c r="C23" s="5"/>
      <c r="D23" s="5" t="s">
        <v>127</v>
      </c>
      <c r="E23" s="5" t="s">
        <v>128</v>
      </c>
      <c r="F23" s="5"/>
      <c r="G23" s="5"/>
      <c r="H23" s="5"/>
    </row>
    <row r="24" spans="1:8" ht="85.5" x14ac:dyDescent="0.2">
      <c r="A24" s="7" t="s">
        <v>67</v>
      </c>
      <c r="B24" s="7">
        <v>8</v>
      </c>
      <c r="C24" s="5" t="str">
        <f>"Success of #" &amp; B22</f>
        <v>Success of #7</v>
      </c>
      <c r="D24" s="5" t="s">
        <v>89</v>
      </c>
      <c r="E24" s="5" t="s">
        <v>87</v>
      </c>
      <c r="F24" s="5"/>
      <c r="G24" s="5"/>
      <c r="H24" s="5"/>
    </row>
    <row r="25" spans="1:8" ht="28.5" x14ac:dyDescent="0.2">
      <c r="A25" s="7" t="str">
        <f>A24</f>
        <v>Medius</v>
      </c>
      <c r="B25" s="7">
        <f>B24+0.1</f>
        <v>8.1</v>
      </c>
      <c r="C25" s="5"/>
      <c r="D25" s="5" t="s">
        <v>127</v>
      </c>
      <c r="E25" s="5" t="s">
        <v>130</v>
      </c>
      <c r="F25" s="5"/>
      <c r="G25" s="5"/>
      <c r="H25" s="5"/>
    </row>
    <row r="26" spans="1:8" x14ac:dyDescent="0.2">
      <c r="A26" s="7" t="s">
        <v>72</v>
      </c>
      <c r="B26" s="7">
        <v>9</v>
      </c>
      <c r="C26" s="5" t="str">
        <f>"Success of #" &amp; B24</f>
        <v>Success of #8</v>
      </c>
      <c r="D26" s="5" t="s">
        <v>73</v>
      </c>
      <c r="E26" s="5" t="s">
        <v>74</v>
      </c>
      <c r="F26" s="5"/>
      <c r="G26" s="5"/>
      <c r="H26" s="5"/>
    </row>
    <row r="27" spans="1:8" ht="28.5" x14ac:dyDescent="0.2">
      <c r="A27" s="7" t="s">
        <v>75</v>
      </c>
      <c r="B27" s="7">
        <v>10</v>
      </c>
      <c r="C27" s="5" t="str">
        <f>"Success of #" &amp;B24 &amp; ", #"&amp; B26</f>
        <v>Success of #8, #9</v>
      </c>
      <c r="D27" s="5" t="s">
        <v>76</v>
      </c>
      <c r="E27" s="5" t="s">
        <v>83</v>
      </c>
      <c r="F27" s="5"/>
      <c r="G27" s="5"/>
      <c r="H27" s="5"/>
    </row>
    <row r="28" spans="1:8" ht="28.5" x14ac:dyDescent="0.2">
      <c r="A28" s="7" t="str">
        <f>A27</f>
        <v>Nozomi</v>
      </c>
      <c r="B28" s="7">
        <f>B27+0.1</f>
        <v>10.1</v>
      </c>
      <c r="C28" s="5"/>
      <c r="D28" s="5" t="s">
        <v>127</v>
      </c>
      <c r="E28" s="5" t="s">
        <v>131</v>
      </c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2" spans="1:8" x14ac:dyDescent="0.2">
      <c r="A32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zoomScale="90" zoomScaleNormal="90" workbookViewId="0">
      <selection activeCell="A17" sqref="A17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38" t="str">
        <f>General!C39</f>
        <v>NZMi0028</v>
      </c>
      <c r="C1" s="6" t="str">
        <f>General!D39</f>
        <v>SAP posting - to PESS&amp;Excel2FI</v>
      </c>
    </row>
    <row r="3" spans="1:8" x14ac:dyDescent="0.2">
      <c r="A3" s="6" t="s">
        <v>33</v>
      </c>
      <c r="B3" s="78" t="s">
        <v>178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42.75" x14ac:dyDescent="0.2">
      <c r="A11" s="41" t="s">
        <v>72</v>
      </c>
      <c r="B11" s="7">
        <v>1</v>
      </c>
      <c r="C11" s="5" t="s">
        <v>50</v>
      </c>
      <c r="D11" s="40" t="s">
        <v>180</v>
      </c>
      <c r="E11" s="40" t="s">
        <v>285</v>
      </c>
      <c r="F11" s="5"/>
      <c r="G11" s="5"/>
      <c r="H11" s="5"/>
    </row>
    <row r="12" spans="1:8" ht="28.5" x14ac:dyDescent="0.2">
      <c r="A12" s="7" t="str">
        <f>A11</f>
        <v>Nozomi</v>
      </c>
      <c r="B12" s="7">
        <f>B11+0.1</f>
        <v>1.1000000000000001</v>
      </c>
      <c r="C12" s="5"/>
      <c r="D12" s="40" t="s">
        <v>286</v>
      </c>
      <c r="E12" s="40" t="s">
        <v>287</v>
      </c>
      <c r="F12" s="5"/>
      <c r="G12" s="5"/>
      <c r="H12" s="5"/>
    </row>
    <row r="13" spans="1:8" x14ac:dyDescent="0.2">
      <c r="A13" s="7" t="str">
        <f>A12</f>
        <v>Nozomi</v>
      </c>
      <c r="B13" s="7">
        <f>B12+0.1</f>
        <v>1.2000000000000002</v>
      </c>
      <c r="C13" s="5"/>
      <c r="D13" s="5" t="s">
        <v>127</v>
      </c>
      <c r="E13" s="40" t="s">
        <v>183</v>
      </c>
      <c r="F13" s="5"/>
      <c r="G13" s="5"/>
      <c r="H13" s="5"/>
    </row>
    <row r="14" spans="1:8" ht="142.5" x14ac:dyDescent="0.2">
      <c r="A14" s="41" t="s">
        <v>184</v>
      </c>
      <c r="B14" s="7">
        <v>2</v>
      </c>
      <c r="C14" s="5" t="s">
        <v>160</v>
      </c>
      <c r="D14" s="40" t="s">
        <v>288</v>
      </c>
      <c r="E14" s="40" t="s">
        <v>289</v>
      </c>
      <c r="F14" s="5"/>
      <c r="G14" s="5"/>
      <c r="H14" s="5"/>
    </row>
    <row r="15" spans="1:8" ht="28.5" x14ac:dyDescent="0.2">
      <c r="A15" s="41" t="str">
        <f>A14</f>
        <v>EAI</v>
      </c>
      <c r="B15" s="7">
        <v>3</v>
      </c>
      <c r="C15" s="5" t="str">
        <f>"Success of #" &amp; B14</f>
        <v>Success of #2</v>
      </c>
      <c r="D15" s="40" t="s">
        <v>187</v>
      </c>
      <c r="E15" s="40" t="s">
        <v>188</v>
      </c>
      <c r="F15" s="5"/>
      <c r="G15" s="5"/>
      <c r="H15" s="5"/>
    </row>
    <row r="16" spans="1:8" ht="28.5" x14ac:dyDescent="0.2">
      <c r="A16" s="7" t="str">
        <f>A15</f>
        <v>EAI</v>
      </c>
      <c r="B16" s="7">
        <f>B15+0.1</f>
        <v>3.1</v>
      </c>
      <c r="C16" s="5"/>
      <c r="D16" s="5" t="s">
        <v>127</v>
      </c>
      <c r="E16" s="5" t="s">
        <v>132</v>
      </c>
      <c r="F16" s="5"/>
      <c r="G16" s="5"/>
      <c r="H16" s="5"/>
    </row>
    <row r="17" spans="1:8" x14ac:dyDescent="0.2">
      <c r="A17" s="41"/>
      <c r="B17" s="7"/>
      <c r="C17" s="5"/>
      <c r="D17" s="40"/>
      <c r="E17" s="40"/>
      <c r="F17" s="5"/>
      <c r="G17" s="5"/>
      <c r="H17" s="5"/>
    </row>
    <row r="18" spans="1:8" x14ac:dyDescent="0.2">
      <c r="A18" s="7"/>
      <c r="B18" s="7"/>
      <c r="C18" s="5"/>
      <c r="D18" s="5"/>
      <c r="E18" s="40"/>
      <c r="F18" s="5"/>
      <c r="G18" s="5"/>
      <c r="H18" s="5"/>
    </row>
    <row r="19" spans="1:8" x14ac:dyDescent="0.2">
      <c r="A19" s="41"/>
      <c r="B19" s="7"/>
      <c r="C19" s="5"/>
      <c r="D19" s="40"/>
      <c r="E19" s="40"/>
      <c r="F19" s="5"/>
      <c r="G19" s="5"/>
      <c r="H19" s="5"/>
    </row>
    <row r="20" spans="1:8" x14ac:dyDescent="0.2">
      <c r="A20" s="7"/>
      <c r="B20" s="7"/>
      <c r="C20" s="5"/>
      <c r="D20" s="40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29" spans="1:8" x14ac:dyDescent="0.2">
      <c r="A29" s="7"/>
      <c r="B29" s="7"/>
      <c r="C29" s="5"/>
      <c r="D29" s="5"/>
      <c r="E29" s="5"/>
      <c r="F29" s="5"/>
      <c r="G29" s="5"/>
      <c r="H29" s="5"/>
    </row>
    <row r="30" spans="1:8" x14ac:dyDescent="0.2">
      <c r="A30" s="7"/>
      <c r="B30" s="7"/>
      <c r="C30" s="5"/>
      <c r="D30" s="5"/>
      <c r="E30" s="5"/>
      <c r="F30" s="5"/>
      <c r="G30" s="5"/>
      <c r="H30" s="5"/>
    </row>
    <row r="31" spans="1:8" x14ac:dyDescent="0.2">
      <c r="A31" s="7"/>
      <c r="B31" s="7"/>
      <c r="C31" s="5"/>
      <c r="D31" s="5"/>
      <c r="E31" s="5"/>
      <c r="F31" s="5"/>
      <c r="G31" s="5"/>
      <c r="H31" s="5"/>
    </row>
    <row r="33" spans="1:1" x14ac:dyDescent="0.2">
      <c r="A33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7" zoomScale="90" zoomScaleNormal="90" workbookViewId="0">
      <selection activeCell="E24" sqref="E24"/>
    </sheetView>
  </sheetViews>
  <sheetFormatPr defaultColWidth="9" defaultRowHeight="14.25" x14ac:dyDescent="0.2"/>
  <cols>
    <col min="1" max="1" width="11" style="1" customWidth="1"/>
    <col min="2" max="2" width="9" style="1"/>
    <col min="3" max="3" width="26" style="2" customWidth="1"/>
    <col min="4" max="4" width="31.875" style="1" customWidth="1"/>
    <col min="5" max="5" width="37.25" style="1" customWidth="1"/>
    <col min="6" max="6" width="29.75" style="1" customWidth="1"/>
    <col min="7" max="7" width="23.875" style="1" customWidth="1"/>
    <col min="8" max="8" width="7.875" style="1" bestFit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">
        <v>77</v>
      </c>
      <c r="C1" s="6" t="str">
        <f>General!D13</f>
        <v>EmpOrganization</v>
      </c>
    </row>
    <row r="2" spans="1:8" x14ac:dyDescent="0.2">
      <c r="C2" s="1"/>
    </row>
    <row r="3" spans="1:8" x14ac:dyDescent="0.2">
      <c r="A3" s="6" t="s">
        <v>33</v>
      </c>
      <c r="B3" s="75" t="s">
        <v>36</v>
      </c>
      <c r="C3" s="76"/>
    </row>
    <row r="4" spans="1:8" x14ac:dyDescent="0.2">
      <c r="A4" s="6" t="s">
        <v>34</v>
      </c>
      <c r="B4" s="75"/>
      <c r="C4" s="76"/>
    </row>
    <row r="5" spans="1:8" x14ac:dyDescent="0.2">
      <c r="A5" s="6" t="s">
        <v>38</v>
      </c>
      <c r="B5" s="75">
        <v>1</v>
      </c>
      <c r="C5" s="76"/>
    </row>
    <row r="6" spans="1:8" x14ac:dyDescent="0.2">
      <c r="C6" s="1"/>
    </row>
    <row r="7" spans="1:8" x14ac:dyDescent="0.2">
      <c r="A7" s="6" t="s">
        <v>35</v>
      </c>
      <c r="B7" s="75" t="s">
        <v>37</v>
      </c>
      <c r="C7" s="76"/>
    </row>
    <row r="8" spans="1:8" x14ac:dyDescent="0.2">
      <c r="C8" s="1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28.5" x14ac:dyDescent="0.2">
      <c r="A11" s="7" t="s">
        <v>51</v>
      </c>
      <c r="B11" s="7">
        <v>1</v>
      </c>
      <c r="C11" s="5" t="s">
        <v>50</v>
      </c>
      <c r="D11" s="5" t="s">
        <v>52</v>
      </c>
      <c r="E11" s="5" t="s">
        <v>78</v>
      </c>
      <c r="F11" s="5"/>
      <c r="G11" s="5"/>
      <c r="H11" s="5"/>
    </row>
    <row r="12" spans="1:8" x14ac:dyDescent="0.2">
      <c r="A12" s="7" t="str">
        <f>A11</f>
        <v>GHP (ftp)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28.5" x14ac:dyDescent="0.2">
      <c r="A13" s="7" t="s">
        <v>53</v>
      </c>
      <c r="B13" s="7">
        <v>2</v>
      </c>
      <c r="C13" s="5" t="s">
        <v>50</v>
      </c>
      <c r="D13" s="5" t="s">
        <v>54</v>
      </c>
      <c r="E13" s="5" t="s">
        <v>79</v>
      </c>
      <c r="F13" s="5"/>
      <c r="G13" s="5"/>
      <c r="H13" s="5"/>
    </row>
    <row r="14" spans="1:8" ht="28.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71.25" x14ac:dyDescent="0.2">
      <c r="A15" s="7" t="s">
        <v>56</v>
      </c>
      <c r="B15" s="7">
        <v>3</v>
      </c>
      <c r="C15" s="5" t="s">
        <v>57</v>
      </c>
      <c r="D15" s="5" t="s">
        <v>58</v>
      </c>
      <c r="E15" s="5" t="s">
        <v>81</v>
      </c>
      <c r="F15" s="5"/>
      <c r="G15" s="5"/>
      <c r="H15" s="5"/>
    </row>
    <row r="16" spans="1:8" ht="71.25" x14ac:dyDescent="0.2">
      <c r="A16" s="7" t="s">
        <v>82</v>
      </c>
      <c r="B16" s="7">
        <v>4</v>
      </c>
      <c r="C16" s="5"/>
      <c r="D16" s="5" t="s">
        <v>90</v>
      </c>
      <c r="E16" s="5" t="s">
        <v>92</v>
      </c>
      <c r="F16" s="5"/>
      <c r="G16" s="5"/>
      <c r="H16" s="5"/>
    </row>
    <row r="17" spans="1:8" x14ac:dyDescent="0.2">
      <c r="A17" s="7" t="str">
        <f>A16</f>
        <v>Medius</v>
      </c>
      <c r="B17" s="7">
        <f>B16+0.1</f>
        <v>4.0999999999999996</v>
      </c>
      <c r="C17" s="5"/>
      <c r="D17" s="5" t="s">
        <v>127</v>
      </c>
      <c r="E17" s="5" t="s">
        <v>135</v>
      </c>
      <c r="F17" s="5"/>
      <c r="G17" s="5"/>
      <c r="H17" s="5"/>
    </row>
    <row r="18" spans="1:8" ht="57" x14ac:dyDescent="0.2">
      <c r="A18" s="7" t="s">
        <v>85</v>
      </c>
      <c r="B18" s="7">
        <v>5</v>
      </c>
      <c r="C18" s="5" t="str">
        <f>"Success of #" &amp; B16</f>
        <v>Success of #4</v>
      </c>
      <c r="D18" s="5" t="s">
        <v>63</v>
      </c>
      <c r="E18" s="5" t="s">
        <v>71</v>
      </c>
      <c r="F18" s="5"/>
      <c r="G18" s="5"/>
      <c r="H18" s="5"/>
    </row>
    <row r="19" spans="1:8" x14ac:dyDescent="0.2">
      <c r="A19" s="7" t="str">
        <f>A18</f>
        <v>JPDPL</v>
      </c>
      <c r="B19" s="7">
        <f>B18+0.1</f>
        <v>5.0999999999999996</v>
      </c>
      <c r="C19" s="5"/>
      <c r="D19" s="5" t="s">
        <v>127</v>
      </c>
      <c r="E19" s="5" t="s">
        <v>129</v>
      </c>
      <c r="F19" s="5"/>
      <c r="G19" s="5"/>
      <c r="H19" s="5"/>
    </row>
    <row r="20" spans="1:8" ht="99.75" x14ac:dyDescent="0.2">
      <c r="A20" s="7" t="s">
        <v>64</v>
      </c>
      <c r="B20" s="7">
        <v>6</v>
      </c>
      <c r="C20" s="5" t="str">
        <f>"Success of #" &amp; B18</f>
        <v>Success of #5</v>
      </c>
      <c r="D20" s="5" t="s">
        <v>91</v>
      </c>
      <c r="E20" s="5" t="s">
        <v>93</v>
      </c>
      <c r="F20" s="5"/>
      <c r="G20" s="5"/>
      <c r="H20" s="5"/>
    </row>
    <row r="21" spans="1:8" ht="28.5" x14ac:dyDescent="0.2">
      <c r="A21" s="7" t="str">
        <f>A20</f>
        <v>JP-EAI</v>
      </c>
      <c r="B21" s="7">
        <f>B20+0.1</f>
        <v>6.1</v>
      </c>
      <c r="C21" s="5"/>
      <c r="D21" s="5" t="s">
        <v>127</v>
      </c>
      <c r="E21" s="5" t="s">
        <v>130</v>
      </c>
      <c r="F21" s="5"/>
      <c r="G21" s="5"/>
      <c r="H21" s="5"/>
    </row>
    <row r="22" spans="1:8" x14ac:dyDescent="0.2">
      <c r="A22" s="7" t="s">
        <v>72</v>
      </c>
      <c r="B22" s="7">
        <v>7</v>
      </c>
      <c r="C22" s="5" t="str">
        <f>"Success of #" &amp; B20</f>
        <v>Success of #6</v>
      </c>
      <c r="D22" s="5" t="s">
        <v>73</v>
      </c>
      <c r="E22" s="5" t="s">
        <v>74</v>
      </c>
      <c r="F22" s="5"/>
      <c r="G22" s="5"/>
      <c r="H22" s="5"/>
    </row>
    <row r="23" spans="1:8" ht="28.5" x14ac:dyDescent="0.2">
      <c r="A23" s="7" t="s">
        <v>75</v>
      </c>
      <c r="B23" s="7">
        <v>8</v>
      </c>
      <c r="C23" s="5" t="str">
        <f>"Success of #" &amp;B20 &amp; ", #"&amp; B22</f>
        <v>Success of #6, #7</v>
      </c>
      <c r="D23" s="5" t="s">
        <v>76</v>
      </c>
      <c r="E23" s="5" t="s">
        <v>83</v>
      </c>
      <c r="F23" s="5"/>
      <c r="G23" s="5"/>
      <c r="H23" s="5"/>
    </row>
    <row r="24" spans="1:8" ht="28.5" x14ac:dyDescent="0.2">
      <c r="A24" s="7" t="str">
        <f>A23</f>
        <v>Nozomi</v>
      </c>
      <c r="B24" s="7">
        <f>B23+0.1</f>
        <v>8.1</v>
      </c>
      <c r="C24" s="5"/>
      <c r="D24" s="5" t="s">
        <v>127</v>
      </c>
      <c r="E24" s="5" t="s">
        <v>132</v>
      </c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30" spans="1:8" x14ac:dyDescent="0.2">
      <c r="A30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E14" sqref="E14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General!C14</f>
        <v>NZMi0003</v>
      </c>
      <c r="C1" s="6" t="str">
        <f>General!D14</f>
        <v>Doctor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28.5" x14ac:dyDescent="0.2">
      <c r="A11" s="7" t="s">
        <v>84</v>
      </c>
      <c r="B11" s="7">
        <v>1</v>
      </c>
      <c r="C11" s="5" t="s">
        <v>50</v>
      </c>
      <c r="D11" s="5" t="s">
        <v>98</v>
      </c>
      <c r="E11" s="5" t="s">
        <v>95</v>
      </c>
      <c r="F11" s="5"/>
      <c r="G11" s="5"/>
      <c r="H11" s="5"/>
    </row>
    <row r="12" spans="1:8" x14ac:dyDescent="0.2">
      <c r="A12" s="7" t="str">
        <f>A11</f>
        <v>MSS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28.5" x14ac:dyDescent="0.2">
      <c r="A13" s="7" t="s">
        <v>53</v>
      </c>
      <c r="B13" s="7">
        <v>2</v>
      </c>
      <c r="C13" s="5" t="s">
        <v>50</v>
      </c>
      <c r="D13" s="5" t="s">
        <v>94</v>
      </c>
      <c r="E13" s="5" t="s">
        <v>96</v>
      </c>
      <c r="F13" s="5"/>
      <c r="G13" s="5"/>
      <c r="H13" s="5"/>
    </row>
    <row r="14" spans="1:8" ht="42.7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128.25" x14ac:dyDescent="0.2">
      <c r="A15" s="7" t="s">
        <v>56</v>
      </c>
      <c r="B15" s="7">
        <v>3</v>
      </c>
      <c r="C15" s="5" t="s">
        <v>57</v>
      </c>
      <c r="D15" s="5" t="s">
        <v>97</v>
      </c>
      <c r="E15" s="5" t="s">
        <v>107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7" t="s">
        <v>72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">
        <v>72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8" spans="1:8" x14ac:dyDescent="0.2">
      <c r="A28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D14" sqref="D14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General!C15</f>
        <v>NZMi0004</v>
      </c>
      <c r="C1" s="6" t="str">
        <f>General!D15</f>
        <v>Institute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28.5" x14ac:dyDescent="0.2">
      <c r="A11" s="7" t="s">
        <v>84</v>
      </c>
      <c r="B11" s="7">
        <v>1</v>
      </c>
      <c r="C11" s="5" t="s">
        <v>50</v>
      </c>
      <c r="D11" s="5" t="s">
        <v>98</v>
      </c>
      <c r="E11" s="5" t="s">
        <v>99</v>
      </c>
      <c r="F11" s="5"/>
      <c r="G11" s="5"/>
      <c r="H11" s="5"/>
    </row>
    <row r="12" spans="1:8" x14ac:dyDescent="0.2">
      <c r="A12" s="7" t="str">
        <f>A11</f>
        <v>MSS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42.75" x14ac:dyDescent="0.2">
      <c r="A13" s="7" t="s">
        <v>53</v>
      </c>
      <c r="B13" s="7">
        <v>2</v>
      </c>
      <c r="C13" s="5" t="s">
        <v>50</v>
      </c>
      <c r="D13" s="5" t="s">
        <v>94</v>
      </c>
      <c r="E13" s="5" t="s">
        <v>100</v>
      </c>
      <c r="F13" s="5"/>
      <c r="G13" s="5"/>
      <c r="H13" s="5"/>
    </row>
    <row r="14" spans="1:8" ht="42.7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142.5" x14ac:dyDescent="0.2">
      <c r="A15" s="7" t="s">
        <v>56</v>
      </c>
      <c r="B15" s="7">
        <v>3</v>
      </c>
      <c r="C15" s="5" t="s">
        <v>57</v>
      </c>
      <c r="D15" s="5" t="s">
        <v>97</v>
      </c>
      <c r="E15" s="5" t="s">
        <v>106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7" t="s">
        <v>72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">
        <v>72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8" spans="1:8" x14ac:dyDescent="0.2">
      <c r="A28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zoomScale="90" zoomScaleNormal="90" workbookViewId="0">
      <selection activeCell="E12" sqref="E12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General!C16</f>
        <v>NZMi0005</v>
      </c>
      <c r="C1" s="6" t="str">
        <f>General!D16</f>
        <v>InstituteDoctor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57" x14ac:dyDescent="0.2">
      <c r="A11" s="7" t="s">
        <v>84</v>
      </c>
      <c r="B11" s="7">
        <v>1</v>
      </c>
      <c r="C11" s="5" t="s">
        <v>50</v>
      </c>
      <c r="D11" s="5" t="s">
        <v>103</v>
      </c>
      <c r="E11" s="5" t="s">
        <v>104</v>
      </c>
      <c r="F11" s="5"/>
      <c r="G11" s="5"/>
      <c r="H11" s="5" t="s">
        <v>101</v>
      </c>
    </row>
    <row r="12" spans="1:8" x14ac:dyDescent="0.2">
      <c r="A12" s="7" t="str">
        <f>A11</f>
        <v>MSS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85.5" x14ac:dyDescent="0.2">
      <c r="A13" s="7" t="s">
        <v>53</v>
      </c>
      <c r="B13" s="7">
        <v>2</v>
      </c>
      <c r="C13" s="5" t="s">
        <v>50</v>
      </c>
      <c r="D13" s="5" t="s">
        <v>94</v>
      </c>
      <c r="E13" s="5" t="s">
        <v>102</v>
      </c>
      <c r="F13" s="5"/>
      <c r="G13" s="5"/>
      <c r="H13" s="5"/>
    </row>
    <row r="14" spans="1:8" ht="42.7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142.5" x14ac:dyDescent="0.2">
      <c r="A15" s="7" t="s">
        <v>56</v>
      </c>
      <c r="B15" s="7">
        <v>3</v>
      </c>
      <c r="C15" s="5" t="s">
        <v>57</v>
      </c>
      <c r="D15" s="5" t="s">
        <v>97</v>
      </c>
      <c r="E15" s="5" t="s">
        <v>105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7" t="s">
        <v>72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">
        <v>72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8" spans="1:8" x14ac:dyDescent="0.2">
      <c r="A28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C13" sqref="C13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General!C17</f>
        <v>NZMi0006</v>
      </c>
      <c r="C1" s="6" t="str">
        <f>General!D17</f>
        <v>InstituteRole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71.25" x14ac:dyDescent="0.2">
      <c r="A11" s="7" t="s">
        <v>84</v>
      </c>
      <c r="B11" s="7">
        <v>1</v>
      </c>
      <c r="C11" s="5" t="s">
        <v>50</v>
      </c>
      <c r="D11" s="5" t="s">
        <v>103</v>
      </c>
      <c r="E11" s="5" t="s">
        <v>104</v>
      </c>
      <c r="F11" s="5"/>
      <c r="G11" s="5"/>
      <c r="H11" s="5" t="s">
        <v>110</v>
      </c>
    </row>
    <row r="12" spans="1:8" x14ac:dyDescent="0.2">
      <c r="A12" s="7" t="str">
        <f>A11</f>
        <v>MSS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71.25" x14ac:dyDescent="0.2">
      <c r="A13" s="7" t="s">
        <v>53</v>
      </c>
      <c r="B13" s="7">
        <v>2</v>
      </c>
      <c r="C13" s="5" t="s">
        <v>50</v>
      </c>
      <c r="D13" s="5" t="s">
        <v>94</v>
      </c>
      <c r="E13" s="5" t="s">
        <v>109</v>
      </c>
      <c r="F13" s="5"/>
      <c r="G13" s="5"/>
      <c r="H13" s="5"/>
    </row>
    <row r="14" spans="1:8" ht="42.7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128.25" x14ac:dyDescent="0.2">
      <c r="A15" s="7" t="s">
        <v>56</v>
      </c>
      <c r="B15" s="7">
        <v>3</v>
      </c>
      <c r="C15" s="5" t="s">
        <v>57</v>
      </c>
      <c r="D15" s="5" t="s">
        <v>97</v>
      </c>
      <c r="E15" s="5" t="s">
        <v>108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7" t="s">
        <v>72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">
        <v>72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8" spans="1:8" x14ac:dyDescent="0.2">
      <c r="A28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E16" sqref="E16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General!C18</f>
        <v>NZMi0007</v>
      </c>
      <c r="C1" s="6" t="str">
        <f>General!D18</f>
        <v>Product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57" x14ac:dyDescent="0.2">
      <c r="A11" s="7" t="s">
        <v>84</v>
      </c>
      <c r="B11" s="7">
        <v>1</v>
      </c>
      <c r="C11" s="5" t="s">
        <v>50</v>
      </c>
      <c r="D11" s="5" t="s">
        <v>103</v>
      </c>
      <c r="E11" s="5" t="s">
        <v>111</v>
      </c>
      <c r="F11" s="5"/>
      <c r="G11" s="5"/>
      <c r="H11" s="5" t="s">
        <v>112</v>
      </c>
    </row>
    <row r="12" spans="1:8" x14ac:dyDescent="0.2">
      <c r="A12" s="7" t="str">
        <f>A11</f>
        <v>MSS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57" x14ac:dyDescent="0.2">
      <c r="A13" s="7" t="s">
        <v>53</v>
      </c>
      <c r="B13" s="7">
        <v>2</v>
      </c>
      <c r="C13" s="5" t="s">
        <v>50</v>
      </c>
      <c r="D13" s="5" t="s">
        <v>94</v>
      </c>
      <c r="E13" s="5" t="s">
        <v>113</v>
      </c>
      <c r="F13" s="5"/>
      <c r="G13" s="5"/>
      <c r="H13" s="5"/>
    </row>
    <row r="14" spans="1:8" ht="42.75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128</v>
      </c>
      <c r="F14" s="5"/>
      <c r="G14" s="5"/>
      <c r="H14" s="5"/>
    </row>
    <row r="15" spans="1:8" ht="128.25" x14ac:dyDescent="0.2">
      <c r="A15" s="7" t="s">
        <v>56</v>
      </c>
      <c r="B15" s="7">
        <v>3</v>
      </c>
      <c r="C15" s="5" t="s">
        <v>57</v>
      </c>
      <c r="D15" s="5" t="s">
        <v>97</v>
      </c>
      <c r="E15" s="5" t="s">
        <v>114</v>
      </c>
      <c r="F15" s="5"/>
      <c r="G15" s="5"/>
      <c r="H15" s="5"/>
    </row>
    <row r="16" spans="1:8" ht="28.5" x14ac:dyDescent="0.2">
      <c r="A16" s="7" t="str">
        <f>A15</f>
        <v>Medius</v>
      </c>
      <c r="B16" s="7">
        <f>B15+0.1</f>
        <v>3.1</v>
      </c>
      <c r="C16" s="5"/>
      <c r="D16" s="5" t="s">
        <v>127</v>
      </c>
      <c r="E16" s="5" t="s">
        <v>130</v>
      </c>
      <c r="F16" s="5"/>
      <c r="G16" s="5"/>
      <c r="H16" s="5"/>
    </row>
    <row r="17" spans="1:8" x14ac:dyDescent="0.2">
      <c r="A17" s="7" t="s">
        <v>72</v>
      </c>
      <c r="B17" s="7">
        <v>4</v>
      </c>
      <c r="C17" s="5" t="str">
        <f>"Success of #" &amp; B15</f>
        <v>Success of #3</v>
      </c>
      <c r="D17" s="5" t="s">
        <v>73</v>
      </c>
      <c r="E17" s="5" t="s">
        <v>74</v>
      </c>
      <c r="F17" s="5"/>
      <c r="G17" s="5"/>
      <c r="H17" s="5"/>
    </row>
    <row r="18" spans="1:8" ht="28.5" x14ac:dyDescent="0.2">
      <c r="A18" s="7" t="s">
        <v>72</v>
      </c>
      <c r="B18" s="7">
        <v>5</v>
      </c>
      <c r="C18" s="5" t="str">
        <f>"Success of #" &amp;B15 &amp; ", #"&amp; B17</f>
        <v>Success of #3, #4</v>
      </c>
      <c r="D18" s="5" t="s">
        <v>76</v>
      </c>
      <c r="E18" s="5" t="s">
        <v>83</v>
      </c>
      <c r="F18" s="5"/>
      <c r="G18" s="5"/>
      <c r="H18" s="5"/>
    </row>
    <row r="19" spans="1:8" ht="28.5" x14ac:dyDescent="0.2">
      <c r="A19" s="7" t="str">
        <f>A18</f>
        <v>Nozomi</v>
      </c>
      <c r="B19" s="7">
        <f>B18+0.1</f>
        <v>5.0999999999999996</v>
      </c>
      <c r="C19" s="5"/>
      <c r="D19" s="5" t="s">
        <v>127</v>
      </c>
      <c r="E19" s="5" t="s">
        <v>132</v>
      </c>
      <c r="F19" s="5"/>
      <c r="G19" s="5"/>
      <c r="H19" s="5"/>
    </row>
    <row r="20" spans="1:8" x14ac:dyDescent="0.2">
      <c r="A20" s="7"/>
      <c r="B20" s="7"/>
      <c r="C20" s="5"/>
      <c r="D20" s="5"/>
      <c r="E20" s="5"/>
      <c r="F20" s="5"/>
      <c r="G20" s="5"/>
      <c r="H20" s="5"/>
    </row>
    <row r="21" spans="1:8" x14ac:dyDescent="0.2">
      <c r="A21" s="7"/>
      <c r="B21" s="7"/>
      <c r="C21" s="5"/>
      <c r="D21" s="5"/>
      <c r="E21" s="5"/>
      <c r="F21" s="5"/>
      <c r="G21" s="5"/>
      <c r="H21" s="5"/>
    </row>
    <row r="22" spans="1:8" x14ac:dyDescent="0.2">
      <c r="A22" s="7"/>
      <c r="B22" s="7"/>
      <c r="C22" s="5"/>
      <c r="D22" s="5"/>
      <c r="E22" s="5"/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8" spans="1:8" x14ac:dyDescent="0.2">
      <c r="A28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7" zoomScale="90" zoomScaleNormal="90" workbookViewId="0">
      <selection activeCell="C20" sqref="C20:E22"/>
    </sheetView>
  </sheetViews>
  <sheetFormatPr defaultColWidth="9" defaultRowHeight="14.25" x14ac:dyDescent="0.2"/>
  <cols>
    <col min="1" max="1" width="11" style="1" customWidth="1"/>
    <col min="2" max="2" width="9" style="1"/>
    <col min="3" max="3" width="24.625" style="2" customWidth="1"/>
    <col min="4" max="4" width="29.625" style="1" customWidth="1"/>
    <col min="5" max="5" width="29" style="1" customWidth="1"/>
    <col min="6" max="6" width="29.75" style="1" customWidth="1"/>
    <col min="7" max="7" width="7.375" style="1" bestFit="1" customWidth="1"/>
    <col min="8" max="8" width="28.75" style="1" customWidth="1"/>
    <col min="9" max="9" width="33.375" style="1" customWidth="1"/>
    <col min="10" max="16384" width="9" style="1"/>
  </cols>
  <sheetData>
    <row r="1" spans="1:8" x14ac:dyDescent="0.2">
      <c r="A1" s="6" t="s">
        <v>31</v>
      </c>
      <c r="B1" s="6" t="str">
        <f>General!C19</f>
        <v>NZMi0008</v>
      </c>
      <c r="C1" s="6" t="str">
        <f>General!D19</f>
        <v>User</v>
      </c>
    </row>
    <row r="3" spans="1:8" x14ac:dyDescent="0.2">
      <c r="A3" s="6" t="s">
        <v>33</v>
      </c>
      <c r="B3" s="77" t="s">
        <v>36</v>
      </c>
      <c r="C3" s="77"/>
    </row>
    <row r="4" spans="1:8" x14ac:dyDescent="0.2">
      <c r="A4" s="6" t="s">
        <v>34</v>
      </c>
      <c r="B4" s="77"/>
      <c r="C4" s="77"/>
    </row>
    <row r="5" spans="1:8" x14ac:dyDescent="0.2">
      <c r="A5" s="6" t="s">
        <v>38</v>
      </c>
      <c r="B5" s="77">
        <v>1</v>
      </c>
      <c r="C5" s="77"/>
    </row>
    <row r="7" spans="1:8" x14ac:dyDescent="0.2">
      <c r="A7" s="6" t="s">
        <v>35</v>
      </c>
      <c r="B7" s="77" t="s">
        <v>37</v>
      </c>
      <c r="C7" s="77"/>
    </row>
    <row r="9" spans="1:8" x14ac:dyDescent="0.2">
      <c r="A9" s="1" t="s">
        <v>39</v>
      </c>
    </row>
    <row r="10" spans="1:8" ht="28.5" x14ac:dyDescent="0.2">
      <c r="A10" s="3" t="s">
        <v>48</v>
      </c>
      <c r="B10" s="3" t="s">
        <v>40</v>
      </c>
      <c r="C10" s="3" t="s">
        <v>41</v>
      </c>
      <c r="D10" s="3" t="s">
        <v>42</v>
      </c>
      <c r="E10" s="3" t="s">
        <v>43</v>
      </c>
      <c r="F10" s="3" t="s">
        <v>44</v>
      </c>
      <c r="G10" s="4" t="s">
        <v>49</v>
      </c>
      <c r="H10" s="3" t="s">
        <v>45</v>
      </c>
    </row>
    <row r="11" spans="1:8" ht="28.5" x14ac:dyDescent="0.2">
      <c r="A11" s="7" t="s">
        <v>115</v>
      </c>
      <c r="B11" s="7">
        <v>1</v>
      </c>
      <c r="C11" s="5" t="s">
        <v>50</v>
      </c>
      <c r="D11" s="5" t="s">
        <v>69</v>
      </c>
      <c r="E11" s="5" t="s">
        <v>116</v>
      </c>
      <c r="F11" s="5"/>
      <c r="G11" s="5"/>
      <c r="H11" s="5"/>
    </row>
    <row r="12" spans="1:8" x14ac:dyDescent="0.2">
      <c r="A12" s="7" t="str">
        <f>A11</f>
        <v>Notes</v>
      </c>
      <c r="B12" s="7">
        <f>B11+0.1</f>
        <v>1.1000000000000001</v>
      </c>
      <c r="C12" s="5"/>
      <c r="D12" s="5" t="s">
        <v>127</v>
      </c>
      <c r="E12" s="5" t="s">
        <v>135</v>
      </c>
      <c r="F12" s="5"/>
      <c r="G12" s="5"/>
      <c r="H12" s="5"/>
    </row>
    <row r="13" spans="1:8" ht="28.5" x14ac:dyDescent="0.2">
      <c r="A13" s="7" t="s">
        <v>53</v>
      </c>
      <c r="B13" s="7">
        <v>2</v>
      </c>
      <c r="C13" s="5" t="s">
        <v>50</v>
      </c>
      <c r="D13" s="5" t="s">
        <v>54</v>
      </c>
      <c r="E13" s="5" t="s">
        <v>117</v>
      </c>
      <c r="F13" s="5"/>
      <c r="G13" s="5"/>
      <c r="H13" s="5"/>
    </row>
    <row r="14" spans="1:8" x14ac:dyDescent="0.2">
      <c r="A14" s="7" t="str">
        <f>A13</f>
        <v>JPDPL</v>
      </c>
      <c r="B14" s="7">
        <f>B13+0.1</f>
        <v>2.1</v>
      </c>
      <c r="C14" s="5"/>
      <c r="D14" s="5" t="s">
        <v>127</v>
      </c>
      <c r="E14" s="5" t="s">
        <v>133</v>
      </c>
      <c r="F14" s="5"/>
      <c r="G14" s="5"/>
      <c r="H14" s="5"/>
    </row>
    <row r="15" spans="1:8" ht="142.5" x14ac:dyDescent="0.2">
      <c r="A15" s="7" t="s">
        <v>118</v>
      </c>
      <c r="B15" s="7">
        <v>3</v>
      </c>
      <c r="C15" s="5" t="s">
        <v>119</v>
      </c>
      <c r="D15" s="5" t="s">
        <v>121</v>
      </c>
      <c r="E15" s="5" t="s">
        <v>122</v>
      </c>
      <c r="F15" s="5"/>
      <c r="G15" s="5"/>
      <c r="H15" s="5"/>
    </row>
    <row r="16" spans="1:8" ht="42.75" x14ac:dyDescent="0.2">
      <c r="A16" s="7" t="s">
        <v>85</v>
      </c>
      <c r="B16" s="7">
        <v>4</v>
      </c>
      <c r="C16" s="5" t="str">
        <f>"Success of #" &amp; B15</f>
        <v>Success of #3</v>
      </c>
      <c r="D16" s="5" t="s">
        <v>120</v>
      </c>
      <c r="E16" s="5" t="s">
        <v>123</v>
      </c>
      <c r="F16" s="5"/>
      <c r="G16" s="5"/>
      <c r="H16" s="5"/>
    </row>
    <row r="17" spans="1:8" ht="42.75" x14ac:dyDescent="0.2">
      <c r="A17" s="7" t="str">
        <f>A16</f>
        <v>JPDPL</v>
      </c>
      <c r="B17" s="7">
        <f>B16+0.1</f>
        <v>4.0999999999999996</v>
      </c>
      <c r="C17" s="5"/>
      <c r="D17" s="5" t="s">
        <v>127</v>
      </c>
      <c r="E17" s="5" t="s">
        <v>128</v>
      </c>
      <c r="F17" s="5"/>
      <c r="G17" s="5"/>
      <c r="H17" s="5"/>
    </row>
    <row r="18" spans="1:8" ht="128.25" x14ac:dyDescent="0.2">
      <c r="A18" s="7" t="s">
        <v>56</v>
      </c>
      <c r="B18" s="7">
        <v>5</v>
      </c>
      <c r="C18" s="5" t="str">
        <f>"Success of #" &amp; B16</f>
        <v>Success of #4</v>
      </c>
      <c r="D18" s="5" t="s">
        <v>97</v>
      </c>
      <c r="E18" s="5" t="s">
        <v>124</v>
      </c>
      <c r="F18" s="5"/>
      <c r="G18" s="5"/>
      <c r="H18" s="5"/>
    </row>
    <row r="19" spans="1:8" ht="28.5" x14ac:dyDescent="0.2">
      <c r="A19" s="7" t="str">
        <f>A18</f>
        <v>Medius</v>
      </c>
      <c r="B19" s="7">
        <f>B18+0.1</f>
        <v>5.0999999999999996</v>
      </c>
      <c r="C19" s="5"/>
      <c r="D19" s="5" t="s">
        <v>127</v>
      </c>
      <c r="E19" s="5" t="s">
        <v>130</v>
      </c>
      <c r="F19" s="5"/>
      <c r="G19" s="5"/>
      <c r="H19" s="5"/>
    </row>
    <row r="20" spans="1:8" x14ac:dyDescent="0.2">
      <c r="A20" s="7" t="s">
        <v>72</v>
      </c>
      <c r="B20" s="7">
        <v>6</v>
      </c>
      <c r="C20" s="5" t="str">
        <f>"Success of #" &amp; B18</f>
        <v>Success of #5</v>
      </c>
      <c r="D20" s="5" t="s">
        <v>73</v>
      </c>
      <c r="E20" s="5" t="s">
        <v>74</v>
      </c>
      <c r="F20" s="5"/>
      <c r="G20" s="5"/>
      <c r="H20" s="5"/>
    </row>
    <row r="21" spans="1:8" ht="28.5" x14ac:dyDescent="0.2">
      <c r="A21" s="7" t="s">
        <v>72</v>
      </c>
      <c r="B21" s="7">
        <v>7</v>
      </c>
      <c r="C21" s="5" t="str">
        <f>"Success of #" &amp;B18 &amp; ", #"&amp; B20</f>
        <v>Success of #5, #6</v>
      </c>
      <c r="D21" s="5" t="s">
        <v>76</v>
      </c>
      <c r="E21" s="5" t="s">
        <v>83</v>
      </c>
      <c r="F21" s="5"/>
      <c r="G21" s="5"/>
      <c r="H21" s="5"/>
    </row>
    <row r="22" spans="1:8" ht="28.5" x14ac:dyDescent="0.2">
      <c r="A22" s="7" t="str">
        <f>A21</f>
        <v>Nozomi</v>
      </c>
      <c r="B22" s="7">
        <f>B21+0.1</f>
        <v>7.1</v>
      </c>
      <c r="C22" s="5"/>
      <c r="D22" s="5" t="s">
        <v>127</v>
      </c>
      <c r="E22" s="5" t="s">
        <v>132</v>
      </c>
      <c r="F22" s="5"/>
      <c r="G22" s="5"/>
      <c r="H22" s="5"/>
    </row>
    <row r="23" spans="1:8" x14ac:dyDescent="0.2">
      <c r="A23" s="7"/>
      <c r="B23" s="7"/>
      <c r="C23" s="5"/>
      <c r="D23" s="5"/>
      <c r="E23" s="5"/>
      <c r="F23" s="5"/>
      <c r="G23" s="5"/>
      <c r="H23" s="5"/>
    </row>
    <row r="24" spans="1:8" x14ac:dyDescent="0.2">
      <c r="A24" s="7"/>
      <c r="B24" s="7"/>
      <c r="C24" s="5"/>
      <c r="D24" s="5"/>
      <c r="E24" s="5"/>
      <c r="F24" s="5"/>
      <c r="G24" s="5"/>
      <c r="H24" s="5"/>
    </row>
    <row r="25" spans="1:8" x14ac:dyDescent="0.2">
      <c r="A25" s="7"/>
      <c r="B25" s="7"/>
      <c r="C25" s="5"/>
      <c r="D25" s="5"/>
      <c r="E25" s="5"/>
      <c r="F25" s="5"/>
      <c r="G25" s="5"/>
      <c r="H25" s="5"/>
    </row>
    <row r="26" spans="1:8" x14ac:dyDescent="0.2">
      <c r="A26" s="7"/>
      <c r="B26" s="7"/>
      <c r="C26" s="5"/>
      <c r="D26" s="5"/>
      <c r="E26" s="5"/>
      <c r="F26" s="5"/>
      <c r="G26" s="5"/>
      <c r="H26" s="5"/>
    </row>
    <row r="27" spans="1:8" x14ac:dyDescent="0.2">
      <c r="A27" s="7"/>
      <c r="B27" s="7"/>
      <c r="C27" s="5"/>
      <c r="D27" s="5"/>
      <c r="E27" s="5"/>
      <c r="F27" s="5"/>
      <c r="G27" s="5"/>
      <c r="H27" s="5"/>
    </row>
    <row r="28" spans="1:8" x14ac:dyDescent="0.2">
      <c r="A28" s="7"/>
      <c r="B28" s="7"/>
      <c r="C28" s="5"/>
      <c r="D28" s="5"/>
      <c r="E28" s="5"/>
      <c r="F28" s="5"/>
      <c r="G28" s="5"/>
      <c r="H28" s="5"/>
    </row>
    <row r="30" spans="1:8" x14ac:dyDescent="0.2">
      <c r="A30" s="1" t="s">
        <v>59</v>
      </c>
    </row>
  </sheetData>
  <mergeCells count="4">
    <mergeCell ref="B3:C3"/>
    <mergeCell ref="B4:C4"/>
    <mergeCell ref="B5:C5"/>
    <mergeCell ref="B7:C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General</vt:lpstr>
      <vt:lpstr>NZMi0001</vt:lpstr>
      <vt:lpstr>NZMi0002</vt:lpstr>
      <vt:lpstr>NZMi0003</vt:lpstr>
      <vt:lpstr>NZMi0004</vt:lpstr>
      <vt:lpstr>NZMi0005</vt:lpstr>
      <vt:lpstr>NZMi0006</vt:lpstr>
      <vt:lpstr>NZMi0007</vt:lpstr>
      <vt:lpstr>NZMi0008</vt:lpstr>
      <vt:lpstr>NZMi0009</vt:lpstr>
      <vt:lpstr>NZMi0010</vt:lpstr>
      <vt:lpstr>NZMi0011</vt:lpstr>
      <vt:lpstr>NZMi0012</vt:lpstr>
      <vt:lpstr>NZMi0013</vt:lpstr>
      <vt:lpstr>NZMi0014-27</vt:lpstr>
      <vt:lpstr>NZMi0017</vt:lpstr>
      <vt:lpstr>NZMi0018</vt:lpstr>
      <vt:lpstr>NZMi0019-20</vt:lpstr>
      <vt:lpstr>★NZMi0023-26</vt:lpstr>
      <vt:lpstr>NZMi0028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2013-11-22T06:49:22Z</dcterms:modified>
</cp:coreProperties>
</file>