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queryTables/queryTable10.xml" ContentType="application/vnd.openxmlformats-officedocument.spreadsheetml.queryTable+xml"/>
  <Override PartName="/xl/queryTables/queryTable11.xml" ContentType="application/vnd.openxmlformats-officedocument.spreadsheetml.queryTable+xml"/>
  <Override PartName="/xl/queryTables/queryTable12.xml" ContentType="application/vnd.openxmlformats-officedocument.spreadsheetml.queryTable+xml"/>
  <Override PartName="/xl/queryTables/queryTable13.xml" ContentType="application/vnd.openxmlformats-officedocument.spreadsheetml.queryTable+xml"/>
  <Override PartName="/xl/queryTables/queryTable14.xml" ContentType="application/vnd.openxmlformats-officedocument.spreadsheetml.queryTable+xml"/>
  <Override PartName="/xl/queryTables/queryTable15.xml" ContentType="application/vnd.openxmlformats-officedocument.spreadsheetml.queryTable+xml"/>
  <Override PartName="/xl/queryTables/queryTable16.xml" ContentType="application/vnd.openxmlformats-officedocument.spreadsheetml.queryTable+xml"/>
  <Override PartName="/xl/queryTables/queryTable17.xml" ContentType="application/vnd.openxmlformats-officedocument.spreadsheetml.queryTable+xml"/>
  <Override PartName="/xl/queryTables/queryTable18.xml" ContentType="application/vnd.openxmlformats-officedocument.spreadsheetml.queryTable+xml"/>
  <Override PartName="/xl/queryTables/queryTable19.xml" ContentType="application/vnd.openxmlformats-officedocument.spreadsheetml.queryTable+xml"/>
  <Override PartName="/xl/queryTables/queryTable20.xml" ContentType="application/vnd.openxmlformats-officedocument.spreadsheetml.queryTable+xml"/>
  <Override PartName="/xl/queryTables/queryTable21.xml" ContentType="application/vnd.openxmlformats-officedocument.spreadsheetml.queryTable+xml"/>
  <Override PartName="/xl/queryTables/queryTable22.xml" ContentType="application/vnd.openxmlformats-officedocument.spreadsheetml.queryTable+xml"/>
  <Override PartName="/xl/queryTables/queryTable23.xml" ContentType="application/vnd.openxmlformats-officedocument.spreadsheetml.queryTable+xml"/>
  <Override PartName="/xl/queryTables/queryTable24.xml" ContentType="application/vnd.openxmlformats-officedocument.spreadsheetml.queryTable+xml"/>
  <Override PartName="/xl/queryTables/queryTable25.xml" ContentType="application/vnd.openxmlformats-officedocument.spreadsheetml.queryTable+xml"/>
  <Override PartName="/xl/queryTables/queryTable26.xml" ContentType="application/vnd.openxmlformats-officedocument.spreadsheetml.queryTable+xml"/>
  <Override PartName="/xl/queryTables/queryTable27.xml" ContentType="application/vnd.openxmlformats-officedocument.spreadsheetml.queryTable+xml"/>
  <Override PartName="/xl/queryTables/queryTable28.xml" ContentType="application/vnd.openxmlformats-officedocument.spreadsheetml.queryTable+xml"/>
  <Override PartName="/xl/queryTables/queryTable29.xml" ContentType="application/vnd.openxmlformats-officedocument.spreadsheetml.queryTable+xml"/>
  <Override PartName="/xl/queryTables/queryTable30.xml" ContentType="application/vnd.openxmlformats-officedocument.spreadsheetml.queryTable+xml"/>
  <Override PartName="/xl/queryTables/queryTable31.xml" ContentType="application/vnd.openxmlformats-officedocument.spreadsheetml.queryTable+xml"/>
  <Override PartName="/xl/queryTables/queryTable32.xml" ContentType="application/vnd.openxmlformats-officedocument.spreadsheetml.queryTable+xml"/>
  <Override PartName="/xl/queryTables/queryTable33.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6" rupBuild="28028"/>
  <workbookPr autoCompressPictures="0"/>
  <bookViews>
    <workbookView xWindow="0" yWindow="0" windowWidth="28800" windowHeight="16040" tabRatio="500"/>
  </bookViews>
  <sheets>
    <sheet name="2017" sheetId="10" r:id="rId1"/>
    <sheet name="2016" sheetId="1" r:id="rId2"/>
    <sheet name="Export Spread" sheetId="9" r:id="rId3"/>
    <sheet name="Export Classifier" sheetId="6" r:id="rId4"/>
    <sheet name="Injury Report '16" sheetId="8" r:id="rId5"/>
    <sheet name="NFL Team #" sheetId="2" r:id="rId6"/>
    <sheet name="Results" sheetId="7" r:id="rId7"/>
  </sheets>
  <definedNames>
    <definedName name="_xlnm._FilterDatabase" localSheetId="1" hidden="1">'2016'!$A$2:$Y$536</definedName>
    <definedName name="_xlnm._FilterDatabase" localSheetId="3" hidden="1">'Export Classifier'!$A$1:$N$535</definedName>
    <definedName name="_xlnm._FilterDatabase" localSheetId="2" hidden="1">'Export Spread'!$A$1:$N$535</definedName>
    <definedName name="_xlnm._FilterDatabase" localSheetId="4" hidden="1">'Injury Report ''16'!$A$1:$G$535</definedName>
    <definedName name="Arizona_Cardinals" localSheetId="1">'2016'!$B$2:$X$18</definedName>
    <definedName name="Atlanta_Falcons__16" localSheetId="1">'2016'!#REF!</definedName>
    <definedName name="Atlanta_Falcons__16_1" localSheetId="1">'2016'!#REF!</definedName>
    <definedName name="Atlanta_Falcons__16_2" localSheetId="1">'2016'!$A$19:$X$37</definedName>
    <definedName name="Baltimore_Ravens__16" localSheetId="1">'2016'!$B$38:$X$53</definedName>
    <definedName name="Buffalo_Bills__16" localSheetId="1">'2016'!$B$54:$X$69</definedName>
    <definedName name="Carolina_Panthers__16" localSheetId="1">'2016'!$B$70:$X$85</definedName>
    <definedName name="Chicago_Bears__16" localSheetId="1">'2016'!#REF!</definedName>
    <definedName name="Chicago_Bears__16_1" localSheetId="1">'2016'!$B$86:$X$101</definedName>
    <definedName name="Cleveland_Browns__16" localSheetId="1">'2016'!$B$102:$X$117</definedName>
    <definedName name="Cleveland_Browns__16_1" localSheetId="1">'2016'!$B$118:$X$133</definedName>
    <definedName name="Dallas_Cowboys__16" localSheetId="1">'2016'!$B$134:$X$150</definedName>
    <definedName name="Denver_Broncos__16" localSheetId="1">'2016'!$B$151:$X$166</definedName>
    <definedName name="Detriot_Lions__16" localSheetId="1">'2016'!$B$167:$X$183</definedName>
    <definedName name="Green_Bay_Packers__16" localSheetId="1">'2016'!$B$184:$X$202</definedName>
    <definedName name="Houston_Texans__16" localSheetId="1">'2016'!$B$203:$X$220</definedName>
    <definedName name="Indianapolis_Colts__16" localSheetId="1">'2016'!$B$221:$X$236</definedName>
    <definedName name="Jacksonville_Jaguars__16" localSheetId="1">'2016'!$B$237:$X$253</definedName>
    <definedName name="Kansas_City_Chiefs__16" localSheetId="1">'2016'!$B$254:$X$270</definedName>
    <definedName name="Los_Angeles_Rams__16" localSheetId="1">'2016'!$B$271:$X$286</definedName>
    <definedName name="Miami_Dolphins__16" localSheetId="1">'2016'!$B$287:$X$303</definedName>
    <definedName name="Minnesota_Vikings__16" localSheetId="1">'2016'!$B$304:$X$319</definedName>
    <definedName name="New_England_Patriots__16" localSheetId="1">'2016'!$B$320:$X$338</definedName>
    <definedName name="New_Orleans_Saints__16" localSheetId="1">'2016'!$B$339:$X$354</definedName>
    <definedName name="New_York_Giants__16" localSheetId="1">'2016'!$B$355:$X$370</definedName>
    <definedName name="New_York_Jets__16" localSheetId="1">'2016'!$B$371:$X$386</definedName>
    <definedName name="Oakland_Raiders__16" localSheetId="1">'2016'!$B$387:$X$403</definedName>
    <definedName name="Philadelphia_Eagles__16" localSheetId="1">'2016'!$B$404:$X$419</definedName>
    <definedName name="Pittsburgh_Steelers__16" localSheetId="1">'2016'!$B$420:$X$438</definedName>
    <definedName name="San_Diego_Chargers__16" localSheetId="1">'2016'!$B$439:$X$454</definedName>
    <definedName name="San_Francisco_49ers__16" localSheetId="1">'2016'!$B$455:$X$470</definedName>
    <definedName name="Seattle_Seahawks__16" localSheetId="1">'2016'!$B$471:$X$488</definedName>
    <definedName name="Tampa_Bay_Buccaneers__16" localSheetId="1">'2016'!$B$489:$X$504</definedName>
    <definedName name="Tennessee_Titans__16" localSheetId="1">'2016'!$B$505:$X$520</definedName>
    <definedName name="Washington_Redskins__16" localSheetId="1">'2016'!$B$521:$X$536</definedName>
    <definedName name="Weekly_NFL_Data_README" localSheetId="5">'NFL Team #'!$A$1:$N$32</definedName>
  </definedName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D6" i="6" l="1"/>
  <c r="E6" i="6"/>
  <c r="D7" i="6"/>
  <c r="E7" i="6"/>
  <c r="D8" i="6"/>
  <c r="E8" i="6"/>
  <c r="D9" i="6"/>
  <c r="E9" i="6"/>
  <c r="D10" i="6"/>
  <c r="E10" i="6"/>
  <c r="D11" i="6"/>
  <c r="E11" i="6"/>
  <c r="D12" i="6"/>
  <c r="E12" i="6"/>
  <c r="D13" i="6"/>
  <c r="E13" i="6"/>
  <c r="D14" i="6"/>
  <c r="E14" i="6"/>
  <c r="D15" i="6"/>
  <c r="E15" i="6"/>
  <c r="D16" i="6"/>
  <c r="E16" i="6"/>
  <c r="D17" i="6"/>
  <c r="E17" i="6"/>
  <c r="D18" i="6"/>
  <c r="E18" i="6"/>
  <c r="D19" i="6"/>
  <c r="E19" i="6"/>
  <c r="D20" i="6"/>
  <c r="E20" i="6"/>
  <c r="D21" i="6"/>
  <c r="E21" i="6"/>
  <c r="D22" i="6"/>
  <c r="E22" i="6"/>
  <c r="D23" i="6"/>
  <c r="E23" i="6"/>
  <c r="D24" i="6"/>
  <c r="E24" i="6"/>
  <c r="D25" i="6"/>
  <c r="E25" i="6"/>
  <c r="D26" i="6"/>
  <c r="E26" i="6"/>
  <c r="D27" i="6"/>
  <c r="E27" i="6"/>
  <c r="D28" i="6"/>
  <c r="E28" i="6"/>
  <c r="D29" i="6"/>
  <c r="E29" i="6"/>
  <c r="D30" i="6"/>
  <c r="E30" i="6"/>
  <c r="D31" i="6"/>
  <c r="E31" i="6"/>
  <c r="D32" i="6"/>
  <c r="E32" i="6"/>
  <c r="D33" i="6"/>
  <c r="E33" i="6"/>
  <c r="D34" i="6"/>
  <c r="E34" i="6"/>
  <c r="D35" i="6"/>
  <c r="E35" i="6"/>
  <c r="D36" i="6"/>
  <c r="E36" i="6"/>
  <c r="D37" i="6"/>
  <c r="E37" i="6"/>
  <c r="D38" i="6"/>
  <c r="E38" i="6"/>
  <c r="D39" i="6"/>
  <c r="E39" i="6"/>
  <c r="D40" i="6"/>
  <c r="E40" i="6"/>
  <c r="D41" i="6"/>
  <c r="E41" i="6"/>
  <c r="D42" i="6"/>
  <c r="E42" i="6"/>
  <c r="D43" i="6"/>
  <c r="E43" i="6"/>
  <c r="D44" i="6"/>
  <c r="E44" i="6"/>
  <c r="D45" i="6"/>
  <c r="E45" i="6"/>
  <c r="D46" i="6"/>
  <c r="E46" i="6"/>
  <c r="D47" i="6"/>
  <c r="E47" i="6"/>
  <c r="D48" i="6"/>
  <c r="E48" i="6"/>
  <c r="D49" i="6"/>
  <c r="E49" i="6"/>
  <c r="D50" i="6"/>
  <c r="E50" i="6"/>
  <c r="D51" i="6"/>
  <c r="E51" i="6"/>
  <c r="D52" i="6"/>
  <c r="E52" i="6"/>
  <c r="D53" i="6"/>
  <c r="E53" i="6"/>
  <c r="D54" i="6"/>
  <c r="E54" i="6"/>
  <c r="D55" i="6"/>
  <c r="E55" i="6"/>
  <c r="D56" i="6"/>
  <c r="E56" i="6"/>
  <c r="D57" i="6"/>
  <c r="E57" i="6"/>
  <c r="D58" i="6"/>
  <c r="E58" i="6"/>
  <c r="D59" i="6"/>
  <c r="E59" i="6"/>
  <c r="D60" i="6"/>
  <c r="E60" i="6"/>
  <c r="D61" i="6"/>
  <c r="E61" i="6"/>
  <c r="D62" i="6"/>
  <c r="E62" i="6"/>
  <c r="D63" i="6"/>
  <c r="E63" i="6"/>
  <c r="D64" i="6"/>
  <c r="E64" i="6"/>
  <c r="D65" i="6"/>
  <c r="E65" i="6"/>
  <c r="D66" i="6"/>
  <c r="E66" i="6"/>
  <c r="D67" i="6"/>
  <c r="E67" i="6"/>
  <c r="D68" i="6"/>
  <c r="E68" i="6"/>
  <c r="D69" i="6"/>
  <c r="E69" i="6"/>
  <c r="D70" i="6"/>
  <c r="E70" i="6"/>
  <c r="D71" i="6"/>
  <c r="E71" i="6"/>
  <c r="D72" i="6"/>
  <c r="E72" i="6"/>
  <c r="D73" i="6"/>
  <c r="E73" i="6"/>
  <c r="D74" i="6"/>
  <c r="E74" i="6"/>
  <c r="D75" i="6"/>
  <c r="E75" i="6"/>
  <c r="D76" i="6"/>
  <c r="E76" i="6"/>
  <c r="D77" i="6"/>
  <c r="E77" i="6"/>
  <c r="D78" i="6"/>
  <c r="E78" i="6"/>
  <c r="D79" i="6"/>
  <c r="E79" i="6"/>
  <c r="D80" i="6"/>
  <c r="E80" i="6"/>
  <c r="D81" i="6"/>
  <c r="E81" i="6"/>
  <c r="D82" i="6"/>
  <c r="E82" i="6"/>
  <c r="D83" i="6"/>
  <c r="E83" i="6"/>
  <c r="D84" i="6"/>
  <c r="E84" i="6"/>
  <c r="D85" i="6"/>
  <c r="E85" i="6"/>
  <c r="D86" i="6"/>
  <c r="E86" i="6"/>
  <c r="D87" i="6"/>
  <c r="E87" i="6"/>
  <c r="D88" i="6"/>
  <c r="E88" i="6"/>
  <c r="D89" i="6"/>
  <c r="E89" i="6"/>
  <c r="D90" i="6"/>
  <c r="E90" i="6"/>
  <c r="D91" i="6"/>
  <c r="E91" i="6"/>
  <c r="D92" i="6"/>
  <c r="E92" i="6"/>
  <c r="D93" i="6"/>
  <c r="E93" i="6"/>
  <c r="D94" i="6"/>
  <c r="E94" i="6"/>
  <c r="D95" i="6"/>
  <c r="E95" i="6"/>
  <c r="D96" i="6"/>
  <c r="E96" i="6"/>
  <c r="D97" i="6"/>
  <c r="E97" i="6"/>
  <c r="D98" i="6"/>
  <c r="E98" i="6"/>
  <c r="D99" i="6"/>
  <c r="E99" i="6"/>
  <c r="D100" i="6"/>
  <c r="E100" i="6"/>
  <c r="D101" i="6"/>
  <c r="E101" i="6"/>
  <c r="D102" i="6"/>
  <c r="E102" i="6"/>
  <c r="D103" i="6"/>
  <c r="E103" i="6"/>
  <c r="D104" i="6"/>
  <c r="E104" i="6"/>
  <c r="D105" i="6"/>
  <c r="E105" i="6"/>
  <c r="D106" i="6"/>
  <c r="E106" i="6"/>
  <c r="D107" i="6"/>
  <c r="E107" i="6"/>
  <c r="D108" i="6"/>
  <c r="E108" i="6"/>
  <c r="D109" i="6"/>
  <c r="E109" i="6"/>
  <c r="D110" i="6"/>
  <c r="E110" i="6"/>
  <c r="D111" i="6"/>
  <c r="E111" i="6"/>
  <c r="D112" i="6"/>
  <c r="E112" i="6"/>
  <c r="D113" i="6"/>
  <c r="E113" i="6"/>
  <c r="D114" i="6"/>
  <c r="E114" i="6"/>
  <c r="D115" i="6"/>
  <c r="E115" i="6"/>
  <c r="D116" i="6"/>
  <c r="E116" i="6"/>
  <c r="D117" i="6"/>
  <c r="E117" i="6"/>
  <c r="D118" i="6"/>
  <c r="E118" i="6"/>
  <c r="D119" i="6"/>
  <c r="E119" i="6"/>
  <c r="D120" i="6"/>
  <c r="E120" i="6"/>
  <c r="D121" i="6"/>
  <c r="E121" i="6"/>
  <c r="D122" i="6"/>
  <c r="E122" i="6"/>
  <c r="D123" i="6"/>
  <c r="E123" i="6"/>
  <c r="D124" i="6"/>
  <c r="E124" i="6"/>
  <c r="D125" i="6"/>
  <c r="E125" i="6"/>
  <c r="D126" i="6"/>
  <c r="E126" i="6"/>
  <c r="D127" i="6"/>
  <c r="E127" i="6"/>
  <c r="D128" i="6"/>
  <c r="E128" i="6"/>
  <c r="D129" i="6"/>
  <c r="E129" i="6"/>
  <c r="D130" i="6"/>
  <c r="E130" i="6"/>
  <c r="D131" i="6"/>
  <c r="E131" i="6"/>
  <c r="D132" i="6"/>
  <c r="E132" i="6"/>
  <c r="D133" i="6"/>
  <c r="E133" i="6"/>
  <c r="D134" i="6"/>
  <c r="E134" i="6"/>
  <c r="D135" i="6"/>
  <c r="E135" i="6"/>
  <c r="D136" i="6"/>
  <c r="E136" i="6"/>
  <c r="D137" i="6"/>
  <c r="E137" i="6"/>
  <c r="D138" i="6"/>
  <c r="E138" i="6"/>
  <c r="D139" i="6"/>
  <c r="E139" i="6"/>
  <c r="D140" i="6"/>
  <c r="E140" i="6"/>
  <c r="D141" i="6"/>
  <c r="E141" i="6"/>
  <c r="D142" i="6"/>
  <c r="E142" i="6"/>
  <c r="D143" i="6"/>
  <c r="E143" i="6"/>
  <c r="D144" i="6"/>
  <c r="E144" i="6"/>
  <c r="D145" i="6"/>
  <c r="E145" i="6"/>
  <c r="D146" i="6"/>
  <c r="E146" i="6"/>
  <c r="D147" i="6"/>
  <c r="E147" i="6"/>
  <c r="D148" i="6"/>
  <c r="E148" i="6"/>
  <c r="D149" i="6"/>
  <c r="E149" i="6"/>
  <c r="D150" i="6"/>
  <c r="E150" i="6"/>
  <c r="D151" i="6"/>
  <c r="E151" i="6"/>
  <c r="D152" i="6"/>
  <c r="E152" i="6"/>
  <c r="D153" i="6"/>
  <c r="E153" i="6"/>
  <c r="D154" i="6"/>
  <c r="E154" i="6"/>
  <c r="D155" i="6"/>
  <c r="E155" i="6"/>
  <c r="D156" i="6"/>
  <c r="E156" i="6"/>
  <c r="D157" i="6"/>
  <c r="E157" i="6"/>
  <c r="D158" i="6"/>
  <c r="E158" i="6"/>
  <c r="D159" i="6"/>
  <c r="E159" i="6"/>
  <c r="D160" i="6"/>
  <c r="E160" i="6"/>
  <c r="D161" i="6"/>
  <c r="E161" i="6"/>
  <c r="D162" i="6"/>
  <c r="E162" i="6"/>
  <c r="D163" i="6"/>
  <c r="E163" i="6"/>
  <c r="D164" i="6"/>
  <c r="E164" i="6"/>
  <c r="D165" i="6"/>
  <c r="E165" i="6"/>
  <c r="D166" i="6"/>
  <c r="E166" i="6"/>
  <c r="D167" i="6"/>
  <c r="E167" i="6"/>
  <c r="D168" i="6"/>
  <c r="E168" i="6"/>
  <c r="D169" i="6"/>
  <c r="E169" i="6"/>
  <c r="D170" i="6"/>
  <c r="E170" i="6"/>
  <c r="D171" i="6"/>
  <c r="E171" i="6"/>
  <c r="D172" i="6"/>
  <c r="E172" i="6"/>
  <c r="D173" i="6"/>
  <c r="E173" i="6"/>
  <c r="D174" i="6"/>
  <c r="E174" i="6"/>
  <c r="D175" i="6"/>
  <c r="E175" i="6"/>
  <c r="D176" i="6"/>
  <c r="E176" i="6"/>
  <c r="D177" i="6"/>
  <c r="E177" i="6"/>
  <c r="D178" i="6"/>
  <c r="E178" i="6"/>
  <c r="D179" i="6"/>
  <c r="E179" i="6"/>
  <c r="D180" i="6"/>
  <c r="E180" i="6"/>
  <c r="D181" i="6"/>
  <c r="E181" i="6"/>
  <c r="D182" i="6"/>
  <c r="E182" i="6"/>
  <c r="D183" i="6"/>
  <c r="E183" i="6"/>
  <c r="D184" i="6"/>
  <c r="E184" i="6"/>
  <c r="D185" i="6"/>
  <c r="E185" i="6"/>
  <c r="D186" i="6"/>
  <c r="E186" i="6"/>
  <c r="D187" i="6"/>
  <c r="E187" i="6"/>
  <c r="D188" i="6"/>
  <c r="E188" i="6"/>
  <c r="D189" i="6"/>
  <c r="E189" i="6"/>
  <c r="D190" i="6"/>
  <c r="E190" i="6"/>
  <c r="D191" i="6"/>
  <c r="E191" i="6"/>
  <c r="D192" i="6"/>
  <c r="E192" i="6"/>
  <c r="D193" i="6"/>
  <c r="E193" i="6"/>
  <c r="D194" i="6"/>
  <c r="E194" i="6"/>
  <c r="D195" i="6"/>
  <c r="E195" i="6"/>
  <c r="D196" i="6"/>
  <c r="E196" i="6"/>
  <c r="D197" i="6"/>
  <c r="E197" i="6"/>
  <c r="D198" i="6"/>
  <c r="E198" i="6"/>
  <c r="D199" i="6"/>
  <c r="E199" i="6"/>
  <c r="D200" i="6"/>
  <c r="E200" i="6"/>
  <c r="D201" i="6"/>
  <c r="E201" i="6"/>
  <c r="D202" i="6"/>
  <c r="E202" i="6"/>
  <c r="D203" i="6"/>
  <c r="E203" i="6"/>
  <c r="D204" i="6"/>
  <c r="E204" i="6"/>
  <c r="D205" i="6"/>
  <c r="E205" i="6"/>
  <c r="D206" i="6"/>
  <c r="E206" i="6"/>
  <c r="D207" i="6"/>
  <c r="E207" i="6"/>
  <c r="D208" i="6"/>
  <c r="E208" i="6"/>
  <c r="D209" i="6"/>
  <c r="E209" i="6"/>
  <c r="D210" i="6"/>
  <c r="E210" i="6"/>
  <c r="D211" i="6"/>
  <c r="E211" i="6"/>
  <c r="D212" i="6"/>
  <c r="E212" i="6"/>
  <c r="D213" i="6"/>
  <c r="E213" i="6"/>
  <c r="D214" i="6"/>
  <c r="E214" i="6"/>
  <c r="D215" i="6"/>
  <c r="E215" i="6"/>
  <c r="D216" i="6"/>
  <c r="E216" i="6"/>
  <c r="D217" i="6"/>
  <c r="E217" i="6"/>
  <c r="D218" i="6"/>
  <c r="E218" i="6"/>
  <c r="D219" i="6"/>
  <c r="E219" i="6"/>
  <c r="D220" i="6"/>
  <c r="E220" i="6"/>
  <c r="D221" i="6"/>
  <c r="E221" i="6"/>
  <c r="D222" i="6"/>
  <c r="E222" i="6"/>
  <c r="D223" i="6"/>
  <c r="E223" i="6"/>
  <c r="D224" i="6"/>
  <c r="E224" i="6"/>
  <c r="D225" i="6"/>
  <c r="E225" i="6"/>
  <c r="D226" i="6"/>
  <c r="E226" i="6"/>
  <c r="D227" i="6"/>
  <c r="E227" i="6"/>
  <c r="D228" i="6"/>
  <c r="E228" i="6"/>
  <c r="D229" i="6"/>
  <c r="E229" i="6"/>
  <c r="D230" i="6"/>
  <c r="E230" i="6"/>
  <c r="D231" i="6"/>
  <c r="E231" i="6"/>
  <c r="D232" i="6"/>
  <c r="E232" i="6"/>
  <c r="D233" i="6"/>
  <c r="E233" i="6"/>
  <c r="D234" i="6"/>
  <c r="E234" i="6"/>
  <c r="D235" i="6"/>
  <c r="E235" i="6"/>
  <c r="D236" i="6"/>
  <c r="E236" i="6"/>
  <c r="D237" i="6"/>
  <c r="E237" i="6"/>
  <c r="D238" i="6"/>
  <c r="E238" i="6"/>
  <c r="D239" i="6"/>
  <c r="E239" i="6"/>
  <c r="D240" i="6"/>
  <c r="E240" i="6"/>
  <c r="D241" i="6"/>
  <c r="E241" i="6"/>
  <c r="D242" i="6"/>
  <c r="E242" i="6"/>
  <c r="D243" i="6"/>
  <c r="E243" i="6"/>
  <c r="D244" i="6"/>
  <c r="E244" i="6"/>
  <c r="D245" i="6"/>
  <c r="E245" i="6"/>
  <c r="D246" i="6"/>
  <c r="E246" i="6"/>
  <c r="D247" i="6"/>
  <c r="E247" i="6"/>
  <c r="D248" i="6"/>
  <c r="E248" i="6"/>
  <c r="D249" i="6"/>
  <c r="E249" i="6"/>
  <c r="D250" i="6"/>
  <c r="E250" i="6"/>
  <c r="D251" i="6"/>
  <c r="E251" i="6"/>
  <c r="D252" i="6"/>
  <c r="E252" i="6"/>
  <c r="D253" i="6"/>
  <c r="E253" i="6"/>
  <c r="D254" i="6"/>
  <c r="E254" i="6"/>
  <c r="D255" i="6"/>
  <c r="E255" i="6"/>
  <c r="D256" i="6"/>
  <c r="E256" i="6"/>
  <c r="D257" i="6"/>
  <c r="E257" i="6"/>
  <c r="D258" i="6"/>
  <c r="E258" i="6"/>
  <c r="D259" i="6"/>
  <c r="E259" i="6"/>
  <c r="D260" i="6"/>
  <c r="E260" i="6"/>
  <c r="D261" i="6"/>
  <c r="E261" i="6"/>
  <c r="D262" i="6"/>
  <c r="E262" i="6"/>
  <c r="D263" i="6"/>
  <c r="E263" i="6"/>
  <c r="D264" i="6"/>
  <c r="E264" i="6"/>
  <c r="D265" i="6"/>
  <c r="E265" i="6"/>
  <c r="D266" i="6"/>
  <c r="E266" i="6"/>
  <c r="D267" i="6"/>
  <c r="E267" i="6"/>
  <c r="D268" i="6"/>
  <c r="E268" i="6"/>
  <c r="D269" i="6"/>
  <c r="E269" i="6"/>
  <c r="D270" i="6"/>
  <c r="E270" i="6"/>
  <c r="D271" i="6"/>
  <c r="E271" i="6"/>
  <c r="D272" i="6"/>
  <c r="E272" i="6"/>
  <c r="D273" i="6"/>
  <c r="E273" i="6"/>
  <c r="D274" i="6"/>
  <c r="E274" i="6"/>
  <c r="D275" i="6"/>
  <c r="E275" i="6"/>
  <c r="D276" i="6"/>
  <c r="E276" i="6"/>
  <c r="D277" i="6"/>
  <c r="E277" i="6"/>
  <c r="D278" i="6"/>
  <c r="E278" i="6"/>
  <c r="D279" i="6"/>
  <c r="E279" i="6"/>
  <c r="D280" i="6"/>
  <c r="E280" i="6"/>
  <c r="D281" i="6"/>
  <c r="E281" i="6"/>
  <c r="D282" i="6"/>
  <c r="E282" i="6"/>
  <c r="D283" i="6"/>
  <c r="E283" i="6"/>
  <c r="D284" i="6"/>
  <c r="E284" i="6"/>
  <c r="D285" i="6"/>
  <c r="E285" i="6"/>
  <c r="D286" i="6"/>
  <c r="E286" i="6"/>
  <c r="D287" i="6"/>
  <c r="E287" i="6"/>
  <c r="D288" i="6"/>
  <c r="E288" i="6"/>
  <c r="D289" i="6"/>
  <c r="E289" i="6"/>
  <c r="D290" i="6"/>
  <c r="E290" i="6"/>
  <c r="D291" i="6"/>
  <c r="E291" i="6"/>
  <c r="D292" i="6"/>
  <c r="E292" i="6"/>
  <c r="D293" i="6"/>
  <c r="E293" i="6"/>
  <c r="D294" i="6"/>
  <c r="E294" i="6"/>
  <c r="D295" i="6"/>
  <c r="E295" i="6"/>
  <c r="D296" i="6"/>
  <c r="E296" i="6"/>
  <c r="D297" i="6"/>
  <c r="E297" i="6"/>
  <c r="D298" i="6"/>
  <c r="E298" i="6"/>
  <c r="D299" i="6"/>
  <c r="E299" i="6"/>
  <c r="D300" i="6"/>
  <c r="E300" i="6"/>
  <c r="D301" i="6"/>
  <c r="E301" i="6"/>
  <c r="D302" i="6"/>
  <c r="E302" i="6"/>
  <c r="D303" i="6"/>
  <c r="E303" i="6"/>
  <c r="D304" i="6"/>
  <c r="E304" i="6"/>
  <c r="D305" i="6"/>
  <c r="E305" i="6"/>
  <c r="D306" i="6"/>
  <c r="E306" i="6"/>
  <c r="D307" i="6"/>
  <c r="E307" i="6"/>
  <c r="D308" i="6"/>
  <c r="E308" i="6"/>
  <c r="D309" i="6"/>
  <c r="E309" i="6"/>
  <c r="D310" i="6"/>
  <c r="E310" i="6"/>
  <c r="D311" i="6"/>
  <c r="E311" i="6"/>
  <c r="D312" i="6"/>
  <c r="E312" i="6"/>
  <c r="D313" i="6"/>
  <c r="E313" i="6"/>
  <c r="D314" i="6"/>
  <c r="E314" i="6"/>
  <c r="D315" i="6"/>
  <c r="E315" i="6"/>
  <c r="D316" i="6"/>
  <c r="E316" i="6"/>
  <c r="D317" i="6"/>
  <c r="E317" i="6"/>
  <c r="D318" i="6"/>
  <c r="E318" i="6"/>
  <c r="D319" i="6"/>
  <c r="E319" i="6"/>
  <c r="D320" i="6"/>
  <c r="E320" i="6"/>
  <c r="D321" i="6"/>
  <c r="E321" i="6"/>
  <c r="D322" i="6"/>
  <c r="E322" i="6"/>
  <c r="D323" i="6"/>
  <c r="E323" i="6"/>
  <c r="D324" i="6"/>
  <c r="E324" i="6"/>
  <c r="D325" i="6"/>
  <c r="E325" i="6"/>
  <c r="D326" i="6"/>
  <c r="E326" i="6"/>
  <c r="D327" i="6"/>
  <c r="E327" i="6"/>
  <c r="D328" i="6"/>
  <c r="E328" i="6"/>
  <c r="D329" i="6"/>
  <c r="E329" i="6"/>
  <c r="D330" i="6"/>
  <c r="E330" i="6"/>
  <c r="D331" i="6"/>
  <c r="E331" i="6"/>
  <c r="D332" i="6"/>
  <c r="E332" i="6"/>
  <c r="D333" i="6"/>
  <c r="E333" i="6"/>
  <c r="D334" i="6"/>
  <c r="E334" i="6"/>
  <c r="D335" i="6"/>
  <c r="E335" i="6"/>
  <c r="D336" i="6"/>
  <c r="E336" i="6"/>
  <c r="D337" i="6"/>
  <c r="E337" i="6"/>
  <c r="D338" i="6"/>
  <c r="E338" i="6"/>
  <c r="D339" i="6"/>
  <c r="E339" i="6"/>
  <c r="D340" i="6"/>
  <c r="E340" i="6"/>
  <c r="D341" i="6"/>
  <c r="E341" i="6"/>
  <c r="D342" i="6"/>
  <c r="E342" i="6"/>
  <c r="D343" i="6"/>
  <c r="E343" i="6"/>
  <c r="D344" i="6"/>
  <c r="E344" i="6"/>
  <c r="D345" i="6"/>
  <c r="E345" i="6"/>
  <c r="D346" i="6"/>
  <c r="E346" i="6"/>
  <c r="D347" i="6"/>
  <c r="E347" i="6"/>
  <c r="D348" i="6"/>
  <c r="E348" i="6"/>
  <c r="D349" i="6"/>
  <c r="E349" i="6"/>
  <c r="D350" i="6"/>
  <c r="E350" i="6"/>
  <c r="D351" i="6"/>
  <c r="E351" i="6"/>
  <c r="D352" i="6"/>
  <c r="E352" i="6"/>
  <c r="D353" i="6"/>
  <c r="E353" i="6"/>
  <c r="D354" i="6"/>
  <c r="E354" i="6"/>
  <c r="D355" i="6"/>
  <c r="E355" i="6"/>
  <c r="D356" i="6"/>
  <c r="E356" i="6"/>
  <c r="D357" i="6"/>
  <c r="E357" i="6"/>
  <c r="D358" i="6"/>
  <c r="E358" i="6"/>
  <c r="D359" i="6"/>
  <c r="E359" i="6"/>
  <c r="D360" i="6"/>
  <c r="E360" i="6"/>
  <c r="D361" i="6"/>
  <c r="E361" i="6"/>
  <c r="D363" i="6"/>
  <c r="E363" i="6"/>
  <c r="D364" i="6"/>
  <c r="E364" i="6"/>
  <c r="D365" i="6"/>
  <c r="E365" i="6"/>
  <c r="D366" i="6"/>
  <c r="E366" i="6"/>
  <c r="D367" i="6"/>
  <c r="E367" i="6"/>
  <c r="D368" i="6"/>
  <c r="E368" i="6"/>
  <c r="D369" i="6"/>
  <c r="E369" i="6"/>
  <c r="D370" i="6"/>
  <c r="E370" i="6"/>
  <c r="D371" i="6"/>
  <c r="E371" i="6"/>
  <c r="D372" i="6"/>
  <c r="E372" i="6"/>
  <c r="D373" i="6"/>
  <c r="E373" i="6"/>
  <c r="D374" i="6"/>
  <c r="E374" i="6"/>
  <c r="D375" i="6"/>
  <c r="E375" i="6"/>
  <c r="D376" i="6"/>
  <c r="E376" i="6"/>
  <c r="D377" i="6"/>
  <c r="E377" i="6"/>
  <c r="D378" i="6"/>
  <c r="E378" i="6"/>
  <c r="D379" i="6"/>
  <c r="E379" i="6"/>
  <c r="D380" i="6"/>
  <c r="E380" i="6"/>
  <c r="D381" i="6"/>
  <c r="E381" i="6"/>
  <c r="D382" i="6"/>
  <c r="E382" i="6"/>
  <c r="D383" i="6"/>
  <c r="E383" i="6"/>
  <c r="D384" i="6"/>
  <c r="E384" i="6"/>
  <c r="D385" i="6"/>
  <c r="E385" i="6"/>
  <c r="D386" i="6"/>
  <c r="E386" i="6"/>
  <c r="D387" i="6"/>
  <c r="E387" i="6"/>
  <c r="D388" i="6"/>
  <c r="E388" i="6"/>
  <c r="D389" i="6"/>
  <c r="E389" i="6"/>
  <c r="D390" i="6"/>
  <c r="E390" i="6"/>
  <c r="D391" i="6"/>
  <c r="E391" i="6"/>
  <c r="D392" i="6"/>
  <c r="E392" i="6"/>
  <c r="D393" i="6"/>
  <c r="E393" i="6"/>
  <c r="D394" i="6"/>
  <c r="E394" i="6"/>
  <c r="D395" i="6"/>
  <c r="E395" i="6"/>
  <c r="D396" i="6"/>
  <c r="E396" i="6"/>
  <c r="D397" i="6"/>
  <c r="E397" i="6"/>
  <c r="D398" i="6"/>
  <c r="E398" i="6"/>
  <c r="D399" i="6"/>
  <c r="E399" i="6"/>
  <c r="D400" i="6"/>
  <c r="E400" i="6"/>
  <c r="D401" i="6"/>
  <c r="E401" i="6"/>
  <c r="D402" i="6"/>
  <c r="E402" i="6"/>
  <c r="D403" i="6"/>
  <c r="E403" i="6"/>
  <c r="D404" i="6"/>
  <c r="E404" i="6"/>
  <c r="D405" i="6"/>
  <c r="E405" i="6"/>
  <c r="D406" i="6"/>
  <c r="E406" i="6"/>
  <c r="D407" i="6"/>
  <c r="E407" i="6"/>
  <c r="D408" i="6"/>
  <c r="E408" i="6"/>
  <c r="D409" i="6"/>
  <c r="E409" i="6"/>
  <c r="D410" i="6"/>
  <c r="E410" i="6"/>
  <c r="D411" i="6"/>
  <c r="E411" i="6"/>
  <c r="D412" i="6"/>
  <c r="E412" i="6"/>
  <c r="D413" i="6"/>
  <c r="E413" i="6"/>
  <c r="D414" i="6"/>
  <c r="E414" i="6"/>
  <c r="D415" i="6"/>
  <c r="E415" i="6"/>
  <c r="D416" i="6"/>
  <c r="E416" i="6"/>
  <c r="D417" i="6"/>
  <c r="E417" i="6"/>
  <c r="D418" i="6"/>
  <c r="E418" i="6"/>
  <c r="D419" i="6"/>
  <c r="E419" i="6"/>
  <c r="D420" i="6"/>
  <c r="E420" i="6"/>
  <c r="D421" i="6"/>
  <c r="E421" i="6"/>
  <c r="D422" i="6"/>
  <c r="E422" i="6"/>
  <c r="D423" i="6"/>
  <c r="E423" i="6"/>
  <c r="D424" i="6"/>
  <c r="E424" i="6"/>
  <c r="D425" i="6"/>
  <c r="E425" i="6"/>
  <c r="D426" i="6"/>
  <c r="E426" i="6"/>
  <c r="D427" i="6"/>
  <c r="E427" i="6"/>
  <c r="D428" i="6"/>
  <c r="E428" i="6"/>
  <c r="D429" i="6"/>
  <c r="E429" i="6"/>
  <c r="D430" i="6"/>
  <c r="E430" i="6"/>
  <c r="D431" i="6"/>
  <c r="E431" i="6"/>
  <c r="D432" i="6"/>
  <c r="E432" i="6"/>
  <c r="D433" i="6"/>
  <c r="E433" i="6"/>
  <c r="D434" i="6"/>
  <c r="E434" i="6"/>
  <c r="D435" i="6"/>
  <c r="E435" i="6"/>
  <c r="D436" i="6"/>
  <c r="E436" i="6"/>
  <c r="D437" i="6"/>
  <c r="E437" i="6"/>
  <c r="D438" i="6"/>
  <c r="E438" i="6"/>
  <c r="D439" i="6"/>
  <c r="E439" i="6"/>
  <c r="D440" i="6"/>
  <c r="E440" i="6"/>
  <c r="D441" i="6"/>
  <c r="E441" i="6"/>
  <c r="D442" i="6"/>
  <c r="E442" i="6"/>
  <c r="D443" i="6"/>
  <c r="E443" i="6"/>
  <c r="D444" i="6"/>
  <c r="E444" i="6"/>
  <c r="D445" i="6"/>
  <c r="E445" i="6"/>
  <c r="D446" i="6"/>
  <c r="E446" i="6"/>
  <c r="D447" i="6"/>
  <c r="E447" i="6"/>
  <c r="D448" i="6"/>
  <c r="E448" i="6"/>
  <c r="D449" i="6"/>
  <c r="E449" i="6"/>
  <c r="D450" i="6"/>
  <c r="E450" i="6"/>
  <c r="D451" i="6"/>
  <c r="E451" i="6"/>
  <c r="D452" i="6"/>
  <c r="E452" i="6"/>
  <c r="D453" i="6"/>
  <c r="E453" i="6"/>
  <c r="D454" i="6"/>
  <c r="E454" i="6"/>
  <c r="D455" i="6"/>
  <c r="E455" i="6"/>
  <c r="D456" i="6"/>
  <c r="E456" i="6"/>
  <c r="D457" i="6"/>
  <c r="E457" i="6"/>
  <c r="D458" i="6"/>
  <c r="E458" i="6"/>
  <c r="D459" i="6"/>
  <c r="E459" i="6"/>
  <c r="D460" i="6"/>
  <c r="E460" i="6"/>
  <c r="D461" i="6"/>
  <c r="E461" i="6"/>
  <c r="D462" i="6"/>
  <c r="E462" i="6"/>
  <c r="D463" i="6"/>
  <c r="E463" i="6"/>
  <c r="D464" i="6"/>
  <c r="E464" i="6"/>
  <c r="D465" i="6"/>
  <c r="E465" i="6"/>
  <c r="D466" i="6"/>
  <c r="E466" i="6"/>
  <c r="D467" i="6"/>
  <c r="E467" i="6"/>
  <c r="D468" i="6"/>
  <c r="E468" i="6"/>
  <c r="D469" i="6"/>
  <c r="E469" i="6"/>
  <c r="D470" i="6"/>
  <c r="E470" i="6"/>
  <c r="D471" i="6"/>
  <c r="E471" i="6"/>
  <c r="D472" i="6"/>
  <c r="E472" i="6"/>
  <c r="D473" i="6"/>
  <c r="E473" i="6"/>
  <c r="D474" i="6"/>
  <c r="E474" i="6"/>
  <c r="D475" i="6"/>
  <c r="E475" i="6"/>
  <c r="D476" i="6"/>
  <c r="E476" i="6"/>
  <c r="D477" i="6"/>
  <c r="E477" i="6"/>
  <c r="D478" i="6"/>
  <c r="E478" i="6"/>
  <c r="D479" i="6"/>
  <c r="E479" i="6"/>
  <c r="D480" i="6"/>
  <c r="E480" i="6"/>
  <c r="D481" i="6"/>
  <c r="E481" i="6"/>
  <c r="D482" i="6"/>
  <c r="E482" i="6"/>
  <c r="D483" i="6"/>
  <c r="E483" i="6"/>
  <c r="D484" i="6"/>
  <c r="E484" i="6"/>
  <c r="D485" i="6"/>
  <c r="E485" i="6"/>
  <c r="D486" i="6"/>
  <c r="E486" i="6"/>
  <c r="D487" i="6"/>
  <c r="E487" i="6"/>
  <c r="D488" i="6"/>
  <c r="E488" i="6"/>
  <c r="D489" i="6"/>
  <c r="E489" i="6"/>
  <c r="D490" i="6"/>
  <c r="E490" i="6"/>
  <c r="D491" i="6"/>
  <c r="E491" i="6"/>
  <c r="D492" i="6"/>
  <c r="E492" i="6"/>
  <c r="D493" i="6"/>
  <c r="E493" i="6"/>
  <c r="D494" i="6"/>
  <c r="E494" i="6"/>
  <c r="D495" i="6"/>
  <c r="E495" i="6"/>
  <c r="D496" i="6"/>
  <c r="E496" i="6"/>
  <c r="D497" i="6"/>
  <c r="E497" i="6"/>
  <c r="D498" i="6"/>
  <c r="E498" i="6"/>
  <c r="D499" i="6"/>
  <c r="E499" i="6"/>
  <c r="D500" i="6"/>
  <c r="E500" i="6"/>
  <c r="D501" i="6"/>
  <c r="E501" i="6"/>
  <c r="D502" i="6"/>
  <c r="E502" i="6"/>
  <c r="D503" i="6"/>
  <c r="E503" i="6"/>
  <c r="D504" i="6"/>
  <c r="E504" i="6"/>
  <c r="D505" i="6"/>
  <c r="E505" i="6"/>
  <c r="D506" i="6"/>
  <c r="E506" i="6"/>
  <c r="D507" i="6"/>
  <c r="E507" i="6"/>
  <c r="D508" i="6"/>
  <c r="E508" i="6"/>
  <c r="D509" i="6"/>
  <c r="E509" i="6"/>
  <c r="D510" i="6"/>
  <c r="E510" i="6"/>
  <c r="D511" i="6"/>
  <c r="E511" i="6"/>
  <c r="D512" i="6"/>
  <c r="E512" i="6"/>
  <c r="D513" i="6"/>
  <c r="E513" i="6"/>
  <c r="D514" i="6"/>
  <c r="E514" i="6"/>
  <c r="D515" i="6"/>
  <c r="E515" i="6"/>
  <c r="D516" i="6"/>
  <c r="E516" i="6"/>
  <c r="D517" i="6"/>
  <c r="E517" i="6"/>
  <c r="D518" i="6"/>
  <c r="E518" i="6"/>
  <c r="D519" i="6"/>
  <c r="E519" i="6"/>
  <c r="D520" i="6"/>
  <c r="E520" i="6"/>
  <c r="D521" i="6"/>
  <c r="E521" i="6"/>
  <c r="D522" i="6"/>
  <c r="E522" i="6"/>
  <c r="D523" i="6"/>
  <c r="E523" i="6"/>
  <c r="D524" i="6"/>
  <c r="E524" i="6"/>
  <c r="D525" i="6"/>
  <c r="E525" i="6"/>
  <c r="D526" i="6"/>
  <c r="E526" i="6"/>
  <c r="D527" i="6"/>
  <c r="E527" i="6"/>
  <c r="D528" i="6"/>
  <c r="E528" i="6"/>
  <c r="D529" i="6"/>
  <c r="E529" i="6"/>
  <c r="D530" i="6"/>
  <c r="E530" i="6"/>
  <c r="D531" i="6"/>
  <c r="E531" i="6"/>
  <c r="D532" i="6"/>
  <c r="E532" i="6"/>
  <c r="D533" i="6"/>
  <c r="E533" i="6"/>
  <c r="D534" i="6"/>
  <c r="E534" i="6"/>
  <c r="D535" i="6"/>
  <c r="E535" i="6"/>
  <c r="D4" i="6"/>
  <c r="E4" i="6"/>
  <c r="D5" i="6"/>
  <c r="E5" i="6"/>
  <c r="D3" i="6"/>
  <c r="E3" i="6"/>
  <c r="D2" i="6"/>
  <c r="E2" i="6"/>
  <c r="E361" i="9"/>
  <c r="D3" i="9"/>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121" i="9"/>
  <c r="D122" i="9"/>
  <c r="D123" i="9"/>
  <c r="D124" i="9"/>
  <c r="D125" i="9"/>
  <c r="D126" i="9"/>
  <c r="D127" i="9"/>
  <c r="D128" i="9"/>
  <c r="D129" i="9"/>
  <c r="D130" i="9"/>
  <c r="D131" i="9"/>
  <c r="D132" i="9"/>
  <c r="D133" i="9"/>
  <c r="D134" i="9"/>
  <c r="D135" i="9"/>
  <c r="D136" i="9"/>
  <c r="D137" i="9"/>
  <c r="D138" i="9"/>
  <c r="D139" i="9"/>
  <c r="D140" i="9"/>
  <c r="D141" i="9"/>
  <c r="D142" i="9"/>
  <c r="D143" i="9"/>
  <c r="D144" i="9"/>
  <c r="D145" i="9"/>
  <c r="D146" i="9"/>
  <c r="D147" i="9"/>
  <c r="D148" i="9"/>
  <c r="D149" i="9"/>
  <c r="D150" i="9"/>
  <c r="D151" i="9"/>
  <c r="D152" i="9"/>
  <c r="D153" i="9"/>
  <c r="D154" i="9"/>
  <c r="D155" i="9"/>
  <c r="D156" i="9"/>
  <c r="D157" i="9"/>
  <c r="D158" i="9"/>
  <c r="D159" i="9"/>
  <c r="D160" i="9"/>
  <c r="D161" i="9"/>
  <c r="D162" i="9"/>
  <c r="D163" i="9"/>
  <c r="D164" i="9"/>
  <c r="D165" i="9"/>
  <c r="D166" i="9"/>
  <c r="D167" i="9"/>
  <c r="D168" i="9"/>
  <c r="D169" i="9"/>
  <c r="D170" i="9"/>
  <c r="D171" i="9"/>
  <c r="D172" i="9"/>
  <c r="D173" i="9"/>
  <c r="D174" i="9"/>
  <c r="D175" i="9"/>
  <c r="D176" i="9"/>
  <c r="D177" i="9"/>
  <c r="D178" i="9"/>
  <c r="D179" i="9"/>
  <c r="D180" i="9"/>
  <c r="D181" i="9"/>
  <c r="D182" i="9"/>
  <c r="D183" i="9"/>
  <c r="D184" i="9"/>
  <c r="D185" i="9"/>
  <c r="D186" i="9"/>
  <c r="D187" i="9"/>
  <c r="D188" i="9"/>
  <c r="D189" i="9"/>
  <c r="D190" i="9"/>
  <c r="D191" i="9"/>
  <c r="D192" i="9"/>
  <c r="D193" i="9"/>
  <c r="D194" i="9"/>
  <c r="D195" i="9"/>
  <c r="D196" i="9"/>
  <c r="D197" i="9"/>
  <c r="D198" i="9"/>
  <c r="D199" i="9"/>
  <c r="D200" i="9"/>
  <c r="D201" i="9"/>
  <c r="D202" i="9"/>
  <c r="D203" i="9"/>
  <c r="D204" i="9"/>
  <c r="D205" i="9"/>
  <c r="D206" i="9"/>
  <c r="D207" i="9"/>
  <c r="D208" i="9"/>
  <c r="D209" i="9"/>
  <c r="D210" i="9"/>
  <c r="D211" i="9"/>
  <c r="D212" i="9"/>
  <c r="D213" i="9"/>
  <c r="D214" i="9"/>
  <c r="D215" i="9"/>
  <c r="D216" i="9"/>
  <c r="D217" i="9"/>
  <c r="D218" i="9"/>
  <c r="D219" i="9"/>
  <c r="D220" i="9"/>
  <c r="D221" i="9"/>
  <c r="D222" i="9"/>
  <c r="D223" i="9"/>
  <c r="D224" i="9"/>
  <c r="D225" i="9"/>
  <c r="D226" i="9"/>
  <c r="D227" i="9"/>
  <c r="D228" i="9"/>
  <c r="D229" i="9"/>
  <c r="D230" i="9"/>
  <c r="D231" i="9"/>
  <c r="D232" i="9"/>
  <c r="D233" i="9"/>
  <c r="D234" i="9"/>
  <c r="D235" i="9"/>
  <c r="D236" i="9"/>
  <c r="D237" i="9"/>
  <c r="D238" i="9"/>
  <c r="D239" i="9"/>
  <c r="D240" i="9"/>
  <c r="D241" i="9"/>
  <c r="D242" i="9"/>
  <c r="D243" i="9"/>
  <c r="D244" i="9"/>
  <c r="D245" i="9"/>
  <c r="D246" i="9"/>
  <c r="D247" i="9"/>
  <c r="D248" i="9"/>
  <c r="D249" i="9"/>
  <c r="D250" i="9"/>
  <c r="D251" i="9"/>
  <c r="D252" i="9"/>
  <c r="D253" i="9"/>
  <c r="D254" i="9"/>
  <c r="D255" i="9"/>
  <c r="D256" i="9"/>
  <c r="D257" i="9"/>
  <c r="D258" i="9"/>
  <c r="D259" i="9"/>
  <c r="D260" i="9"/>
  <c r="D261" i="9"/>
  <c r="D262" i="9"/>
  <c r="D263" i="9"/>
  <c r="D264" i="9"/>
  <c r="D265" i="9"/>
  <c r="D266" i="9"/>
  <c r="D267" i="9"/>
  <c r="D268" i="9"/>
  <c r="D269" i="9"/>
  <c r="D270" i="9"/>
  <c r="D271" i="9"/>
  <c r="D272" i="9"/>
  <c r="D273" i="9"/>
  <c r="D274" i="9"/>
  <c r="D275" i="9"/>
  <c r="D276" i="9"/>
  <c r="D277" i="9"/>
  <c r="D278" i="9"/>
  <c r="D279" i="9"/>
  <c r="D280" i="9"/>
  <c r="D281" i="9"/>
  <c r="D282" i="9"/>
  <c r="D283" i="9"/>
  <c r="D284" i="9"/>
  <c r="D285" i="9"/>
  <c r="D286" i="9"/>
  <c r="D287" i="9"/>
  <c r="D288" i="9"/>
  <c r="D289" i="9"/>
  <c r="D290" i="9"/>
  <c r="D291" i="9"/>
  <c r="D292" i="9"/>
  <c r="D293" i="9"/>
  <c r="D294" i="9"/>
  <c r="D295" i="9"/>
  <c r="D296" i="9"/>
  <c r="D297" i="9"/>
  <c r="D298" i="9"/>
  <c r="D299" i="9"/>
  <c r="D300" i="9"/>
  <c r="D301" i="9"/>
  <c r="D302" i="9"/>
  <c r="D303" i="9"/>
  <c r="D304" i="9"/>
  <c r="D305" i="9"/>
  <c r="D306" i="9"/>
  <c r="D307" i="9"/>
  <c r="D308" i="9"/>
  <c r="D309" i="9"/>
  <c r="D310" i="9"/>
  <c r="D311" i="9"/>
  <c r="D312" i="9"/>
  <c r="D313" i="9"/>
  <c r="D314" i="9"/>
  <c r="D315" i="9"/>
  <c r="D316" i="9"/>
  <c r="D317" i="9"/>
  <c r="D318" i="9"/>
  <c r="D319" i="9"/>
  <c r="D320" i="9"/>
  <c r="D321" i="9"/>
  <c r="D322" i="9"/>
  <c r="D323" i="9"/>
  <c r="D324" i="9"/>
  <c r="D325" i="9"/>
  <c r="D326" i="9"/>
  <c r="D327" i="9"/>
  <c r="D328" i="9"/>
  <c r="D329" i="9"/>
  <c r="D330" i="9"/>
  <c r="D331" i="9"/>
  <c r="D332" i="9"/>
  <c r="D333" i="9"/>
  <c r="D334" i="9"/>
  <c r="D335" i="9"/>
  <c r="D336" i="9"/>
  <c r="D337" i="9"/>
  <c r="D338" i="9"/>
  <c r="D339" i="9"/>
  <c r="D340" i="9"/>
  <c r="D341" i="9"/>
  <c r="D342" i="9"/>
  <c r="D343" i="9"/>
  <c r="D344" i="9"/>
  <c r="D345" i="9"/>
  <c r="D346" i="9"/>
  <c r="D347" i="9"/>
  <c r="D348" i="9"/>
  <c r="D349" i="9"/>
  <c r="D350" i="9"/>
  <c r="D351" i="9"/>
  <c r="D352" i="9"/>
  <c r="D353" i="9"/>
  <c r="D354" i="9"/>
  <c r="D355" i="9"/>
  <c r="D356" i="9"/>
  <c r="D357" i="9"/>
  <c r="D358" i="9"/>
  <c r="D359" i="9"/>
  <c r="D360" i="9"/>
  <c r="D361" i="9"/>
  <c r="D363" i="9"/>
  <c r="D364" i="9"/>
  <c r="D365" i="9"/>
  <c r="D366" i="9"/>
  <c r="D367" i="9"/>
  <c r="D368" i="9"/>
  <c r="D369" i="9"/>
  <c r="D370" i="9"/>
  <c r="D371" i="9"/>
  <c r="D372" i="9"/>
  <c r="D373" i="9"/>
  <c r="D374" i="9"/>
  <c r="D375" i="9"/>
  <c r="D376" i="9"/>
  <c r="D377" i="9"/>
  <c r="D378" i="9"/>
  <c r="D379" i="9"/>
  <c r="D380" i="9"/>
  <c r="D381" i="9"/>
  <c r="D382" i="9"/>
  <c r="D383" i="9"/>
  <c r="D384" i="9"/>
  <c r="D385" i="9"/>
  <c r="D386" i="9"/>
  <c r="D387" i="9"/>
  <c r="D388" i="9"/>
  <c r="D389" i="9"/>
  <c r="D390" i="9"/>
  <c r="D391" i="9"/>
  <c r="D392" i="9"/>
  <c r="D393" i="9"/>
  <c r="D394" i="9"/>
  <c r="D395" i="9"/>
  <c r="D396" i="9"/>
  <c r="D397" i="9"/>
  <c r="D398" i="9"/>
  <c r="D399" i="9"/>
  <c r="D400" i="9"/>
  <c r="D401" i="9"/>
  <c r="D402" i="9"/>
  <c r="D403" i="9"/>
  <c r="D404" i="9"/>
  <c r="D405" i="9"/>
  <c r="D406" i="9"/>
  <c r="D407" i="9"/>
  <c r="D408" i="9"/>
  <c r="D409" i="9"/>
  <c r="D410" i="9"/>
  <c r="D411" i="9"/>
  <c r="D412" i="9"/>
  <c r="D413" i="9"/>
  <c r="D414" i="9"/>
  <c r="D415" i="9"/>
  <c r="D416" i="9"/>
  <c r="D417" i="9"/>
  <c r="D418" i="9"/>
  <c r="D419" i="9"/>
  <c r="D420" i="9"/>
  <c r="D421" i="9"/>
  <c r="D422" i="9"/>
  <c r="D423" i="9"/>
  <c r="D424" i="9"/>
  <c r="D425" i="9"/>
  <c r="D426" i="9"/>
  <c r="D427" i="9"/>
  <c r="D428" i="9"/>
  <c r="D429" i="9"/>
  <c r="D430" i="9"/>
  <c r="D431" i="9"/>
  <c r="D432" i="9"/>
  <c r="D433" i="9"/>
  <c r="D434" i="9"/>
  <c r="D435" i="9"/>
  <c r="D436" i="9"/>
  <c r="D437" i="9"/>
  <c r="D438" i="9"/>
  <c r="D439" i="9"/>
  <c r="D440" i="9"/>
  <c r="D441" i="9"/>
  <c r="D442" i="9"/>
  <c r="D443" i="9"/>
  <c r="D444" i="9"/>
  <c r="D445" i="9"/>
  <c r="D446" i="9"/>
  <c r="D447" i="9"/>
  <c r="D448" i="9"/>
  <c r="D449" i="9"/>
  <c r="D450" i="9"/>
  <c r="D451" i="9"/>
  <c r="D452" i="9"/>
  <c r="D453" i="9"/>
  <c r="D454" i="9"/>
  <c r="D455" i="9"/>
  <c r="D456" i="9"/>
  <c r="D457" i="9"/>
  <c r="D458" i="9"/>
  <c r="D459" i="9"/>
  <c r="D460" i="9"/>
  <c r="D461" i="9"/>
  <c r="D462" i="9"/>
  <c r="D463" i="9"/>
  <c r="D464" i="9"/>
  <c r="D465" i="9"/>
  <c r="D466" i="9"/>
  <c r="D467" i="9"/>
  <c r="D468" i="9"/>
  <c r="D469" i="9"/>
  <c r="D470" i="9"/>
  <c r="D471" i="9"/>
  <c r="D472" i="9"/>
  <c r="D473" i="9"/>
  <c r="D474" i="9"/>
  <c r="D475" i="9"/>
  <c r="D476" i="9"/>
  <c r="D477" i="9"/>
  <c r="D478" i="9"/>
  <c r="D479" i="9"/>
  <c r="D480" i="9"/>
  <c r="D481" i="9"/>
  <c r="D482" i="9"/>
  <c r="D483" i="9"/>
  <c r="D484" i="9"/>
  <c r="D485" i="9"/>
  <c r="D486" i="9"/>
  <c r="D487" i="9"/>
  <c r="D488" i="9"/>
  <c r="D489" i="9"/>
  <c r="D490" i="9"/>
  <c r="D491" i="9"/>
  <c r="D492" i="9"/>
  <c r="D493" i="9"/>
  <c r="D494" i="9"/>
  <c r="D495" i="9"/>
  <c r="D496" i="9"/>
  <c r="D497" i="9"/>
  <c r="D498" i="9"/>
  <c r="D499" i="9"/>
  <c r="D500" i="9"/>
  <c r="D501" i="9"/>
  <c r="D502" i="9"/>
  <c r="D503" i="9"/>
  <c r="D504" i="9"/>
  <c r="D505" i="9"/>
  <c r="D506" i="9"/>
  <c r="D507" i="9"/>
  <c r="D508" i="9"/>
  <c r="D509" i="9"/>
  <c r="D510" i="9"/>
  <c r="D511" i="9"/>
  <c r="D512" i="9"/>
  <c r="D513" i="9"/>
  <c r="D514" i="9"/>
  <c r="D515" i="9"/>
  <c r="D516" i="9"/>
  <c r="D517" i="9"/>
  <c r="D518" i="9"/>
  <c r="D519" i="9"/>
  <c r="D520" i="9"/>
  <c r="D521" i="9"/>
  <c r="D522" i="9"/>
  <c r="D523" i="9"/>
  <c r="D524" i="9"/>
  <c r="D525" i="9"/>
  <c r="D526" i="9"/>
  <c r="D527" i="9"/>
  <c r="D528" i="9"/>
  <c r="D529" i="9"/>
  <c r="D530" i="9"/>
  <c r="D531" i="9"/>
  <c r="D532" i="9"/>
  <c r="D533" i="9"/>
  <c r="D534" i="9"/>
  <c r="D535" i="9"/>
  <c r="D2" i="9"/>
  <c r="E4" i="9"/>
  <c r="E2" i="9"/>
  <c r="E3" i="9"/>
  <c r="E5" i="9"/>
  <c r="E6" i="9"/>
  <c r="E7" i="9"/>
  <c r="E8" i="9"/>
  <c r="E9" i="9"/>
  <c r="E10" i="9"/>
  <c r="E11" i="9"/>
  <c r="E12" i="9"/>
  <c r="E13" i="9"/>
  <c r="E14" i="9"/>
  <c r="E15" i="9"/>
  <c r="E16" i="9"/>
  <c r="E17" i="9"/>
  <c r="E18" i="9"/>
  <c r="E19" i="9"/>
  <c r="E20" i="9"/>
  <c r="E21" i="9"/>
  <c r="E22" i="9"/>
  <c r="E23" i="9"/>
  <c r="E24" i="9"/>
  <c r="E25" i="9"/>
  <c r="E26" i="9"/>
  <c r="E27" i="9"/>
  <c r="E28" i="9"/>
  <c r="E29" i="9"/>
  <c r="E30" i="9"/>
  <c r="E31" i="9"/>
  <c r="E32" i="9"/>
  <c r="E33" i="9"/>
  <c r="E34" i="9"/>
  <c r="E35" i="9"/>
  <c r="E36" i="9"/>
  <c r="E37" i="9"/>
  <c r="E38" i="9"/>
  <c r="E39" i="9"/>
  <c r="E40" i="9"/>
  <c r="E41" i="9"/>
  <c r="E42" i="9"/>
  <c r="E43" i="9"/>
  <c r="E44" i="9"/>
  <c r="E45" i="9"/>
  <c r="E46" i="9"/>
  <c r="E47" i="9"/>
  <c r="E48" i="9"/>
  <c r="E49" i="9"/>
  <c r="E50" i="9"/>
  <c r="E51" i="9"/>
  <c r="E52" i="9"/>
  <c r="E53" i="9"/>
  <c r="E54" i="9"/>
  <c r="E55" i="9"/>
  <c r="E56" i="9"/>
  <c r="E57" i="9"/>
  <c r="E58" i="9"/>
  <c r="E59" i="9"/>
  <c r="E60" i="9"/>
  <c r="E61" i="9"/>
  <c r="E62" i="9"/>
  <c r="E63" i="9"/>
  <c r="E64" i="9"/>
  <c r="E65" i="9"/>
  <c r="E66" i="9"/>
  <c r="E67" i="9"/>
  <c r="E68" i="9"/>
  <c r="E69" i="9"/>
  <c r="E70" i="9"/>
  <c r="E71" i="9"/>
  <c r="E72" i="9"/>
  <c r="E73" i="9"/>
  <c r="E74" i="9"/>
  <c r="E75" i="9"/>
  <c r="E76" i="9"/>
  <c r="E77" i="9"/>
  <c r="E78" i="9"/>
  <c r="E79" i="9"/>
  <c r="E80" i="9"/>
  <c r="E81" i="9"/>
  <c r="E82" i="9"/>
  <c r="E83" i="9"/>
  <c r="E84" i="9"/>
  <c r="E85" i="9"/>
  <c r="E86" i="9"/>
  <c r="E87" i="9"/>
  <c r="E88" i="9"/>
  <c r="E89" i="9"/>
  <c r="E90" i="9"/>
  <c r="E91" i="9"/>
  <c r="E92" i="9"/>
  <c r="E93" i="9"/>
  <c r="E94" i="9"/>
  <c r="E95" i="9"/>
  <c r="E96" i="9"/>
  <c r="E97" i="9"/>
  <c r="E98" i="9"/>
  <c r="E99" i="9"/>
  <c r="E100" i="9"/>
  <c r="E101" i="9"/>
  <c r="E102" i="9"/>
  <c r="E103" i="9"/>
  <c r="E104" i="9"/>
  <c r="E105" i="9"/>
  <c r="E106" i="9"/>
  <c r="E107" i="9"/>
  <c r="E108" i="9"/>
  <c r="E109" i="9"/>
  <c r="E110" i="9"/>
  <c r="E111" i="9"/>
  <c r="E112" i="9"/>
  <c r="E113" i="9"/>
  <c r="E114" i="9"/>
  <c r="E115" i="9"/>
  <c r="E116" i="9"/>
  <c r="E117" i="9"/>
  <c r="E118" i="9"/>
  <c r="E119" i="9"/>
  <c r="E120" i="9"/>
  <c r="E121" i="9"/>
  <c r="E122" i="9"/>
  <c r="E123" i="9"/>
  <c r="E124" i="9"/>
  <c r="E125" i="9"/>
  <c r="E126" i="9"/>
  <c r="E127" i="9"/>
  <c r="E128" i="9"/>
  <c r="E129" i="9"/>
  <c r="E130" i="9"/>
  <c r="E131" i="9"/>
  <c r="E132" i="9"/>
  <c r="E133" i="9"/>
  <c r="E134" i="9"/>
  <c r="E135" i="9"/>
  <c r="E136" i="9"/>
  <c r="E137" i="9"/>
  <c r="E138" i="9"/>
  <c r="E139" i="9"/>
  <c r="E140" i="9"/>
  <c r="E141" i="9"/>
  <c r="E142" i="9"/>
  <c r="E143" i="9"/>
  <c r="E144" i="9"/>
  <c r="E145" i="9"/>
  <c r="E146" i="9"/>
  <c r="E147" i="9"/>
  <c r="E148" i="9"/>
  <c r="E149" i="9"/>
  <c r="E150" i="9"/>
  <c r="E151" i="9"/>
  <c r="E152" i="9"/>
  <c r="E153" i="9"/>
  <c r="E154" i="9"/>
  <c r="E155" i="9"/>
  <c r="E156" i="9"/>
  <c r="E157" i="9"/>
  <c r="E158" i="9"/>
  <c r="E159" i="9"/>
  <c r="E160" i="9"/>
  <c r="E161" i="9"/>
  <c r="E162" i="9"/>
  <c r="E163" i="9"/>
  <c r="E164" i="9"/>
  <c r="E165" i="9"/>
  <c r="E166" i="9"/>
  <c r="E167" i="9"/>
  <c r="E168" i="9"/>
  <c r="E169" i="9"/>
  <c r="E170" i="9"/>
  <c r="E171" i="9"/>
  <c r="E172" i="9"/>
  <c r="E173" i="9"/>
  <c r="E174" i="9"/>
  <c r="E175" i="9"/>
  <c r="E176" i="9"/>
  <c r="E177" i="9"/>
  <c r="E178" i="9"/>
  <c r="E179" i="9"/>
  <c r="E180" i="9"/>
  <c r="E181" i="9"/>
  <c r="E182" i="9"/>
  <c r="E183" i="9"/>
  <c r="E184" i="9"/>
  <c r="E185" i="9"/>
  <c r="E186" i="9"/>
  <c r="E187" i="9"/>
  <c r="E188" i="9"/>
  <c r="E189" i="9"/>
  <c r="E190" i="9"/>
  <c r="E191" i="9"/>
  <c r="E192" i="9"/>
  <c r="E193" i="9"/>
  <c r="E194" i="9"/>
  <c r="E195" i="9"/>
  <c r="E196" i="9"/>
  <c r="E197" i="9"/>
  <c r="E198" i="9"/>
  <c r="E199" i="9"/>
  <c r="E200" i="9"/>
  <c r="E201" i="9"/>
  <c r="E202" i="9"/>
  <c r="E203" i="9"/>
  <c r="E204" i="9"/>
  <c r="E205" i="9"/>
  <c r="E206" i="9"/>
  <c r="E207" i="9"/>
  <c r="E208" i="9"/>
  <c r="E209" i="9"/>
  <c r="E210" i="9"/>
  <c r="E211" i="9"/>
  <c r="E212" i="9"/>
  <c r="E213" i="9"/>
  <c r="E214" i="9"/>
  <c r="E215" i="9"/>
  <c r="E216" i="9"/>
  <c r="E217" i="9"/>
  <c r="E218" i="9"/>
  <c r="E219" i="9"/>
  <c r="E220" i="9"/>
  <c r="E221" i="9"/>
  <c r="E222" i="9"/>
  <c r="E223" i="9"/>
  <c r="E224" i="9"/>
  <c r="E225" i="9"/>
  <c r="E226" i="9"/>
  <c r="E227" i="9"/>
  <c r="E228" i="9"/>
  <c r="E229" i="9"/>
  <c r="E230" i="9"/>
  <c r="E231" i="9"/>
  <c r="E232" i="9"/>
  <c r="E233" i="9"/>
  <c r="E234" i="9"/>
  <c r="E235" i="9"/>
  <c r="E236" i="9"/>
  <c r="E237" i="9"/>
  <c r="E238" i="9"/>
  <c r="E239" i="9"/>
  <c r="E240" i="9"/>
  <c r="E241" i="9"/>
  <c r="E242" i="9"/>
  <c r="E243" i="9"/>
  <c r="E244" i="9"/>
  <c r="E245" i="9"/>
  <c r="E246" i="9"/>
  <c r="E247" i="9"/>
  <c r="E248" i="9"/>
  <c r="E249" i="9"/>
  <c r="E250" i="9"/>
  <c r="E251" i="9"/>
  <c r="E252" i="9"/>
  <c r="E253" i="9"/>
  <c r="E254" i="9"/>
  <c r="E255" i="9"/>
  <c r="E256" i="9"/>
  <c r="E257" i="9"/>
  <c r="E258" i="9"/>
  <c r="E259" i="9"/>
  <c r="E260" i="9"/>
  <c r="E261" i="9"/>
  <c r="E262" i="9"/>
  <c r="E263" i="9"/>
  <c r="E264" i="9"/>
  <c r="E265" i="9"/>
  <c r="E266" i="9"/>
  <c r="E267" i="9"/>
  <c r="E268" i="9"/>
  <c r="E269" i="9"/>
  <c r="E270" i="9"/>
  <c r="E271" i="9"/>
  <c r="E272" i="9"/>
  <c r="E273" i="9"/>
  <c r="E274" i="9"/>
  <c r="E275" i="9"/>
  <c r="E276" i="9"/>
  <c r="E277" i="9"/>
  <c r="E278" i="9"/>
  <c r="E279" i="9"/>
  <c r="E280" i="9"/>
  <c r="E281" i="9"/>
  <c r="E282" i="9"/>
  <c r="E283" i="9"/>
  <c r="E284" i="9"/>
  <c r="E285" i="9"/>
  <c r="E286" i="9"/>
  <c r="E287" i="9"/>
  <c r="E288" i="9"/>
  <c r="E289" i="9"/>
  <c r="E290" i="9"/>
  <c r="E291" i="9"/>
  <c r="E292" i="9"/>
  <c r="E293" i="9"/>
  <c r="E294" i="9"/>
  <c r="E295" i="9"/>
  <c r="E296" i="9"/>
  <c r="E297" i="9"/>
  <c r="E298" i="9"/>
  <c r="E299" i="9"/>
  <c r="E300" i="9"/>
  <c r="E301" i="9"/>
  <c r="E302" i="9"/>
  <c r="E303" i="9"/>
  <c r="E304" i="9"/>
  <c r="E305" i="9"/>
  <c r="E306" i="9"/>
  <c r="E307" i="9"/>
  <c r="E308" i="9"/>
  <c r="E309" i="9"/>
  <c r="E310" i="9"/>
  <c r="E311" i="9"/>
  <c r="E312" i="9"/>
  <c r="E313" i="9"/>
  <c r="E314" i="9"/>
  <c r="E315" i="9"/>
  <c r="E316" i="9"/>
  <c r="E317" i="9"/>
  <c r="E318" i="9"/>
  <c r="E319" i="9"/>
  <c r="E320" i="9"/>
  <c r="E321" i="9"/>
  <c r="E322" i="9"/>
  <c r="E323" i="9"/>
  <c r="E324" i="9"/>
  <c r="E325" i="9"/>
  <c r="E326" i="9"/>
  <c r="E327" i="9"/>
  <c r="E328" i="9"/>
  <c r="E329" i="9"/>
  <c r="E330" i="9"/>
  <c r="E331" i="9"/>
  <c r="E332" i="9"/>
  <c r="E333" i="9"/>
  <c r="E334" i="9"/>
  <c r="E335" i="9"/>
  <c r="E336" i="9"/>
  <c r="E337" i="9"/>
  <c r="E338" i="9"/>
  <c r="E339" i="9"/>
  <c r="E340" i="9"/>
  <c r="E341" i="9"/>
  <c r="E342" i="9"/>
  <c r="E343" i="9"/>
  <c r="E344" i="9"/>
  <c r="E345" i="9"/>
  <c r="E346" i="9"/>
  <c r="E347" i="9"/>
  <c r="E348" i="9"/>
  <c r="E349" i="9"/>
  <c r="E350" i="9"/>
  <c r="E351" i="9"/>
  <c r="E352" i="9"/>
  <c r="E353" i="9"/>
  <c r="E354" i="9"/>
  <c r="E355" i="9"/>
  <c r="E356" i="9"/>
  <c r="E357" i="9"/>
  <c r="E358" i="9"/>
  <c r="E359" i="9"/>
  <c r="E360" i="9"/>
  <c r="E363" i="9"/>
  <c r="E364" i="9"/>
  <c r="E365" i="9"/>
  <c r="E366" i="9"/>
  <c r="E367" i="9"/>
  <c r="E368" i="9"/>
  <c r="E369" i="9"/>
  <c r="E370" i="9"/>
  <c r="E371" i="9"/>
  <c r="E372" i="9"/>
  <c r="E373" i="9"/>
  <c r="E374" i="9"/>
  <c r="E375" i="9"/>
  <c r="E376" i="9"/>
  <c r="E377" i="9"/>
  <c r="E378" i="9"/>
  <c r="E379" i="9"/>
  <c r="E380" i="9"/>
  <c r="E381" i="9"/>
  <c r="E382" i="9"/>
  <c r="E383" i="9"/>
  <c r="E384" i="9"/>
  <c r="E385" i="9"/>
  <c r="E386" i="9"/>
  <c r="E387" i="9"/>
  <c r="E388" i="9"/>
  <c r="E389" i="9"/>
  <c r="E390" i="9"/>
  <c r="E391" i="9"/>
  <c r="E392" i="9"/>
  <c r="E393" i="9"/>
  <c r="E394" i="9"/>
  <c r="E395" i="9"/>
  <c r="E396" i="9"/>
  <c r="E397" i="9"/>
  <c r="E398" i="9"/>
  <c r="E399" i="9"/>
  <c r="E400" i="9"/>
  <c r="E401" i="9"/>
  <c r="E402" i="9"/>
  <c r="E403" i="9"/>
  <c r="E404" i="9"/>
  <c r="E405" i="9"/>
  <c r="E406" i="9"/>
  <c r="E407" i="9"/>
  <c r="E408" i="9"/>
  <c r="E409" i="9"/>
  <c r="E410" i="9"/>
  <c r="E411" i="9"/>
  <c r="E412" i="9"/>
  <c r="E413" i="9"/>
  <c r="E414" i="9"/>
  <c r="E415" i="9"/>
  <c r="E416" i="9"/>
  <c r="E417" i="9"/>
  <c r="E418" i="9"/>
  <c r="E419" i="9"/>
  <c r="E420" i="9"/>
  <c r="E421" i="9"/>
  <c r="E422" i="9"/>
  <c r="E423" i="9"/>
  <c r="E424" i="9"/>
  <c r="E425" i="9"/>
  <c r="E426" i="9"/>
  <c r="E427" i="9"/>
  <c r="E428" i="9"/>
  <c r="E429" i="9"/>
  <c r="E430" i="9"/>
  <c r="E431" i="9"/>
  <c r="E432" i="9"/>
  <c r="E433" i="9"/>
  <c r="E434" i="9"/>
  <c r="E435" i="9"/>
  <c r="E436" i="9"/>
  <c r="E437" i="9"/>
  <c r="E438" i="9"/>
  <c r="E439" i="9"/>
  <c r="E440" i="9"/>
  <c r="E441" i="9"/>
  <c r="E442" i="9"/>
  <c r="E443" i="9"/>
  <c r="E444" i="9"/>
  <c r="E445" i="9"/>
  <c r="E446" i="9"/>
  <c r="E447" i="9"/>
  <c r="E448" i="9"/>
  <c r="E449" i="9"/>
  <c r="E450" i="9"/>
  <c r="E451" i="9"/>
  <c r="E452" i="9"/>
  <c r="E453" i="9"/>
  <c r="E454" i="9"/>
  <c r="E455" i="9"/>
  <c r="E456" i="9"/>
  <c r="E457" i="9"/>
  <c r="E458" i="9"/>
  <c r="E459" i="9"/>
  <c r="E460" i="9"/>
  <c r="E461" i="9"/>
  <c r="E462" i="9"/>
  <c r="E463" i="9"/>
  <c r="E464" i="9"/>
  <c r="E465" i="9"/>
  <c r="E466" i="9"/>
  <c r="E467" i="9"/>
  <c r="E468" i="9"/>
  <c r="E469" i="9"/>
  <c r="E470" i="9"/>
  <c r="E471" i="9"/>
  <c r="E472" i="9"/>
  <c r="E473" i="9"/>
  <c r="E474" i="9"/>
  <c r="E475" i="9"/>
  <c r="E476" i="9"/>
  <c r="E477" i="9"/>
  <c r="E478" i="9"/>
  <c r="E479" i="9"/>
  <c r="E480" i="9"/>
  <c r="E481" i="9"/>
  <c r="E482" i="9"/>
  <c r="E483" i="9"/>
  <c r="E484" i="9"/>
  <c r="E485" i="9"/>
  <c r="E486" i="9"/>
  <c r="E487" i="9"/>
  <c r="E488" i="9"/>
  <c r="E489" i="9"/>
  <c r="E490" i="9"/>
  <c r="E491" i="9"/>
  <c r="E492" i="9"/>
  <c r="E493" i="9"/>
  <c r="E494" i="9"/>
  <c r="E495" i="9"/>
  <c r="E496" i="9"/>
  <c r="E497" i="9"/>
  <c r="E498" i="9"/>
  <c r="E499" i="9"/>
  <c r="E500" i="9"/>
  <c r="E501" i="9"/>
  <c r="E502" i="9"/>
  <c r="E503" i="9"/>
  <c r="E504" i="9"/>
  <c r="E505" i="9"/>
  <c r="E506" i="9"/>
  <c r="E507" i="9"/>
  <c r="E508" i="9"/>
  <c r="E509" i="9"/>
  <c r="E510" i="9"/>
  <c r="E511" i="9"/>
  <c r="E512" i="9"/>
  <c r="E513" i="9"/>
  <c r="E514" i="9"/>
  <c r="E515" i="9"/>
  <c r="E516" i="9"/>
  <c r="E517" i="9"/>
  <c r="E518" i="9"/>
  <c r="E519" i="9"/>
  <c r="E520" i="9"/>
  <c r="E521" i="9"/>
  <c r="E522" i="9"/>
  <c r="E523" i="9"/>
  <c r="E524" i="9"/>
  <c r="E525" i="9"/>
  <c r="E526" i="9"/>
  <c r="E527" i="9"/>
  <c r="E528" i="9"/>
  <c r="E529" i="9"/>
  <c r="E530" i="9"/>
  <c r="E531" i="9"/>
  <c r="E532" i="9"/>
  <c r="E533" i="9"/>
  <c r="E534" i="9"/>
  <c r="E535" i="9"/>
  <c r="Y247" i="1"/>
  <c r="E246" i="8"/>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Y371" i="1"/>
  <c r="Y372" i="1"/>
  <c r="Y373" i="1"/>
  <c r="Y374" i="1"/>
  <c r="Y375" i="1"/>
  <c r="Y376" i="1"/>
  <c r="Y377" i="1"/>
  <c r="Y378" i="1"/>
  <c r="Y379" i="1"/>
  <c r="Y380" i="1"/>
  <c r="Y381" i="1"/>
  <c r="Y382" i="1"/>
  <c r="Y383" i="1"/>
  <c r="Y384" i="1"/>
  <c r="Y385" i="1"/>
  <c r="Y386" i="1"/>
  <c r="Y387" i="1"/>
  <c r="Y388" i="1"/>
  <c r="Y389" i="1"/>
  <c r="Y390"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35" i="1"/>
  <c r="Y436" i="1"/>
  <c r="Y437" i="1"/>
  <c r="Y438" i="1"/>
  <c r="Y439" i="1"/>
  <c r="Y440" i="1"/>
  <c r="Y441" i="1"/>
  <c r="Y442" i="1"/>
  <c r="Y443" i="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0" i="1"/>
  <c r="Y501" i="1"/>
  <c r="Y502" i="1"/>
  <c r="Y503" i="1"/>
  <c r="Y504" i="1"/>
  <c r="Y505" i="1"/>
  <c r="Y506" i="1"/>
  <c r="Y507" i="1"/>
  <c r="Y508" i="1"/>
  <c r="Y509" i="1"/>
  <c r="Y510" i="1"/>
  <c r="Y511" i="1"/>
  <c r="Y512" i="1"/>
  <c r="Y513" i="1"/>
  <c r="Y514" i="1"/>
  <c r="Y515" i="1"/>
  <c r="Y516" i="1"/>
  <c r="Y517" i="1"/>
  <c r="Y518" i="1"/>
  <c r="Y519" i="1"/>
  <c r="Y520" i="1"/>
  <c r="Y521" i="1"/>
  <c r="Y522" i="1"/>
  <c r="Y523" i="1"/>
  <c r="Y524" i="1"/>
  <c r="Y525" i="1"/>
  <c r="Y526" i="1"/>
  <c r="Y527" i="1"/>
  <c r="Y528" i="1"/>
  <c r="Y529" i="1"/>
  <c r="Y530" i="1"/>
  <c r="Y531" i="1"/>
  <c r="Y532" i="1"/>
  <c r="Y533" i="1"/>
  <c r="Y534" i="1"/>
  <c r="Y535" i="1"/>
  <c r="Y536" i="1"/>
  <c r="Y3" i="1"/>
  <c r="D511" i="8"/>
  <c r="E386" i="8"/>
  <c r="E128"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98" i="8"/>
  <c r="E99" i="8"/>
  <c r="E100" i="8"/>
  <c r="E101" i="8"/>
  <c r="E102" i="8"/>
  <c r="E103" i="8"/>
  <c r="E104" i="8"/>
  <c r="E105" i="8"/>
  <c r="E106" i="8"/>
  <c r="E107" i="8"/>
  <c r="E108" i="8"/>
  <c r="E109" i="8"/>
  <c r="E110" i="8"/>
  <c r="E111" i="8"/>
  <c r="E112" i="8"/>
  <c r="E113" i="8"/>
  <c r="E114" i="8"/>
  <c r="E115" i="8"/>
  <c r="E116" i="8"/>
  <c r="E117" i="8"/>
  <c r="E118" i="8"/>
  <c r="E119" i="8"/>
  <c r="E120" i="8"/>
  <c r="E121" i="8"/>
  <c r="E122" i="8"/>
  <c r="E123" i="8"/>
  <c r="E124" i="8"/>
  <c r="E125" i="8"/>
  <c r="E126" i="8"/>
  <c r="E127" i="8"/>
  <c r="E129" i="8"/>
  <c r="E130" i="8"/>
  <c r="E131" i="8"/>
  <c r="E132" i="8"/>
  <c r="E133" i="8"/>
  <c r="E134" i="8"/>
  <c r="E135" i="8"/>
  <c r="E136" i="8"/>
  <c r="E137" i="8"/>
  <c r="E138" i="8"/>
  <c r="E139" i="8"/>
  <c r="E140" i="8"/>
  <c r="E141" i="8"/>
  <c r="E142" i="8"/>
  <c r="E143" i="8"/>
  <c r="E144" i="8"/>
  <c r="E145" i="8"/>
  <c r="E146" i="8"/>
  <c r="E147" i="8"/>
  <c r="E148" i="8"/>
  <c r="E149" i="8"/>
  <c r="E150" i="8"/>
  <c r="E151" i="8"/>
  <c r="E152" i="8"/>
  <c r="E153" i="8"/>
  <c r="E154" i="8"/>
  <c r="E155" i="8"/>
  <c r="E156" i="8"/>
  <c r="E157" i="8"/>
  <c r="E158" i="8"/>
  <c r="E159" i="8"/>
  <c r="E160" i="8"/>
  <c r="E161" i="8"/>
  <c r="E162" i="8"/>
  <c r="E163" i="8"/>
  <c r="E164" i="8"/>
  <c r="E165" i="8"/>
  <c r="E166" i="8"/>
  <c r="E167" i="8"/>
  <c r="E168" i="8"/>
  <c r="E169" i="8"/>
  <c r="E170" i="8"/>
  <c r="E171" i="8"/>
  <c r="E172" i="8"/>
  <c r="E173" i="8"/>
  <c r="E174" i="8"/>
  <c r="E175" i="8"/>
  <c r="E176" i="8"/>
  <c r="E177" i="8"/>
  <c r="E178" i="8"/>
  <c r="E179" i="8"/>
  <c r="E180" i="8"/>
  <c r="E181" i="8"/>
  <c r="E182" i="8"/>
  <c r="E183" i="8"/>
  <c r="E184" i="8"/>
  <c r="E185" i="8"/>
  <c r="E186" i="8"/>
  <c r="E187" i="8"/>
  <c r="E188" i="8"/>
  <c r="E189" i="8"/>
  <c r="E190" i="8"/>
  <c r="E191" i="8"/>
  <c r="E192" i="8"/>
  <c r="E193" i="8"/>
  <c r="E194" i="8"/>
  <c r="E195" i="8"/>
  <c r="E196" i="8"/>
  <c r="E197" i="8"/>
  <c r="E198" i="8"/>
  <c r="E199" i="8"/>
  <c r="E200" i="8"/>
  <c r="E201" i="8"/>
  <c r="E202" i="8"/>
  <c r="E203" i="8"/>
  <c r="E204" i="8"/>
  <c r="E205" i="8"/>
  <c r="E206" i="8"/>
  <c r="E207" i="8"/>
  <c r="E208" i="8"/>
  <c r="E209" i="8"/>
  <c r="E210" i="8"/>
  <c r="E211" i="8"/>
  <c r="E212" i="8"/>
  <c r="E213" i="8"/>
  <c r="E214" i="8"/>
  <c r="E215" i="8"/>
  <c r="E216" i="8"/>
  <c r="E217" i="8"/>
  <c r="E218" i="8"/>
  <c r="E219" i="8"/>
  <c r="E220" i="8"/>
  <c r="E221" i="8"/>
  <c r="E222" i="8"/>
  <c r="E223" i="8"/>
  <c r="E224" i="8"/>
  <c r="E225" i="8"/>
  <c r="E226" i="8"/>
  <c r="E227" i="8"/>
  <c r="E228" i="8"/>
  <c r="E229" i="8"/>
  <c r="E230" i="8"/>
  <c r="E231" i="8"/>
  <c r="E232" i="8"/>
  <c r="E233" i="8"/>
  <c r="E234" i="8"/>
  <c r="E235" i="8"/>
  <c r="E236" i="8"/>
  <c r="E237" i="8"/>
  <c r="E238" i="8"/>
  <c r="E239" i="8"/>
  <c r="E240" i="8"/>
  <c r="E241" i="8"/>
  <c r="E242" i="8"/>
  <c r="E243" i="8"/>
  <c r="E244" i="8"/>
  <c r="E245" i="8"/>
  <c r="E247" i="8"/>
  <c r="E248" i="8"/>
  <c r="E249" i="8"/>
  <c r="E250" i="8"/>
  <c r="E251" i="8"/>
  <c r="E252" i="8"/>
  <c r="E253" i="8"/>
  <c r="E254" i="8"/>
  <c r="E255" i="8"/>
  <c r="E256" i="8"/>
  <c r="E257" i="8"/>
  <c r="E258" i="8"/>
  <c r="E259" i="8"/>
  <c r="E260" i="8"/>
  <c r="E261" i="8"/>
  <c r="E262" i="8"/>
  <c r="E263" i="8"/>
  <c r="E264" i="8"/>
  <c r="E265" i="8"/>
  <c r="E266" i="8"/>
  <c r="E267" i="8"/>
  <c r="E268" i="8"/>
  <c r="E269" i="8"/>
  <c r="E270" i="8"/>
  <c r="E271" i="8"/>
  <c r="E272" i="8"/>
  <c r="E273" i="8"/>
  <c r="E274" i="8"/>
  <c r="E275" i="8"/>
  <c r="E276" i="8"/>
  <c r="E277" i="8"/>
  <c r="E278" i="8"/>
  <c r="E279" i="8"/>
  <c r="E280" i="8"/>
  <c r="E281" i="8"/>
  <c r="E282" i="8"/>
  <c r="E283" i="8"/>
  <c r="E284" i="8"/>
  <c r="E285" i="8"/>
  <c r="E286" i="8"/>
  <c r="E287" i="8"/>
  <c r="E288" i="8"/>
  <c r="E289" i="8"/>
  <c r="E290" i="8"/>
  <c r="E291" i="8"/>
  <c r="E292" i="8"/>
  <c r="E293" i="8"/>
  <c r="E294" i="8"/>
  <c r="E295" i="8"/>
  <c r="E296" i="8"/>
  <c r="E297" i="8"/>
  <c r="E298" i="8"/>
  <c r="E299" i="8"/>
  <c r="E300" i="8"/>
  <c r="E301" i="8"/>
  <c r="E302" i="8"/>
  <c r="E303" i="8"/>
  <c r="E304" i="8"/>
  <c r="E305" i="8"/>
  <c r="E306" i="8"/>
  <c r="E307" i="8"/>
  <c r="E308" i="8"/>
  <c r="E309" i="8"/>
  <c r="E310" i="8"/>
  <c r="E311" i="8"/>
  <c r="E312" i="8"/>
  <c r="E313" i="8"/>
  <c r="E314" i="8"/>
  <c r="E315" i="8"/>
  <c r="E316" i="8"/>
  <c r="E317" i="8"/>
  <c r="E318" i="8"/>
  <c r="E319" i="8"/>
  <c r="E320" i="8"/>
  <c r="E321" i="8"/>
  <c r="E322" i="8"/>
  <c r="E323" i="8"/>
  <c r="E324" i="8"/>
  <c r="E325" i="8"/>
  <c r="E326" i="8"/>
  <c r="E327" i="8"/>
  <c r="E328" i="8"/>
  <c r="E329" i="8"/>
  <c r="E330" i="8"/>
  <c r="E331" i="8"/>
  <c r="E332" i="8"/>
  <c r="E333" i="8"/>
  <c r="E334" i="8"/>
  <c r="E335" i="8"/>
  <c r="E336" i="8"/>
  <c r="E337" i="8"/>
  <c r="E338" i="8"/>
  <c r="E339" i="8"/>
  <c r="E340" i="8"/>
  <c r="E341" i="8"/>
  <c r="E342" i="8"/>
  <c r="E343" i="8"/>
  <c r="E344" i="8"/>
  <c r="E345" i="8"/>
  <c r="E346" i="8"/>
  <c r="E347" i="8"/>
  <c r="E348" i="8"/>
  <c r="E349" i="8"/>
  <c r="E350" i="8"/>
  <c r="E351" i="8"/>
  <c r="E352" i="8"/>
  <c r="E353" i="8"/>
  <c r="E354" i="8"/>
  <c r="E355" i="8"/>
  <c r="E356" i="8"/>
  <c r="E357" i="8"/>
  <c r="E358" i="8"/>
  <c r="E359" i="8"/>
  <c r="E360" i="8"/>
  <c r="E361" i="8"/>
  <c r="E362" i="8"/>
  <c r="E363" i="8"/>
  <c r="E364" i="8"/>
  <c r="E365" i="8"/>
  <c r="E366" i="8"/>
  <c r="E367" i="8"/>
  <c r="E368" i="8"/>
  <c r="E369" i="8"/>
  <c r="E370" i="8"/>
  <c r="E371" i="8"/>
  <c r="E372" i="8"/>
  <c r="E373" i="8"/>
  <c r="E374" i="8"/>
  <c r="E375" i="8"/>
  <c r="E376" i="8"/>
  <c r="E377" i="8"/>
  <c r="E378" i="8"/>
  <c r="E379" i="8"/>
  <c r="E380" i="8"/>
  <c r="E381" i="8"/>
  <c r="E382" i="8"/>
  <c r="E383" i="8"/>
  <c r="E384" i="8"/>
  <c r="E385" i="8"/>
  <c r="E387" i="8"/>
  <c r="E388" i="8"/>
  <c r="E389" i="8"/>
  <c r="E390" i="8"/>
  <c r="E391" i="8"/>
  <c r="E392" i="8"/>
  <c r="E393" i="8"/>
  <c r="E394" i="8"/>
  <c r="E395" i="8"/>
  <c r="E396" i="8"/>
  <c r="E397" i="8"/>
  <c r="E398" i="8"/>
  <c r="E399" i="8"/>
  <c r="E400" i="8"/>
  <c r="E401" i="8"/>
  <c r="E402" i="8"/>
  <c r="E403" i="8"/>
  <c r="E404" i="8"/>
  <c r="E405" i="8"/>
  <c r="E406" i="8"/>
  <c r="E407" i="8"/>
  <c r="E408" i="8"/>
  <c r="E409" i="8"/>
  <c r="E410" i="8"/>
  <c r="E411" i="8"/>
  <c r="E412" i="8"/>
  <c r="E413" i="8"/>
  <c r="E414" i="8"/>
  <c r="E415" i="8"/>
  <c r="E416" i="8"/>
  <c r="E417" i="8"/>
  <c r="E418" i="8"/>
  <c r="E419" i="8"/>
  <c r="E420" i="8"/>
  <c r="E421" i="8"/>
  <c r="E422" i="8"/>
  <c r="E423" i="8"/>
  <c r="E424" i="8"/>
  <c r="E425" i="8"/>
  <c r="E426" i="8"/>
  <c r="E427" i="8"/>
  <c r="E428" i="8"/>
  <c r="E429" i="8"/>
  <c r="E430" i="8"/>
  <c r="E431" i="8"/>
  <c r="E432" i="8"/>
  <c r="E433" i="8"/>
  <c r="E434" i="8"/>
  <c r="E435" i="8"/>
  <c r="E436" i="8"/>
  <c r="E437" i="8"/>
  <c r="E438" i="8"/>
  <c r="E439" i="8"/>
  <c r="E440" i="8"/>
  <c r="E441" i="8"/>
  <c r="E442" i="8"/>
  <c r="E443" i="8"/>
  <c r="E444" i="8"/>
  <c r="E445" i="8"/>
  <c r="E446" i="8"/>
  <c r="E447" i="8"/>
  <c r="E448" i="8"/>
  <c r="E449" i="8"/>
  <c r="E450" i="8"/>
  <c r="E451" i="8"/>
  <c r="E452" i="8"/>
  <c r="E453" i="8"/>
  <c r="E454" i="8"/>
  <c r="E455" i="8"/>
  <c r="E456" i="8"/>
  <c r="E457" i="8"/>
  <c r="E458" i="8"/>
  <c r="E459" i="8"/>
  <c r="E460" i="8"/>
  <c r="E461" i="8"/>
  <c r="E462" i="8"/>
  <c r="E463" i="8"/>
  <c r="E464" i="8"/>
  <c r="E465" i="8"/>
  <c r="E466" i="8"/>
  <c r="E467" i="8"/>
  <c r="E468" i="8"/>
  <c r="E469" i="8"/>
  <c r="E470" i="8"/>
  <c r="E471" i="8"/>
  <c r="E472" i="8"/>
  <c r="E473" i="8"/>
  <c r="E474" i="8"/>
  <c r="E475" i="8"/>
  <c r="E476" i="8"/>
  <c r="E477" i="8"/>
  <c r="E478" i="8"/>
  <c r="E479" i="8"/>
  <c r="E480" i="8"/>
  <c r="E481" i="8"/>
  <c r="E482" i="8"/>
  <c r="E483" i="8"/>
  <c r="E484" i="8"/>
  <c r="E485" i="8"/>
  <c r="E486" i="8"/>
  <c r="E487" i="8"/>
  <c r="E488" i="8"/>
  <c r="E489" i="8"/>
  <c r="E490" i="8"/>
  <c r="E491" i="8"/>
  <c r="E492" i="8"/>
  <c r="E493" i="8"/>
  <c r="E494" i="8"/>
  <c r="E495" i="8"/>
  <c r="E496" i="8"/>
  <c r="E497" i="8"/>
  <c r="E498" i="8"/>
  <c r="E499" i="8"/>
  <c r="E500" i="8"/>
  <c r="E501" i="8"/>
  <c r="E502" i="8"/>
  <c r="E503" i="8"/>
  <c r="E504" i="8"/>
  <c r="E505" i="8"/>
  <c r="E506" i="8"/>
  <c r="E507" i="8"/>
  <c r="E508" i="8"/>
  <c r="E509" i="8"/>
  <c r="E510" i="8"/>
  <c r="E511" i="8"/>
  <c r="E512" i="8"/>
  <c r="E513" i="8"/>
  <c r="E514" i="8"/>
  <c r="E515" i="8"/>
  <c r="E516" i="8"/>
  <c r="E517" i="8"/>
  <c r="E518" i="8"/>
  <c r="E519" i="8"/>
  <c r="E520" i="8"/>
  <c r="E521" i="8"/>
  <c r="E522" i="8"/>
  <c r="E523" i="8"/>
  <c r="E524" i="8"/>
  <c r="E525" i="8"/>
  <c r="E526" i="8"/>
  <c r="E527" i="8"/>
  <c r="E528" i="8"/>
  <c r="E529" i="8"/>
  <c r="E530" i="8"/>
  <c r="E531" i="8"/>
  <c r="E532" i="8"/>
  <c r="E533" i="8"/>
  <c r="E534" i="8"/>
  <c r="E535" i="8"/>
  <c r="E3" i="8"/>
  <c r="E4" i="8"/>
  <c r="D5" i="8"/>
  <c r="E5" i="8"/>
  <c r="D6" i="8"/>
  <c r="E6" i="8"/>
  <c r="E7" i="8"/>
  <c r="E8" i="8"/>
  <c r="E9" i="8"/>
  <c r="E10" i="8"/>
  <c r="E11" i="8"/>
  <c r="E12" i="8"/>
  <c r="E13" i="8"/>
  <c r="E14" i="8"/>
  <c r="E15" i="8"/>
  <c r="E16" i="8"/>
  <c r="E17" i="8"/>
  <c r="E18" i="8"/>
  <c r="E19" i="8"/>
  <c r="E20" i="8"/>
  <c r="E21" i="8"/>
  <c r="E22" i="8"/>
  <c r="E23" i="8"/>
  <c r="E24" i="8"/>
  <c r="E25" i="8"/>
  <c r="E26" i="8"/>
  <c r="E27" i="8"/>
  <c r="E28" i="8"/>
  <c r="E29" i="8"/>
  <c r="E30" i="8"/>
  <c r="D31" i="8"/>
  <c r="E31" i="8"/>
  <c r="E32" i="8"/>
  <c r="E33" i="8"/>
  <c r="E2" i="8"/>
</calcChain>
</file>

<file path=xl/connections.xml><?xml version="1.0" encoding="utf-8"?>
<connections xmlns="http://schemas.openxmlformats.org/spreadsheetml/2006/main">
  <connection id="1" name="Arizona Cardinals" type="6" refreshedVersion="0" background="1" saveData="1">
    <textPr fileType="mac" sourceFile="/Users/admin/Desktop/Weekly Data Text Files/2016/Arizona Cardinals.rtf" tab="0" comma="1">
      <textFields count="25">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 name="Atlanta Falcons '16" type="6" refreshedVersion="0" background="1">
    <textPr fileType="mac" sourceFile="/Users/admin/Desktop/Weekly Data Text Files/2016/Atlanta Falcons '16.rtf" space="1" consecutive="1">
      <textFields count="4">
        <textField/>
        <textField/>
        <textField/>
        <textField/>
      </textFields>
    </textPr>
  </connection>
  <connection id="3" name="Atlanta Falcons '161" type="6" refreshedVersion="0" background="1">
    <textPr fileType="mac" sourceFile="/Users/admin/Desktop/Weekly Data Text Files/2016/Atlanta Falcons '16.rtf" tab="0" space="1" comma="1" consecutive="1">
      <textFields count="4">
        <textField/>
        <textField/>
        <textField/>
        <textField/>
      </textFields>
    </textPr>
  </connection>
  <connection id="4" name="Atlanta Falcons '162" type="6" refreshedVersion="0" background="1" saveData="1">
    <textPr fileType="mac" sourceFile="/Users/admin/Desktop/Weekly Data Text Files/2016/Atlanta Falcons '16.rtf" tab="0" comma="1">
      <textFields>
        <textField/>
      </textFields>
    </textPr>
  </connection>
  <connection id="5" name="Baltimore Ravens '16" type="6" refreshedVersion="0" background="1" saveData="1">
    <textPr fileType="mac" sourceFile="/Users/admin/Desktop/Weekly Data Text Files/2016/Baltimore Ravens '16.rtf" tab="0" comma="1">
      <textFields>
        <textField type="text"/>
      </textFields>
    </textPr>
  </connection>
  <connection id="6" name="Buffalo Bills '16" type="6" refreshedVersion="0" background="1" saveData="1">
    <textPr fileType="mac" sourceFile="/Users/admin/Desktop/Weekly Data Text Files/2016/Buffalo Bills '16.rtf" tab="0" comma="1">
      <textFields>
        <textField type="text"/>
      </textFields>
    </textPr>
  </connection>
  <connection id="7" name="Carolina Panthers '16" type="6" refreshedVersion="0" background="1" saveData="1">
    <textPr fileType="mac" firstRow="10" sourceFile="/Users/admin/Desktop/Weekly Data Text Files/2016/Carolina Panthers '16.rtf" tab="0" comma="1">
      <textFields count="25">
        <textField/>
        <textField type="skip"/>
        <textField/>
        <textField/>
        <textField type="skip"/>
        <textField/>
        <textField/>
        <textField type="text"/>
        <textField/>
        <textField/>
        <textField/>
        <textField/>
        <textField/>
        <textField/>
        <textField/>
        <textField/>
        <textField/>
        <textField/>
        <textField/>
        <textField/>
        <textField/>
        <textField/>
        <textField/>
        <textField/>
        <textField/>
      </textFields>
    </textPr>
  </connection>
  <connection id="8" name="Chicago Bears '16" type="6" refreshedVersion="0" background="1">
    <textPr fileType="mac" firstRow="12" sourceFile="/Users/admin/Desktop/Weekly Data Text Files/2016/Chicago Bears '16.rtf" tab="0" comma="1">
      <textFields count="25">
        <textField/>
        <textField type="skip"/>
        <textField/>
        <textField/>
        <textField type="skip"/>
        <textField/>
        <textField type="skip"/>
        <textField type="text"/>
        <textField/>
        <textField/>
        <textField/>
        <textField/>
        <textField/>
        <textField/>
        <textField/>
        <textField/>
        <textField/>
        <textField/>
        <textField/>
        <textField/>
        <textField/>
        <textField/>
        <textField/>
        <textField/>
        <textField/>
      </textFields>
    </textPr>
  </connection>
  <connection id="9" name="Chicago Bears '161" type="6" refreshedVersion="0" background="1" saveData="1">
    <textPr fileType="mac" firstRow="12" sourceFile="/Users/admin/Desktop/Weekly Data Text Files/2016/Chicago Bears '16.rtf" tab="0" comma="1">
      <textFields count="25">
        <textField/>
        <textField type="skip"/>
        <textField/>
        <textField/>
        <textField type="skip"/>
        <textField/>
        <textField/>
        <textField type="text"/>
        <textField/>
        <textField/>
        <textField/>
        <textField/>
        <textField/>
        <textField/>
        <textField/>
        <textField/>
        <textField/>
        <textField/>
        <textField/>
        <textField/>
        <textField/>
        <textField/>
        <textField/>
        <textField/>
        <textField/>
      </textFields>
    </textPr>
  </connection>
  <connection id="10" name="Cleveland Browns '16" type="6" refreshedVersion="0" background="1" saveData="1">
    <textPr fileType="mac" firstRow="12" sourceFile="/Users/admin/Desktop/Weekly Data Text Files/2016/Cleveland Browns '16.rtf" tab="0" comma="1">
      <textFields count="25">
        <textField/>
        <textField type="skip"/>
        <textField/>
        <textField/>
        <textField type="skip"/>
        <textField/>
        <textField/>
        <textField type="text"/>
        <textField/>
        <textField/>
        <textField/>
        <textField/>
        <textField/>
        <textField/>
        <textField/>
        <textField/>
        <textField/>
        <textField/>
        <textField/>
        <textField/>
        <textField/>
        <textField/>
        <textField/>
        <textField/>
        <textField/>
      </textFields>
    </textPr>
  </connection>
  <connection id="11" name="Cleveland Browns '161" type="6" refreshedVersion="0" background="1" saveData="1">
    <textPr fileType="mac" firstRow="12" sourceFile="/Users/admin/Desktop/Weekly Data Text Files/2016/Cleveland Browns '16.rtf" tab="0" comma="1">
      <textFields count="25">
        <textField/>
        <textField type="skip"/>
        <textField/>
        <textField/>
        <textField type="skip"/>
        <textField/>
        <textField/>
        <textField type="text"/>
        <textField/>
        <textField/>
        <textField/>
        <textField/>
        <textField/>
        <textField/>
        <textField/>
        <textField/>
        <textField/>
        <textField/>
        <textField/>
        <textField/>
        <textField/>
        <textField/>
        <textField/>
        <textField/>
        <textField/>
      </textFields>
    </textPr>
  </connection>
  <connection id="12" name="Dallas Cowboys '16" type="6" refreshedVersion="0" background="1" saveData="1">
    <textPr fileType="mac" firstRow="12" sourceFile="/Users/admin/Desktop/Weekly Data Text Files/2016/Dallas Cowboys '16.rtf" tab="0" comma="1">
      <textFields count="25">
        <textField/>
        <textField type="skip"/>
        <textField/>
        <textField/>
        <textField type="skip"/>
        <textField/>
        <textField/>
        <textField type="text"/>
        <textField/>
        <textField/>
        <textField/>
        <textField/>
        <textField/>
        <textField/>
        <textField/>
        <textField/>
        <textField/>
        <textField/>
        <textField/>
        <textField/>
        <textField/>
        <textField/>
        <textField/>
        <textField/>
        <textField/>
      </textFields>
    </textPr>
  </connection>
  <connection id="13" name="Denver Broncos '16" type="6" refreshedVersion="0" background="1" saveData="1">
    <textPr fileType="mac" firstRow="12" sourceFile="/Users/admin/Desktop/Weekly Data Text Files/2016/Denver Broncos '16.rtf" tab="0" comma="1">
      <textFields count="25">
        <textField/>
        <textField type="skip"/>
        <textField/>
        <textField/>
        <textField type="skip"/>
        <textField/>
        <textField/>
        <textField type="text"/>
        <textField/>
        <textField/>
        <textField/>
        <textField/>
        <textField/>
        <textField/>
        <textField/>
        <textField/>
        <textField/>
        <textField/>
        <textField/>
        <textField/>
        <textField/>
        <textField/>
        <textField/>
        <textField/>
        <textField/>
      </textFields>
    </textPr>
  </connection>
  <connection id="14" name="Detriot Lions '16" type="6" refreshedVersion="0" background="1" saveData="1">
    <textPr fileType="mac" firstRow="12" sourceFile="/Users/admin/Desktop/Weekly Data Text Files/2016/Detriot Lions '16.rtf" tab="0" comma="1">
      <textFields count="25">
        <textField/>
        <textField type="skip"/>
        <textField/>
        <textField/>
        <textField type="skip"/>
        <textField/>
        <textField/>
        <textField type="text"/>
        <textField/>
        <textField/>
        <textField/>
        <textField/>
        <textField/>
        <textField/>
        <textField/>
        <textField/>
        <textField/>
        <textField/>
        <textField/>
        <textField/>
        <textField/>
        <textField/>
        <textField/>
        <textField/>
        <textField/>
      </textFields>
    </textPr>
  </connection>
  <connection id="15" name="Green Bay Packers '16" type="6" refreshedVersion="0" background="1" saveData="1">
    <textPr fileType="mac" firstRow="12" sourceFile="/Users/admin/Desktop/Weekly Data Text Files/2016/Green Bay Packers '16.rtf" tab="0" comma="1">
      <textFields count="25">
        <textField/>
        <textField type="skip"/>
        <textField/>
        <textField/>
        <textField type="skip"/>
        <textField/>
        <textField/>
        <textField type="text"/>
        <textField/>
        <textField/>
        <textField/>
        <textField/>
        <textField/>
        <textField/>
        <textField/>
        <textField/>
        <textField/>
        <textField/>
        <textField/>
        <textField/>
        <textField/>
        <textField/>
        <textField/>
        <textField/>
        <textField/>
      </textFields>
    </textPr>
  </connection>
  <connection id="16" name="Houston Texans '16" type="6" refreshedVersion="0" background="1" saveData="1">
    <textPr fileType="mac" firstRow="12" sourceFile="/Users/admin/Desktop/Weekly Data Text Files/2016/Houston Texans '16.rtf" tab="0" comma="1">
      <textFields count="25">
        <textField/>
        <textField type="skip"/>
        <textField/>
        <textField/>
        <textField type="skip"/>
        <textField/>
        <textField/>
        <textField type="text"/>
        <textField/>
        <textField/>
        <textField/>
        <textField/>
        <textField/>
        <textField/>
        <textField/>
        <textField/>
        <textField/>
        <textField/>
        <textField/>
        <textField/>
        <textField/>
        <textField/>
        <textField/>
        <textField/>
        <textField/>
      </textFields>
    </textPr>
  </connection>
  <connection id="17" name="Indianapolis Colts '16" type="6" refreshedVersion="0" background="1" saveData="1">
    <textPr fileType="mac" firstRow="12" sourceFile="/Users/admin/Desktop/Weekly Data Text Files/2016/Indianapolis Colts '16.rtf" tab="0" comma="1">
      <textFields count="25">
        <textField/>
        <textField type="skip"/>
        <textField/>
        <textField/>
        <textField type="skip"/>
        <textField/>
        <textField/>
        <textField type="text"/>
        <textField/>
        <textField/>
        <textField/>
        <textField/>
        <textField/>
        <textField/>
        <textField/>
        <textField/>
        <textField/>
        <textField/>
        <textField/>
        <textField/>
        <textField/>
        <textField/>
        <textField/>
        <textField/>
        <textField/>
      </textFields>
    </textPr>
  </connection>
  <connection id="18" name="Jacksonville Jaguars '16" type="6" refreshedVersion="0" background="1" saveData="1">
    <textPr fileType="mac" firstRow="12" sourceFile="/Users/admin/Desktop/Weekly Data Text Files/2016/Jacksonville Jaguars '16.rtf" tab="0" comma="1">
      <textFields count="25">
        <textField/>
        <textField type="skip"/>
        <textField/>
        <textField/>
        <textField type="skip"/>
        <textField/>
        <textField/>
        <textField type="text"/>
        <textField/>
        <textField/>
        <textField/>
        <textField/>
        <textField/>
        <textField/>
        <textField/>
        <textField/>
        <textField/>
        <textField/>
        <textField/>
        <textField/>
        <textField/>
        <textField/>
        <textField/>
        <textField/>
        <textField/>
      </textFields>
    </textPr>
  </connection>
  <connection id="19" name="Kansas City Chiefs '16" type="6" refreshedVersion="0" background="1" saveData="1">
    <textPr fileType="mac" firstRow="12" sourceFile="/Users/admin/Desktop/Weekly Data Text Files/2016/Kansas City Chiefs '16.rtf" tab="0" comma="1">
      <textFields count="25">
        <textField/>
        <textField type="skip"/>
        <textField/>
        <textField/>
        <textField type="skip"/>
        <textField/>
        <textField/>
        <textField type="text"/>
        <textField/>
        <textField/>
        <textField/>
        <textField/>
        <textField/>
        <textField/>
        <textField/>
        <textField/>
        <textField/>
        <textField/>
        <textField/>
        <textField/>
        <textField/>
        <textField/>
        <textField/>
        <textField/>
        <textField/>
      </textFields>
    </textPr>
  </connection>
  <connection id="20" name="Los Angeles Rams '16" type="6" refreshedVersion="0" background="1" saveData="1">
    <textPr fileType="mac" firstRow="12" sourceFile="/Users/admin/Desktop/Weekly Data Text Files/2016/Los Angeles Rams '16.rtf" tab="0" comma="1">
      <textFields count="25">
        <textField/>
        <textField type="skip"/>
        <textField/>
        <textField/>
        <textField type="skip"/>
        <textField/>
        <textField/>
        <textField type="text"/>
        <textField/>
        <textField/>
        <textField/>
        <textField/>
        <textField/>
        <textField/>
        <textField/>
        <textField/>
        <textField/>
        <textField/>
        <textField/>
        <textField/>
        <textField/>
        <textField/>
        <textField/>
        <textField/>
        <textField/>
      </textFields>
    </textPr>
  </connection>
  <connection id="21" name="Miami Dolphins '16" type="6" refreshedVersion="0" background="1" saveData="1">
    <textPr fileType="mac" firstRow="10" sourceFile="/Users/admin/Desktop/Weekly Data Text Files/2016/Miami Dolphins '16.rtf" tab="0" comma="1">
      <textFields count="25">
        <textField/>
        <textField type="skip"/>
        <textField/>
        <textField/>
        <textField type="skip"/>
        <textField/>
        <textField/>
        <textField type="text"/>
        <textField/>
        <textField/>
        <textField/>
        <textField/>
        <textField/>
        <textField/>
        <textField/>
        <textField/>
        <textField/>
        <textField/>
        <textField/>
        <textField/>
        <textField/>
        <textField/>
        <textField/>
        <textField/>
        <textField/>
      </textFields>
    </textPr>
  </connection>
  <connection id="22" name="Minnesota Vikings '16" type="6" refreshedVersion="0" background="1" saveData="1">
    <textPr fileType="mac" firstRow="10" sourceFile="/Users/admin/Desktop/Weekly Data Text Files/2016/Minnesota Vikings '16.rtf" tab="0" comma="1">
      <textFields count="25">
        <textField/>
        <textField type="skip"/>
        <textField/>
        <textField/>
        <textField type="skip"/>
        <textField/>
        <textField/>
        <textField type="text"/>
        <textField/>
        <textField/>
        <textField/>
        <textField/>
        <textField/>
        <textField/>
        <textField/>
        <textField/>
        <textField/>
        <textField/>
        <textField/>
        <textField/>
        <textField/>
        <textField/>
        <textField/>
        <textField/>
        <textField/>
      </textFields>
    </textPr>
  </connection>
  <connection id="23" name="New England Patriots '16" type="6" refreshedVersion="0" background="1" saveData="1">
    <textPr fileType="mac" firstRow="10" sourceFile="/Users/admin/Desktop/Weekly Data Text Files/2016/New England Patriots '16.rtf" tab="0" comma="1">
      <textFields count="25">
        <textField/>
        <textField type="skip"/>
        <textField/>
        <textField/>
        <textField type="skip"/>
        <textField/>
        <textField/>
        <textField type="text"/>
        <textField/>
        <textField/>
        <textField/>
        <textField/>
        <textField/>
        <textField/>
        <textField/>
        <textField/>
        <textField/>
        <textField/>
        <textField/>
        <textField/>
        <textField/>
        <textField/>
        <textField/>
        <textField/>
        <textField/>
      </textFields>
    </textPr>
  </connection>
  <connection id="24" name="New Orleans Saints '16" type="6" refreshedVersion="0" background="1" saveData="1">
    <textPr fileType="mac" firstRow="10" sourceFile="/Users/admin/Desktop/Weekly Data Text Files/2016/New Orleans Saints '16.rtf" tab="0" comma="1">
      <textFields count="25">
        <textField/>
        <textField type="skip"/>
        <textField/>
        <textField/>
        <textField type="skip"/>
        <textField/>
        <textField/>
        <textField type="text"/>
        <textField/>
        <textField/>
        <textField/>
        <textField/>
        <textField/>
        <textField/>
        <textField/>
        <textField/>
        <textField/>
        <textField/>
        <textField/>
        <textField/>
        <textField/>
        <textField/>
        <textField/>
        <textField/>
        <textField/>
      </textFields>
    </textPr>
  </connection>
  <connection id="25" name="New York Giants '16" type="6" refreshedVersion="0" background="1" saveData="1">
    <textPr fileType="mac" firstRow="12" sourceFile="/Users/admin/Desktop/Weekly Data Text Files/2016/New York Giants '16.rtf" tab="0" comma="1">
      <textFields count="25">
        <textField/>
        <textField type="skip"/>
        <textField/>
        <textField/>
        <textField type="skip"/>
        <textField/>
        <textField/>
        <textField type="text"/>
        <textField/>
        <textField/>
        <textField/>
        <textField/>
        <textField/>
        <textField/>
        <textField/>
        <textField/>
        <textField/>
        <textField/>
        <textField/>
        <textField/>
        <textField/>
        <textField/>
        <textField/>
        <textField/>
        <textField/>
      </textFields>
    </textPr>
  </connection>
  <connection id="26" name="New York Jets '16" type="6" refreshedVersion="0" background="1" saveData="1">
    <textPr fileType="mac" firstRow="12" sourceFile="/Users/admin/Desktop/Weekly Data Text Files/2016/New York Jets '16.rtf" tab="0" comma="1">
      <textFields count="25">
        <textField/>
        <textField type="skip"/>
        <textField/>
        <textField/>
        <textField type="skip"/>
        <textField/>
        <textField/>
        <textField type="text"/>
        <textField/>
        <textField/>
        <textField/>
        <textField/>
        <textField/>
        <textField/>
        <textField/>
        <textField/>
        <textField/>
        <textField/>
        <textField/>
        <textField/>
        <textField/>
        <textField/>
        <textField/>
        <textField/>
        <textField/>
      </textFields>
    </textPr>
  </connection>
  <connection id="27" name="Oakland Raiders '16" type="6" refreshedVersion="0" background="1" saveData="1">
    <textPr fileType="mac" firstRow="12" sourceFile="/Users/admin/Desktop/Weekly Data Text Files/2016/Oakland Raiders '16.rtf" tab="0" comma="1">
      <textFields count="25">
        <textField/>
        <textField type="skip"/>
        <textField/>
        <textField/>
        <textField type="skip"/>
        <textField/>
        <textField/>
        <textField type="text"/>
        <textField/>
        <textField/>
        <textField/>
        <textField/>
        <textField/>
        <textField/>
        <textField/>
        <textField/>
        <textField/>
        <textField/>
        <textField/>
        <textField/>
        <textField/>
        <textField/>
        <textField/>
        <textField/>
        <textField/>
      </textFields>
    </textPr>
  </connection>
  <connection id="28" name="Philadelphia Eagles '16" type="6" refreshedVersion="0" background="1" saveData="1">
    <textPr fileType="mac" firstRow="12" sourceFile="/Users/admin/Desktop/Weekly Data Text Files/2016/Philadelphia Eagles '16.rtf" tab="0" comma="1">
      <textFields count="25">
        <textField/>
        <textField type="skip"/>
        <textField/>
        <textField/>
        <textField type="skip"/>
        <textField/>
        <textField/>
        <textField type="text"/>
        <textField/>
        <textField/>
        <textField/>
        <textField/>
        <textField/>
        <textField/>
        <textField/>
        <textField/>
        <textField/>
        <textField/>
        <textField/>
        <textField/>
        <textField/>
        <textField/>
        <textField/>
        <textField/>
        <textField/>
      </textFields>
    </textPr>
  </connection>
  <connection id="29" name="Pittsburgh Steelers '16" type="6" refreshedVersion="0" background="1" saveData="1">
    <textPr fileType="mac" firstRow="12" sourceFile="/Users/admin/Desktop/Weekly Data Text Files/2016/Pittsburgh Steelers '16.rtf" tab="0" comma="1">
      <textFields count="25">
        <textField/>
        <textField type="skip"/>
        <textField/>
        <textField/>
        <textField type="skip"/>
        <textField/>
        <textField/>
        <textField type="text"/>
        <textField/>
        <textField/>
        <textField/>
        <textField/>
        <textField/>
        <textField/>
        <textField/>
        <textField/>
        <textField/>
        <textField/>
        <textField/>
        <textField/>
        <textField/>
        <textField/>
        <textField/>
        <textField/>
        <textField/>
      </textFields>
    </textPr>
  </connection>
  <connection id="30" name="San Diego Chargers '16" type="6" refreshedVersion="0" background="1" saveData="1">
    <textPr fileType="mac" firstRow="12" sourceFile="/Users/admin/Desktop/Weekly Data Text Files/2016/San Diego Chargers '16.rtf" tab="0" comma="1">
      <textFields count="25">
        <textField/>
        <textField type="skip"/>
        <textField/>
        <textField/>
        <textField type="skip"/>
        <textField/>
        <textField/>
        <textField type="text"/>
        <textField/>
        <textField/>
        <textField/>
        <textField/>
        <textField/>
        <textField/>
        <textField/>
        <textField/>
        <textField/>
        <textField/>
        <textField/>
        <textField/>
        <textField/>
        <textField/>
        <textField/>
        <textField/>
        <textField/>
      </textFields>
    </textPr>
  </connection>
  <connection id="31" name="San Francisco 49ers '16" type="6" refreshedVersion="0" background="1" saveData="1">
    <textPr fileType="mac" firstRow="12" sourceFile="/Users/admin/Desktop/Weekly Data Text Files/2016/San Francisco 49ers '16.rtf" tab="0" comma="1">
      <textFields count="25">
        <textField/>
        <textField type="skip"/>
        <textField/>
        <textField/>
        <textField type="skip"/>
        <textField/>
        <textField/>
        <textField type="text"/>
        <textField/>
        <textField/>
        <textField/>
        <textField/>
        <textField/>
        <textField/>
        <textField/>
        <textField/>
        <textField/>
        <textField/>
        <textField/>
        <textField/>
        <textField/>
        <textField/>
        <textField/>
        <textField/>
        <textField/>
      </textFields>
    </textPr>
  </connection>
  <connection id="32" name="Seattle Seahawks '16" type="6" refreshedVersion="0" background="1" saveData="1">
    <textPr fileType="mac" firstRow="12" sourceFile="/Users/admin/Desktop/Weekly Data Text Files/2016/Seattle Seahawks '16.rtf" tab="0" comma="1">
      <textFields count="25">
        <textField/>
        <textField type="skip"/>
        <textField/>
        <textField/>
        <textField type="skip"/>
        <textField/>
        <textField/>
        <textField type="text"/>
        <textField/>
        <textField/>
        <textField/>
        <textField/>
        <textField/>
        <textField/>
        <textField/>
        <textField/>
        <textField/>
        <textField/>
        <textField/>
        <textField/>
        <textField/>
        <textField/>
        <textField/>
        <textField/>
        <textField/>
      </textFields>
    </textPr>
  </connection>
  <connection id="33" name="Tampa Bay Buccaneers '16" type="6" refreshedVersion="0" background="1" saveData="1">
    <textPr fileType="mac" firstRow="12" sourceFile="/Users/admin/Desktop/Weekly Data Text Files/2016/Tampa Bay Buccaneers '16.rtf" tab="0" comma="1">
      <textFields count="25">
        <textField/>
        <textField type="skip"/>
        <textField/>
        <textField/>
        <textField type="skip"/>
        <textField/>
        <textField/>
        <textField type="text"/>
        <textField/>
        <textField/>
        <textField/>
        <textField/>
        <textField/>
        <textField/>
        <textField/>
        <textField/>
        <textField/>
        <textField/>
        <textField/>
        <textField/>
        <textField/>
        <textField/>
        <textField/>
        <textField/>
        <textField/>
      </textFields>
    </textPr>
  </connection>
  <connection id="34" name="Tennessee Titans '16" type="6" refreshedVersion="0" background="1" saveData="1">
    <textPr fileType="mac" firstRow="12" sourceFile="/Users/admin/Desktop/Weekly Data Text Files/2016/Tennessee Titans '16.rtf" tab="0" comma="1">
      <textFields count="25">
        <textField/>
        <textField type="skip"/>
        <textField/>
        <textField/>
        <textField type="skip"/>
        <textField/>
        <textField/>
        <textField type="text"/>
        <textField/>
        <textField/>
        <textField/>
        <textField/>
        <textField/>
        <textField/>
        <textField/>
        <textField/>
        <textField/>
        <textField/>
        <textField/>
        <textField/>
        <textField/>
        <textField/>
        <textField/>
        <textField/>
        <textField/>
      </textFields>
    </textPr>
  </connection>
  <connection id="35" name="Washington Redskins '16" type="6" refreshedVersion="0" background="1" saveData="1">
    <textPr fileType="mac" firstRow="12" sourceFile="/Users/admin/Desktop/Weekly Data Text Files/2016/Washington Redskins '16.rtf" tab="0" comma="1">
      <textFields count="25">
        <textField/>
        <textField type="skip"/>
        <textField/>
        <textField/>
        <textField type="skip"/>
        <textField/>
        <textField/>
        <textField type="text"/>
        <textField/>
        <textField/>
        <textField/>
        <textField/>
        <textField/>
        <textField/>
        <textField/>
        <textField/>
        <textField/>
        <textField/>
        <textField/>
        <textField/>
        <textField/>
        <textField/>
        <textField/>
        <textField/>
        <textField/>
      </textFields>
    </textPr>
  </connection>
  <connection id="36" name="Weekly NFL Data README" type="6" refreshedVersion="0" background="1" saveData="1">
    <textPr fileType="mac" sourceFile="/Users/admin/Desktop/Independent Study/Weekly Data/Weekly NFL Data README.rtf" tab="0" space="1" semicolon="1" consecutive="1">
      <textFields count="10">
        <textField/>
        <textField/>
        <textField/>
        <textField/>
        <textField/>
        <textField/>
        <textField/>
        <textField/>
        <textField/>
        <textField/>
      </textFields>
    </textPr>
  </connection>
</connections>
</file>

<file path=xl/sharedStrings.xml><?xml version="1.0" encoding="utf-8"?>
<sst xmlns="http://schemas.openxmlformats.org/spreadsheetml/2006/main" count="3324" uniqueCount="322">
  <si>
    <t>Score</t>
  </si>
  <si>
    <t>Offense</t>
  </si>
  <si>
    <t>Defense</t>
  </si>
  <si>
    <t>Expected Points</t>
  </si>
  <si>
    <t>Week</t>
  </si>
  <si>
    <t>Date</t>
  </si>
  <si>
    <t>OT</t>
  </si>
  <si>
    <t>Rec</t>
  </si>
  <si>
    <t>Opp</t>
  </si>
  <si>
    <t>Tm</t>
  </si>
  <si>
    <t>1stD</t>
  </si>
  <si>
    <t>TotYd</t>
  </si>
  <si>
    <t>PassY</t>
  </si>
  <si>
    <t>RushY</t>
  </si>
  <si>
    <t>TO</t>
  </si>
  <si>
    <t>7:30PM ET</t>
  </si>
  <si>
    <t>L</t>
  </si>
  <si>
    <t>0-1</t>
  </si>
  <si>
    <t>New England Patriots</t>
  </si>
  <si>
    <t>1:05PM ET</t>
  </si>
  <si>
    <t>W</t>
  </si>
  <si>
    <t>Tampa Bay Buccaneers</t>
  </si>
  <si>
    <t>1:02PM ET</t>
  </si>
  <si>
    <t>@</t>
  </si>
  <si>
    <t>Buffalo Bills</t>
  </si>
  <si>
    <t>3:25PM ET</t>
  </si>
  <si>
    <t>Los Angeles Rams</t>
  </si>
  <si>
    <t>8:27PM ET</t>
  </si>
  <si>
    <t>San Francisco 49ers</t>
  </si>
  <si>
    <t>New York Jets</t>
  </si>
  <si>
    <t>T</t>
  </si>
  <si>
    <t>Seattle Seahawks</t>
  </si>
  <si>
    <t>12:47PM ET</t>
  </si>
  <si>
    <t>Carolina Panthers</t>
  </si>
  <si>
    <t>4:25PM ET</t>
  </si>
  <si>
    <t>1:00PM ET</t>
  </si>
  <si>
    <t>Minnesota Vikings</t>
  </si>
  <si>
    <t>Atlanta Falcons</t>
  </si>
  <si>
    <t>Washington Redskins</t>
  </si>
  <si>
    <t>Miami Dolphins</t>
  </si>
  <si>
    <t>4:05PM ET</t>
  </si>
  <si>
    <t>New Orleans Saints</t>
  </si>
  <si>
    <t>Team #</t>
  </si>
  <si>
    <t>Result</t>
  </si>
  <si>
    <t>13-5</t>
  </si>
  <si>
    <t>13-6</t>
  </si>
  <si>
    <t>N</t>
  </si>
  <si>
    <t>Oakland Raiders</t>
  </si>
  <si>
    <t>8:30PM ET</t>
  </si>
  <si>
    <t>1:04PM ET</t>
  </si>
  <si>
    <t>Denver Broncos</t>
  </si>
  <si>
    <t>4:26PM ET</t>
  </si>
  <si>
    <t>San Diego Chargers</t>
  </si>
  <si>
    <t>Green Bay Packers</t>
  </si>
  <si>
    <t>8:25PM ET</t>
  </si>
  <si>
    <t>Philadelphia Eagles</t>
  </si>
  <si>
    <t>Arizona Cardinals</t>
  </si>
  <si>
    <t>Kansas City Chiefs</t>
  </si>
  <si>
    <t>4:35PM ET</t>
  </si>
  <si>
    <t>3:05PM ET</t>
  </si>
  <si>
    <t>6:30PM ET</t>
  </si>
  <si>
    <t>Location</t>
  </si>
  <si>
    <t>TOK</t>
  </si>
  <si>
    <t>Opponent</t>
  </si>
  <si>
    <t>Team</t>
  </si>
  <si>
    <t>Baltimore Ravens</t>
  </si>
  <si>
    <t>Chicago Bears</t>
  </si>
  <si>
    <t>Cincinnati Bengals</t>
  </si>
  <si>
    <t>Cleveland Browns</t>
  </si>
  <si>
    <t>Dallas Cowboys</t>
  </si>
  <si>
    <t>Detroit Lions</t>
  </si>
  <si>
    <t>Houston Texans</t>
  </si>
  <si>
    <t>Indianapolis Colts</t>
  </si>
  <si>
    <t>Jacksonville Jaguars</t>
  </si>
  <si>
    <t>New York Giants</t>
  </si>
  <si>
    <t>Pittsburgh Steelers</t>
  </si>
  <si>
    <t>Tennessee Titans</t>
  </si>
  <si>
    <t>1-1</t>
  </si>
  <si>
    <t>1-2</t>
  </si>
  <si>
    <t>1-3</t>
  </si>
  <si>
    <t>2-3</t>
  </si>
  <si>
    <t>3-3</t>
  </si>
  <si>
    <t>3-3-1</t>
  </si>
  <si>
    <t>3-4-1</t>
  </si>
  <si>
    <t>4-4-1</t>
  </si>
  <si>
    <t>4-5-1</t>
  </si>
  <si>
    <t>4-6-1</t>
  </si>
  <si>
    <t>5-6-1</t>
  </si>
  <si>
    <t>5-7-1</t>
  </si>
  <si>
    <t>5-8-1</t>
  </si>
  <si>
    <t>6-8-1</t>
  </si>
  <si>
    <t>7-9-1</t>
  </si>
  <si>
    <t>2-1</t>
  </si>
  <si>
    <t>3-1</t>
  </si>
  <si>
    <t>4-1</t>
  </si>
  <si>
    <t>4-2</t>
  </si>
  <si>
    <t>4-3</t>
  </si>
  <si>
    <t>5-3</t>
  </si>
  <si>
    <t>6-3</t>
  </si>
  <si>
    <t>6-4</t>
  </si>
  <si>
    <t>7-4</t>
  </si>
  <si>
    <t>7-5</t>
  </si>
  <si>
    <t>8-5</t>
  </si>
  <si>
    <t>9-5</t>
  </si>
  <si>
    <t>10-5</t>
  </si>
  <si>
    <t>11-5</t>
  </si>
  <si>
    <t>12-5</t>
  </si>
  <si>
    <t>1:03PM ET</t>
  </si>
  <si>
    <t>4:30PM ET</t>
  </si>
  <si>
    <t>1-0</t>
  </si>
  <si>
    <t>2-0</t>
  </si>
  <si>
    <t>3-0</t>
  </si>
  <si>
    <t>3-2</t>
  </si>
  <si>
    <t>3-4</t>
  </si>
  <si>
    <t>4-4</t>
  </si>
  <si>
    <t>5-4</t>
  </si>
  <si>
    <t>5-5</t>
  </si>
  <si>
    <t>6-5</t>
  </si>
  <si>
    <t>7-6</t>
  </si>
  <si>
    <t>8-6</t>
  </si>
  <si>
    <t>8-7</t>
  </si>
  <si>
    <t>8-8</t>
  </si>
  <si>
    <t>8:26PM ET</t>
  </si>
  <si>
    <t>0-2</t>
  </si>
  <si>
    <t>2-2</t>
  </si>
  <si>
    <t>4-5</t>
  </si>
  <si>
    <t>6-6</t>
  </si>
  <si>
    <t>6-7</t>
  </si>
  <si>
    <t>7-7</t>
  </si>
  <si>
    <t>7-8</t>
  </si>
  <si>
    <t>7-9</t>
  </si>
  <si>
    <t>8:40PM ET</t>
  </si>
  <si>
    <t>8:04PM ET</t>
  </si>
  <si>
    <t>1-4</t>
  </si>
  <si>
    <t>1-5</t>
  </si>
  <si>
    <t>2-5</t>
  </si>
  <si>
    <t>3-5</t>
  </si>
  <si>
    <t>3-6</t>
  </si>
  <si>
    <t>4-6</t>
  </si>
  <si>
    <t>4-7</t>
  </si>
  <si>
    <t>4-8</t>
  </si>
  <si>
    <t>5-8</t>
  </si>
  <si>
    <t>6-8</t>
  </si>
  <si>
    <t>6-9</t>
  </si>
  <si>
    <t>6-10</t>
  </si>
  <si>
    <t>8:31PM ET</t>
  </si>
  <si>
    <t>0-3</t>
  </si>
  <si>
    <t>1-6</t>
  </si>
  <si>
    <t>2-6</t>
  </si>
  <si>
    <t>2-7</t>
  </si>
  <si>
    <t>2-8</t>
  </si>
  <si>
    <t>2-9</t>
  </si>
  <si>
    <t>3-9</t>
  </si>
  <si>
    <t>3-10</t>
  </si>
  <si>
    <t>3-11</t>
  </si>
  <si>
    <t>3-12</t>
  </si>
  <si>
    <t>3-13</t>
  </si>
  <si>
    <t>2-4</t>
  </si>
  <si>
    <t>8:36AM ET</t>
  </si>
  <si>
    <t>3-5-1</t>
  </si>
  <si>
    <t>3-6-1</t>
  </si>
  <si>
    <t>3-7-1</t>
  </si>
  <si>
    <t>4-7-1</t>
  </si>
  <si>
    <t>5-9-1</t>
  </si>
  <si>
    <t>6-9-1</t>
  </si>
  <si>
    <t>4:27PM ET</t>
  </si>
  <si>
    <t>5-1</t>
  </si>
  <si>
    <t>6-1</t>
  </si>
  <si>
    <t>7-1</t>
  </si>
  <si>
    <t>8-1</t>
  </si>
  <si>
    <t>9-1</t>
  </si>
  <si>
    <t>10-1</t>
  </si>
  <si>
    <t>11-1</t>
  </si>
  <si>
    <t>11-2</t>
  </si>
  <si>
    <t>12-2</t>
  </si>
  <si>
    <t>13-2</t>
  </si>
  <si>
    <t>13-3</t>
  </si>
  <si>
    <t>4:40PM ET</t>
  </si>
  <si>
    <t>13-4</t>
  </si>
  <si>
    <t>4-0</t>
  </si>
  <si>
    <t>5-2</t>
  </si>
  <si>
    <t>6-2</t>
  </si>
  <si>
    <t>7-3</t>
  </si>
  <si>
    <t>8-4</t>
  </si>
  <si>
    <t>9-7</t>
  </si>
  <si>
    <t>12:30PM ET</t>
  </si>
  <si>
    <t>9-4</t>
  </si>
  <si>
    <t>9-6</t>
  </si>
  <si>
    <t>8:15PM ET</t>
  </si>
  <si>
    <t>9-8</t>
  </si>
  <si>
    <t>8:32PM ET</t>
  </si>
  <si>
    <t>5-6</t>
  </si>
  <si>
    <t>10-6</t>
  </si>
  <si>
    <t>11-6</t>
  </si>
  <si>
    <t>12-6</t>
  </si>
  <si>
    <t>12-7</t>
  </si>
  <si>
    <t>10-7</t>
  </si>
  <si>
    <t>10-8</t>
  </si>
  <si>
    <t>9:35AM ET</t>
  </si>
  <si>
    <t>2-10</t>
  </si>
  <si>
    <t>2-11</t>
  </si>
  <si>
    <t>2-12</t>
  </si>
  <si>
    <t>7-2</t>
  </si>
  <si>
    <t>8-3</t>
  </si>
  <si>
    <t>9-3</t>
  </si>
  <si>
    <t>10-3</t>
  </si>
  <si>
    <t>10-4</t>
  </si>
  <si>
    <t>11-4</t>
  </si>
  <si>
    <t>12-4</t>
  </si>
  <si>
    <t>8:20PM ET</t>
  </si>
  <si>
    <t>10:20PM ET</t>
  </si>
  <si>
    <t>4:08PM ET</t>
  </si>
  <si>
    <t>9:31AM ET</t>
  </si>
  <si>
    <t>4-9</t>
  </si>
  <si>
    <t>4-10</t>
  </si>
  <si>
    <t>4-11</t>
  </si>
  <si>
    <t>4-12</t>
  </si>
  <si>
    <t>8:35PM ET</t>
  </si>
  <si>
    <t>5-0</t>
  </si>
  <si>
    <t>8-2</t>
  </si>
  <si>
    <t>9-2</t>
  </si>
  <si>
    <t>10-2</t>
  </si>
  <si>
    <t>14-2</t>
  </si>
  <si>
    <t>15-2</t>
  </si>
  <si>
    <t>6:40PM ET</t>
  </si>
  <si>
    <t>16-2</t>
  </si>
  <si>
    <t>17-2</t>
  </si>
  <si>
    <t>5-7</t>
  </si>
  <si>
    <t>3-7</t>
  </si>
  <si>
    <t>3-8</t>
  </si>
  <si>
    <t>5-11</t>
  </si>
  <si>
    <t>11-3</t>
  </si>
  <si>
    <t>12-3</t>
  </si>
  <si>
    <t>5-9</t>
  </si>
  <si>
    <t>7:11PM ET</t>
  </si>
  <si>
    <t>5-10</t>
  </si>
  <si>
    <t>1-7</t>
  </si>
  <si>
    <t>1-8</t>
  </si>
  <si>
    <t>1-9</t>
  </si>
  <si>
    <t>1-10</t>
  </si>
  <si>
    <t>1-11</t>
  </si>
  <si>
    <t>1-12</t>
  </si>
  <si>
    <t>1-13</t>
  </si>
  <si>
    <t>2-13</t>
  </si>
  <si>
    <t>2-14</t>
  </si>
  <si>
    <t>4-1-1</t>
  </si>
  <si>
    <t>4-2-1</t>
  </si>
  <si>
    <t>5-2-1</t>
  </si>
  <si>
    <t>6-2-1</t>
  </si>
  <si>
    <t>7-2-1</t>
  </si>
  <si>
    <t>7-3-1</t>
  </si>
  <si>
    <t>8-3-1</t>
  </si>
  <si>
    <t>8-4-1</t>
  </si>
  <si>
    <t>9-4-1</t>
  </si>
  <si>
    <t>9-5-1</t>
  </si>
  <si>
    <t>10-5-1</t>
  </si>
  <si>
    <t>11-5-1</t>
  </si>
  <si>
    <t>11-6-1</t>
  </si>
  <si>
    <t>4-3-1</t>
  </si>
  <si>
    <t>5-3-1</t>
  </si>
  <si>
    <t>6-3-1</t>
  </si>
  <si>
    <t>6-4-1</t>
  </si>
  <si>
    <t>6-5-1</t>
  </si>
  <si>
    <t>7-5-1</t>
  </si>
  <si>
    <t>7-6-1</t>
  </si>
  <si>
    <t>8-6-1</t>
  </si>
  <si>
    <t>8-7-1</t>
  </si>
  <si>
    <t>1stDA</t>
  </si>
  <si>
    <t>TotYdA</t>
  </si>
  <si>
    <t>PassYA</t>
  </si>
  <si>
    <t>RushYA</t>
  </si>
  <si>
    <t>FTO</t>
  </si>
  <si>
    <t>Offensive EP</t>
  </si>
  <si>
    <t>Defense EP</t>
  </si>
  <si>
    <t>Sp. Tms EP</t>
  </si>
  <si>
    <t>%Correct</t>
  </si>
  <si>
    <t>Learning Rate</t>
  </si>
  <si>
    <t>GD Type</t>
  </si>
  <si>
    <t>Variables</t>
  </si>
  <si>
    <t>Total Yards Offense</t>
  </si>
  <si>
    <t>Total Yards Allowed</t>
  </si>
  <si>
    <t>Stochastic</t>
  </si>
  <si>
    <t>General Comments</t>
  </si>
  <si>
    <t>As NN parameters increased (learning rate decreased) while every other variable held constant, predictability decreased. Eventually stopped shifting parameters early since very much a skeleton of the complete program</t>
  </si>
  <si>
    <t>Turnovers</t>
  </si>
  <si>
    <t>Forced Turnovers</t>
  </si>
  <si>
    <t>Still not a significant difference between stochastic &amp; batch gradient descent once introduced to 4 data points</t>
  </si>
  <si>
    <t>1st Downs</t>
  </si>
  <si>
    <t>1st Downs Allowed</t>
  </si>
  <si>
    <t># Epochs</t>
  </si>
  <si>
    <t>Results are alarming unsure if this indicates a bug or just stall in the data, will check one more increase in variables and see what happens</t>
  </si>
  <si>
    <t>Pass Yds</t>
  </si>
  <si>
    <t>Pass Yds Allowed</t>
  </si>
  <si>
    <t xml:space="preserve">Hitting some sort of ceiling in terms of success rate and evidently with increasing amounts of explanatory variables batch gradient descent gets progressively worse in terms of growth, presumably because the iterative nature of stochastic is more beneficial with increasing amounts of data </t>
  </si>
  <si>
    <t>Adapted code so that use part of data as train and test on rest rather than train on all data and test on data again. Also changed inputs in data to be ordered in terms of week by week rather than by team, because if I were to break up the data into test/train then a number of teams wouldn't be trained on. Will run similar tests as above with this new process beginning with same data as previous example reformatted and split into test train then proceed as usual by adding in data as before</t>
  </si>
  <si>
    <t>With these changes it appears that stochastic gradient descent greatly outperforms batch gradient descent, and just by generalizing the data more with the train/test adaptation greatly increased the predictability later in the football season. It's becoming more apparent that a lower learning rate greatly increases predictability, presumably because of the increasing lack of responsiveness to changes in weights.</t>
  </si>
  <si>
    <t>Rush Yds</t>
  </si>
  <si>
    <t>Rush Yds Allowed</t>
  </si>
  <si>
    <t>It appears that adding rushing yards only increases predictability by a very marginal amount, which at first glance would substantiate the thought that the NFL is a more pass dependent league, but I'm going to try with data that eliminates pass then brings it back in to determine the effect passing has on predictability to confirm this hypothesis, or to prove otherwise and there's something else determining why rushing yards only marginally affect predictability.</t>
  </si>
  <si>
    <t>Batch</t>
  </si>
  <si>
    <t>Test to see if passing yards have more predictive power than rushing per my hypothesis</t>
  </si>
  <si>
    <t>Data all previously collected above</t>
  </si>
  <si>
    <t>Adding passing yards for whatever reason actually produces a worse predictability which is very strange…Basically all in the same range so depending on number of epochs one could be better than other. So adding both really doesn't improve it THAT much. Could tune to increase predictability the most</t>
  </si>
  <si>
    <t># injured listed with any game status other than --</t>
  </si>
  <si>
    <t>Total $ allocated to players 2016</t>
  </si>
  <si>
    <t>TEST NORMAL DISTRIBUTION OF CONTINUOUS NORMALIZATION VS STANDARD NORMAL DISTRIBUTION TO SEE IF ANY IMPROVEMENTS ABOUT THE POPULATION MEAN OF EACH DATA POINT</t>
  </si>
  <si>
    <t>Total 2016 Cap Hit on Ireport</t>
  </si>
  <si>
    <t>Total 2016 Cap Hit on IReport as a fraction of total $ allocated to players in 2016</t>
  </si>
  <si>
    <t>Point Spread</t>
  </si>
  <si>
    <t>0-4</t>
  </si>
  <si>
    <t>0-5</t>
  </si>
  <si>
    <t>0-6</t>
  </si>
  <si>
    <t>0-7</t>
  </si>
  <si>
    <t>0-8</t>
  </si>
  <si>
    <t>0-9</t>
  </si>
  <si>
    <t>0-10</t>
  </si>
  <si>
    <t>0-11</t>
  </si>
  <si>
    <t>0-12</t>
  </si>
  <si>
    <t>0-13</t>
  </si>
  <si>
    <t>0-14</t>
  </si>
  <si>
    <t>1-14</t>
  </si>
  <si>
    <t>1-15</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</si>
</sst>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h:mm;@"/>
    <numFmt numFmtId="165" formatCode="_(* #,##0_);_(* \(#,##0\);_(* &quot;-&quot;??_);_(@_)"/>
    <numFmt numFmtId="166" formatCode="_(* #,##0.0000_);_(* \(#,##0.0000\);_(* &quot;-&quot;??_);_(@_)"/>
    <numFmt numFmtId="167" formatCode="0.0000"/>
  </numFmts>
  <fonts count="14" x14ac:knownFonts="1">
    <font>
      <sz val="12"/>
      <color theme="1"/>
      <name val="Calibri"/>
      <family val="2"/>
      <scheme val="minor"/>
    </font>
    <font>
      <sz val="12"/>
      <color theme="1"/>
      <name val="Calibri"/>
      <family val="2"/>
      <scheme val="minor"/>
    </font>
    <font>
      <sz val="12"/>
      <color theme="1"/>
      <name val="Helvetica"/>
    </font>
    <font>
      <u/>
      <sz val="12"/>
      <color theme="10"/>
      <name val="Calibri"/>
      <family val="2"/>
      <scheme val="minor"/>
    </font>
    <font>
      <u/>
      <sz val="12"/>
      <color theme="11"/>
      <name val="Calibri"/>
      <family val="2"/>
      <scheme val="minor"/>
    </font>
    <font>
      <sz val="12"/>
      <color rgb="FF000000"/>
      <name val="Calibri"/>
      <family val="2"/>
      <scheme val="minor"/>
    </font>
    <font>
      <b/>
      <sz val="12"/>
      <color rgb="FF000000"/>
      <name val="Calibri"/>
      <family val="2"/>
      <scheme val="minor"/>
    </font>
    <font>
      <b/>
      <sz val="12"/>
      <color theme="1"/>
      <name val="Calibri"/>
      <family val="2"/>
      <scheme val="minor"/>
    </font>
    <font>
      <b/>
      <sz val="12"/>
      <color theme="0"/>
      <name val="Calibri"/>
      <family val="2"/>
      <scheme val="minor"/>
    </font>
    <font>
      <i/>
      <sz val="12"/>
      <color theme="1"/>
      <name val="Calibri"/>
      <scheme val="minor"/>
    </font>
    <font>
      <sz val="12"/>
      <name val="Calibri"/>
      <scheme val="minor"/>
    </font>
    <font>
      <sz val="11"/>
      <name val="Arial"/>
    </font>
    <font>
      <sz val="11"/>
      <name val="Calibri"/>
      <scheme val="minor"/>
    </font>
    <font>
      <b/>
      <sz val="12"/>
      <name val="Calibri"/>
      <scheme val="minor"/>
    </font>
  </fonts>
  <fills count="3">
    <fill>
      <patternFill patternType="none"/>
    </fill>
    <fill>
      <patternFill patternType="gray125"/>
    </fill>
    <fill>
      <patternFill patternType="solid">
        <fgColor rgb="FFA5A5A5"/>
      </patternFill>
    </fill>
  </fills>
  <borders count="3">
    <border>
      <left/>
      <right/>
      <top/>
      <bottom/>
      <diagonal/>
    </border>
    <border>
      <left style="double">
        <color rgb="FF3F3F3F"/>
      </left>
      <right style="double">
        <color rgb="FF3F3F3F"/>
      </right>
      <top style="double">
        <color rgb="FF3F3F3F"/>
      </top>
      <bottom style="double">
        <color rgb="FF3F3F3F"/>
      </bottom>
      <diagonal/>
    </border>
    <border>
      <left/>
      <right/>
      <top style="double">
        <color rgb="FF3F3F3F"/>
      </top>
      <bottom/>
      <diagonal/>
    </border>
  </borders>
  <cellStyleXfs count="50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8" fillId="2" borderId="1" applyNumberFormat="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43"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43">
    <xf numFmtId="0" fontId="0" fillId="0" borderId="0" xfId="0"/>
    <xf numFmtId="16" fontId="0" fillId="0" borderId="0" xfId="0" applyNumberFormat="1"/>
    <xf numFmtId="0" fontId="0" fillId="0" borderId="0" xfId="0" applyFont="1"/>
    <xf numFmtId="0" fontId="2" fillId="0" borderId="0" xfId="0" applyFont="1"/>
    <xf numFmtId="0" fontId="0" fillId="0" borderId="0" xfId="0" applyNumberFormat="1"/>
    <xf numFmtId="49" fontId="0" fillId="0" borderId="0" xfId="0" applyNumberFormat="1"/>
    <xf numFmtId="49" fontId="0" fillId="0" borderId="0" xfId="0" applyNumberFormat="1" applyFont="1"/>
    <xf numFmtId="164" fontId="0" fillId="0" borderId="0" xfId="0" applyNumberFormat="1"/>
    <xf numFmtId="164" fontId="0" fillId="0" borderId="0" xfId="0" applyNumberFormat="1" applyFont="1"/>
    <xf numFmtId="0" fontId="5" fillId="0" borderId="0" xfId="0" applyFont="1"/>
    <xf numFmtId="0" fontId="6" fillId="0" borderId="0" xfId="0" applyFont="1"/>
    <xf numFmtId="10" fontId="0" fillId="0" borderId="0" xfId="0" applyNumberFormat="1"/>
    <xf numFmtId="10" fontId="5" fillId="0" borderId="0" xfId="0" applyNumberFormat="1" applyFont="1"/>
    <xf numFmtId="9" fontId="5" fillId="0" borderId="0" xfId="0" applyNumberFormat="1" applyFont="1"/>
    <xf numFmtId="0" fontId="0" fillId="0" borderId="0" xfId="0" applyAlignment="1">
      <alignment wrapText="1"/>
    </xf>
    <xf numFmtId="10" fontId="7" fillId="0" borderId="0" xfId="0" applyNumberFormat="1" applyFont="1"/>
    <xf numFmtId="0" fontId="7" fillId="0" borderId="0" xfId="0" applyFont="1"/>
    <xf numFmtId="0" fontId="8" fillId="2" borderId="1" xfId="17"/>
    <xf numFmtId="10" fontId="8" fillId="2" borderId="1" xfId="17" applyNumberFormat="1"/>
    <xf numFmtId="0" fontId="8" fillId="2" borderId="1" xfId="17" applyAlignment="1">
      <alignment wrapText="1"/>
    </xf>
    <xf numFmtId="0" fontId="0" fillId="0" borderId="0" xfId="0" applyBorder="1" applyAlignment="1">
      <alignment horizontal="center" wrapText="1"/>
    </xf>
    <xf numFmtId="0" fontId="9" fillId="0" borderId="0" xfId="0" applyFont="1" applyAlignment="1">
      <alignment wrapText="1"/>
    </xf>
    <xf numFmtId="3" fontId="10" fillId="0" borderId="0" xfId="0" applyNumberFormat="1" applyFont="1"/>
    <xf numFmtId="0" fontId="10" fillId="0" borderId="0" xfId="0" applyFont="1"/>
    <xf numFmtId="165" fontId="10" fillId="0" borderId="0" xfId="142" applyNumberFormat="1" applyFont="1"/>
    <xf numFmtId="166" fontId="10" fillId="0" borderId="0" xfId="0" applyNumberFormat="1" applyFont="1"/>
    <xf numFmtId="0" fontId="10" fillId="0" borderId="0" xfId="0" applyNumberFormat="1" applyFont="1"/>
    <xf numFmtId="3" fontId="11" fillId="0" borderId="0" xfId="0" applyNumberFormat="1" applyFont="1"/>
    <xf numFmtId="0" fontId="10" fillId="0" borderId="0" xfId="0" applyFont="1" applyAlignment="1">
      <alignment wrapText="1"/>
    </xf>
    <xf numFmtId="3" fontId="12" fillId="0" borderId="0" xfId="0" applyNumberFormat="1" applyFont="1"/>
    <xf numFmtId="165" fontId="10" fillId="0" borderId="0" xfId="0" applyNumberFormat="1" applyFont="1"/>
    <xf numFmtId="0" fontId="0" fillId="0" borderId="0" xfId="0" applyAlignment="1">
      <alignment horizontal="center"/>
    </xf>
    <xf numFmtId="167" fontId="10" fillId="0" borderId="0" xfId="142" applyNumberFormat="1" applyFont="1"/>
    <xf numFmtId="167" fontId="12" fillId="0" borderId="0" xfId="142" applyNumberFormat="1" applyFont="1"/>
    <xf numFmtId="167" fontId="11" fillId="0" borderId="0" xfId="142" applyNumberFormat="1" applyFont="1"/>
    <xf numFmtId="167" fontId="0" fillId="0" borderId="0" xfId="142" applyNumberFormat="1" applyFont="1"/>
    <xf numFmtId="16" fontId="0" fillId="0" borderId="0" xfId="0" applyNumberFormat="1" applyFont="1"/>
    <xf numFmtId="0" fontId="0" fillId="0" borderId="0" xfId="0" applyNumberFormat="1" applyFont="1"/>
    <xf numFmtId="167" fontId="13" fillId="0" borderId="0" xfId="142" applyNumberFormat="1" applyFont="1"/>
    <xf numFmtId="0" fontId="0" fillId="0" borderId="0" xfId="0" applyFont="1" applyAlignment="1">
      <alignment horizontal="center"/>
    </xf>
    <xf numFmtId="0" fontId="0" fillId="0" borderId="0" xfId="0" applyAlignment="1">
      <alignment horizontal="center"/>
    </xf>
    <xf numFmtId="0" fontId="0" fillId="0" borderId="2" xfId="0" applyBorder="1" applyAlignment="1">
      <alignment horizontal="center" wrapText="1"/>
    </xf>
    <xf numFmtId="0" fontId="7" fillId="0" borderId="0" xfId="0" applyFont="1" applyAlignment="1">
      <alignment horizontal="center" vertical="center" wrapText="1"/>
    </xf>
  </cellXfs>
  <cellStyles count="505">
    <cellStyle name="Check Cell" xfId="17" builtinId="23"/>
    <cellStyle name="Comma" xfId="142"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connections" Target="connections.xml"/><Relationship Id="rId10" Type="http://schemas.openxmlformats.org/officeDocument/2006/relationships/styles" Target="styles.xml"/></Relationships>
</file>

<file path=xl/queryTables/queryTable1.xml><?xml version="1.0" encoding="utf-8"?>
<queryTable xmlns="http://schemas.openxmlformats.org/spreadsheetml/2006/main" name="Miami Dolphins '16" connectionId="21" autoFormatId="16" applyNumberFormats="0" applyBorderFormats="0" applyFontFormats="1" applyPatternFormats="1" applyAlignmentFormats="0" applyWidthHeightFormats="0"/>
</file>

<file path=xl/queryTables/queryTable10.xml><?xml version="1.0" encoding="utf-8"?>
<queryTable xmlns="http://schemas.openxmlformats.org/spreadsheetml/2006/main" name="Detriot Lions '16" connectionId="14" autoFormatId="16" applyNumberFormats="0" applyBorderFormats="0" applyFontFormats="1" applyPatternFormats="1" applyAlignmentFormats="0" applyWidthHeightFormats="0"/>
</file>

<file path=xl/queryTables/queryTable11.xml><?xml version="1.0" encoding="utf-8"?>
<queryTable xmlns="http://schemas.openxmlformats.org/spreadsheetml/2006/main" name="Denver Broncos '16" connectionId="13" autoFormatId="16" applyNumberFormats="0" applyBorderFormats="0" applyFontFormats="1" applyPatternFormats="1" applyAlignmentFormats="0" applyWidthHeightFormats="0"/>
</file>

<file path=xl/queryTables/queryTable12.xml><?xml version="1.0" encoding="utf-8"?>
<queryTable xmlns="http://schemas.openxmlformats.org/spreadsheetml/2006/main" name="Dallas Cowboys '16" connectionId="12" autoFormatId="16" applyNumberFormats="0" applyBorderFormats="0" applyFontFormats="1" applyPatternFormats="1" applyAlignmentFormats="0" applyWidthHeightFormats="0"/>
</file>

<file path=xl/queryTables/queryTable13.xml><?xml version="1.0" encoding="utf-8"?>
<queryTable xmlns="http://schemas.openxmlformats.org/spreadsheetml/2006/main" name="Cleveland Browns '16" connectionId="10" autoFormatId="16" applyNumberFormats="0" applyBorderFormats="0" applyFontFormats="1" applyPatternFormats="1" applyAlignmentFormats="0" applyWidthHeightFormats="0"/>
</file>

<file path=xl/queryTables/queryTable14.xml><?xml version="1.0" encoding="utf-8"?>
<queryTable xmlns="http://schemas.openxmlformats.org/spreadsheetml/2006/main" name="Chicago Bears '16_1" connectionId="9" autoFormatId="16" applyNumberFormats="0" applyBorderFormats="0" applyFontFormats="1" applyPatternFormats="1" applyAlignmentFormats="0" applyWidthHeightFormats="0"/>
</file>

<file path=xl/queryTables/queryTable15.xml><?xml version="1.0" encoding="utf-8"?>
<queryTable xmlns="http://schemas.openxmlformats.org/spreadsheetml/2006/main" name="Carolina Panthers '16" connectionId="7" autoFormatId="16" applyNumberFormats="0" applyBorderFormats="0" applyFontFormats="1" applyPatternFormats="1" applyAlignmentFormats="0" applyWidthHeightFormats="0"/>
</file>

<file path=xl/queryTables/queryTable16.xml><?xml version="1.0" encoding="utf-8"?>
<queryTable xmlns="http://schemas.openxmlformats.org/spreadsheetml/2006/main" name="Green Bay Packers '16" connectionId="15" autoFormatId="16" applyNumberFormats="0" applyBorderFormats="0" applyFontFormats="1" applyPatternFormats="1" applyAlignmentFormats="0" applyWidthHeightFormats="0"/>
</file>

<file path=xl/queryTables/queryTable17.xml><?xml version="1.0" encoding="utf-8"?>
<queryTable xmlns="http://schemas.openxmlformats.org/spreadsheetml/2006/main" name="Cleveland Browns '16_1" connectionId="11" autoFormatId="16" applyNumberFormats="0" applyBorderFormats="0" applyFontFormats="1" applyPatternFormats="1" applyAlignmentFormats="0" applyWidthHeightFormats="0"/>
</file>

<file path=xl/queryTables/queryTable18.xml><?xml version="1.0" encoding="utf-8"?>
<queryTable xmlns="http://schemas.openxmlformats.org/spreadsheetml/2006/main" name="New Orleans Saints '16" connectionId="24" autoFormatId="16" applyNumberFormats="0" applyBorderFormats="0" applyFontFormats="1" applyPatternFormats="1" applyAlignmentFormats="0" applyWidthHeightFormats="0"/>
</file>

<file path=xl/queryTables/queryTable19.xml><?xml version="1.0" encoding="utf-8"?>
<queryTable xmlns="http://schemas.openxmlformats.org/spreadsheetml/2006/main" name="Tampa Bay Buccaneers '16" connectionId="33"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Los Angeles Rams '16" connectionId="20" autoFormatId="16" applyNumberFormats="0" applyBorderFormats="0" applyFontFormats="1" applyPatternFormats="1" applyAlignmentFormats="0" applyWidthHeightFormats="0"/>
</file>

<file path=xl/queryTables/queryTable20.xml><?xml version="1.0" encoding="utf-8"?>
<queryTable xmlns="http://schemas.openxmlformats.org/spreadsheetml/2006/main" name="Buffalo Bills '16" connectionId="6" autoFormatId="16" applyNumberFormats="0" applyBorderFormats="0" applyFontFormats="1" applyPatternFormats="1" applyAlignmentFormats="0" applyWidthHeightFormats="0"/>
</file>

<file path=xl/queryTables/queryTable21.xml><?xml version="1.0" encoding="utf-8"?>
<queryTable xmlns="http://schemas.openxmlformats.org/spreadsheetml/2006/main" name="New York Jets '16" connectionId="26" autoFormatId="16" applyNumberFormats="0" applyBorderFormats="0" applyFontFormats="1" applyPatternFormats="1" applyAlignmentFormats="0" applyWidthHeightFormats="0"/>
</file>

<file path=xl/queryTables/queryTable22.xml><?xml version="1.0" encoding="utf-8"?>
<queryTable xmlns="http://schemas.openxmlformats.org/spreadsheetml/2006/main" name="New York Giants '16" connectionId="25" autoFormatId="16" applyNumberFormats="0" applyBorderFormats="0" applyFontFormats="1" applyPatternFormats="1" applyAlignmentFormats="0" applyWidthHeightFormats="0"/>
</file>

<file path=xl/queryTables/queryTable23.xml><?xml version="1.0" encoding="utf-8"?>
<queryTable xmlns="http://schemas.openxmlformats.org/spreadsheetml/2006/main" name="Seattle Seahawks '16" connectionId="32" autoFormatId="16" applyNumberFormats="0" applyBorderFormats="0" applyFontFormats="1" applyPatternFormats="1" applyAlignmentFormats="0" applyWidthHeightFormats="0"/>
</file>

<file path=xl/queryTables/queryTable24.xml><?xml version="1.0" encoding="utf-8"?>
<queryTable xmlns="http://schemas.openxmlformats.org/spreadsheetml/2006/main" name="San Francisco 49ers '16" connectionId="31" autoFormatId="16" applyNumberFormats="0" applyBorderFormats="0" applyFontFormats="1" applyPatternFormats="1" applyAlignmentFormats="0" applyWidthHeightFormats="0"/>
</file>

<file path=xl/queryTables/queryTable25.xml><?xml version="1.0" encoding="utf-8"?>
<queryTable xmlns="http://schemas.openxmlformats.org/spreadsheetml/2006/main" name="San Diego Chargers '16" connectionId="30" autoFormatId="16" applyNumberFormats="0" applyBorderFormats="0" applyFontFormats="1" applyPatternFormats="1" applyAlignmentFormats="0" applyWidthHeightFormats="0"/>
</file>

<file path=xl/queryTables/queryTable26.xml><?xml version="1.0" encoding="utf-8"?>
<queryTable xmlns="http://schemas.openxmlformats.org/spreadsheetml/2006/main" name="Pittsburgh Steelers '16" connectionId="29" autoFormatId="16" applyNumberFormats="0" applyBorderFormats="0" applyFontFormats="1" applyPatternFormats="1" applyAlignmentFormats="0" applyWidthHeightFormats="0"/>
</file>

<file path=xl/queryTables/queryTable27.xml><?xml version="1.0" encoding="utf-8"?>
<queryTable xmlns="http://schemas.openxmlformats.org/spreadsheetml/2006/main" name="Philadelphia Eagles '16" connectionId="28" autoFormatId="16" applyNumberFormats="0" applyBorderFormats="0" applyFontFormats="1" applyPatternFormats="1" applyAlignmentFormats="0" applyWidthHeightFormats="0"/>
</file>

<file path=xl/queryTables/queryTable28.xml><?xml version="1.0" encoding="utf-8"?>
<queryTable xmlns="http://schemas.openxmlformats.org/spreadsheetml/2006/main" name="Oakland Raiders '16" connectionId="27" autoFormatId="16" applyNumberFormats="0" applyBorderFormats="0" applyFontFormats="1" applyPatternFormats="1" applyAlignmentFormats="0" applyWidthHeightFormats="0"/>
</file>

<file path=xl/queryTables/queryTable29.xml><?xml version="1.0" encoding="utf-8"?>
<queryTable xmlns="http://schemas.openxmlformats.org/spreadsheetml/2006/main" name="Houston Texans '16" connectionId="16"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Tennessee Titans '16" connectionId="34" autoFormatId="16" applyNumberFormats="0" applyBorderFormats="0" applyFontFormats="1" applyPatternFormats="1" applyAlignmentFormats="0" applyWidthHeightFormats="0"/>
</file>

<file path=xl/queryTables/queryTable30.xml><?xml version="1.0" encoding="utf-8"?>
<queryTable xmlns="http://schemas.openxmlformats.org/spreadsheetml/2006/main" name="Indianapolis Colts '16" connectionId="17" autoFormatId="16" applyNumberFormats="0" applyBorderFormats="0" applyFontFormats="1" applyPatternFormats="1" applyAlignmentFormats="0" applyWidthHeightFormats="0"/>
</file>

<file path=xl/queryTables/queryTable31.xml><?xml version="1.0" encoding="utf-8"?>
<queryTable xmlns="http://schemas.openxmlformats.org/spreadsheetml/2006/main" name="Washington Redskins '16" connectionId="35" autoFormatId="16" applyNumberFormats="0" applyBorderFormats="0" applyFontFormats="1" applyPatternFormats="1" applyAlignmentFormats="0" applyWidthHeightFormats="0"/>
</file>

<file path=xl/queryTables/queryTable32.xml><?xml version="1.0" encoding="utf-8"?>
<queryTable xmlns="http://schemas.openxmlformats.org/spreadsheetml/2006/main" name="Minnesota Vikings '16" connectionId="22" autoFormatId="16" applyNumberFormats="0" applyBorderFormats="0" applyFontFormats="1" applyPatternFormats="1" applyAlignmentFormats="0" applyWidthHeightFormats="0"/>
</file>

<file path=xl/queryTables/queryTable33.xml><?xml version="1.0" encoding="utf-8"?>
<queryTable xmlns="http://schemas.openxmlformats.org/spreadsheetml/2006/main" name="Weekly NFL Data README" connectionId="36"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Kansas City Chiefs '16" connectionId="19" autoFormatId="16" applyNumberFormats="0" applyBorderFormats="0" applyFontFormats="1" applyPatternFormats="1" applyAlignmentFormats="0" applyWidthHeightFormats="0"/>
</file>

<file path=xl/queryTables/queryTable5.xml><?xml version="1.0" encoding="utf-8"?>
<queryTable xmlns="http://schemas.openxmlformats.org/spreadsheetml/2006/main" name="Arizona Cardinals" connectionId="1" autoFormatId="16" applyNumberFormats="0" applyBorderFormats="0" applyFontFormats="1" applyPatternFormats="1" applyAlignmentFormats="0" applyWidthHeightFormats="0"/>
</file>

<file path=xl/queryTables/queryTable6.xml><?xml version="1.0" encoding="utf-8"?>
<queryTable xmlns="http://schemas.openxmlformats.org/spreadsheetml/2006/main" name="Jacksonville Jaguars '16" connectionId="18" autoFormatId="16" applyNumberFormats="0" applyBorderFormats="0" applyFontFormats="1" applyPatternFormats="1" applyAlignmentFormats="0" applyWidthHeightFormats="0"/>
</file>

<file path=xl/queryTables/queryTable7.xml><?xml version="1.0" encoding="utf-8"?>
<queryTable xmlns="http://schemas.openxmlformats.org/spreadsheetml/2006/main" name="Baltimore Ravens '16" connectionId="5" autoFormatId="16" applyNumberFormats="0" applyBorderFormats="0" applyFontFormats="1" applyPatternFormats="1" applyAlignmentFormats="0" applyWidthHeightFormats="0"/>
</file>

<file path=xl/queryTables/queryTable8.xml><?xml version="1.0" encoding="utf-8"?>
<queryTable xmlns="http://schemas.openxmlformats.org/spreadsheetml/2006/main" name="Atlanta Falcons '16_2" connectionId="4" autoFormatId="16" applyNumberFormats="0" applyBorderFormats="0" applyFontFormats="1" applyPatternFormats="1" applyAlignmentFormats="0" applyWidthHeightFormats="0"/>
</file>

<file path=xl/queryTables/queryTable9.xml><?xml version="1.0" encoding="utf-8"?>
<queryTable xmlns="http://schemas.openxmlformats.org/spreadsheetml/2006/main" name="New England Patriots '16" connectionId="23"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9" Type="http://schemas.openxmlformats.org/officeDocument/2006/relationships/queryTable" Target="../queryTables/queryTable9.xml"/><Relationship Id="rId20" Type="http://schemas.openxmlformats.org/officeDocument/2006/relationships/queryTable" Target="../queryTables/queryTable20.xml"/><Relationship Id="rId21" Type="http://schemas.openxmlformats.org/officeDocument/2006/relationships/queryTable" Target="../queryTables/queryTable21.xml"/><Relationship Id="rId22" Type="http://schemas.openxmlformats.org/officeDocument/2006/relationships/queryTable" Target="../queryTables/queryTable22.xml"/><Relationship Id="rId23" Type="http://schemas.openxmlformats.org/officeDocument/2006/relationships/queryTable" Target="../queryTables/queryTable23.xml"/><Relationship Id="rId24" Type="http://schemas.openxmlformats.org/officeDocument/2006/relationships/queryTable" Target="../queryTables/queryTable24.xml"/><Relationship Id="rId25" Type="http://schemas.openxmlformats.org/officeDocument/2006/relationships/queryTable" Target="../queryTables/queryTable25.xml"/><Relationship Id="rId26" Type="http://schemas.openxmlformats.org/officeDocument/2006/relationships/queryTable" Target="../queryTables/queryTable26.xml"/><Relationship Id="rId27" Type="http://schemas.openxmlformats.org/officeDocument/2006/relationships/queryTable" Target="../queryTables/queryTable27.xml"/><Relationship Id="rId28" Type="http://schemas.openxmlformats.org/officeDocument/2006/relationships/queryTable" Target="../queryTables/queryTable28.xml"/><Relationship Id="rId29" Type="http://schemas.openxmlformats.org/officeDocument/2006/relationships/queryTable" Target="../queryTables/queryTable29.xml"/><Relationship Id="rId30" Type="http://schemas.openxmlformats.org/officeDocument/2006/relationships/queryTable" Target="../queryTables/queryTable30.xml"/><Relationship Id="rId31" Type="http://schemas.openxmlformats.org/officeDocument/2006/relationships/queryTable" Target="../queryTables/queryTable31.xml"/><Relationship Id="rId32" Type="http://schemas.openxmlformats.org/officeDocument/2006/relationships/queryTable" Target="../queryTables/queryTable32.xml"/><Relationship Id="rId10" Type="http://schemas.openxmlformats.org/officeDocument/2006/relationships/queryTable" Target="../queryTables/queryTable10.xml"/><Relationship Id="rId11" Type="http://schemas.openxmlformats.org/officeDocument/2006/relationships/queryTable" Target="../queryTables/queryTable11.xml"/><Relationship Id="rId12" Type="http://schemas.openxmlformats.org/officeDocument/2006/relationships/queryTable" Target="../queryTables/queryTable12.xml"/><Relationship Id="rId13" Type="http://schemas.openxmlformats.org/officeDocument/2006/relationships/queryTable" Target="../queryTables/queryTable13.xml"/><Relationship Id="rId14" Type="http://schemas.openxmlformats.org/officeDocument/2006/relationships/queryTable" Target="../queryTables/queryTable14.xml"/><Relationship Id="rId15" Type="http://schemas.openxmlformats.org/officeDocument/2006/relationships/queryTable" Target="../queryTables/queryTable15.xml"/><Relationship Id="rId16" Type="http://schemas.openxmlformats.org/officeDocument/2006/relationships/queryTable" Target="../queryTables/queryTable16.xml"/><Relationship Id="rId17" Type="http://schemas.openxmlformats.org/officeDocument/2006/relationships/queryTable" Target="../queryTables/queryTable17.xml"/><Relationship Id="rId18" Type="http://schemas.openxmlformats.org/officeDocument/2006/relationships/queryTable" Target="../queryTables/queryTable18.xml"/><Relationship Id="rId19" Type="http://schemas.openxmlformats.org/officeDocument/2006/relationships/queryTable" Target="../queryTables/queryTable19.xml"/><Relationship Id="rId1" Type="http://schemas.openxmlformats.org/officeDocument/2006/relationships/queryTable" Target="../queryTables/queryTable1.xml"/><Relationship Id="rId2" Type="http://schemas.openxmlformats.org/officeDocument/2006/relationships/queryTable" Target="../queryTables/queryTable2.xml"/><Relationship Id="rId3" Type="http://schemas.openxmlformats.org/officeDocument/2006/relationships/queryTable" Target="../queryTables/queryTable3.xml"/><Relationship Id="rId4" Type="http://schemas.openxmlformats.org/officeDocument/2006/relationships/queryTable" Target="../queryTables/queryTable4.xml"/><Relationship Id="rId5" Type="http://schemas.openxmlformats.org/officeDocument/2006/relationships/queryTable" Target="../queryTables/queryTable5.xml"/><Relationship Id="rId6" Type="http://schemas.openxmlformats.org/officeDocument/2006/relationships/queryTable" Target="../queryTables/queryTable6.xml"/><Relationship Id="rId7" Type="http://schemas.openxmlformats.org/officeDocument/2006/relationships/queryTable" Target="../queryTables/queryTable7.xml"/><Relationship Id="rId8" Type="http://schemas.openxmlformats.org/officeDocument/2006/relationships/queryTable" Target="../queryTables/queryTable8.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3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
  <sheetViews>
    <sheetView tabSelected="1" showRuler="0" workbookViewId="0">
      <selection activeCell="A3" sqref="A3"/>
    </sheetView>
  </sheetViews>
  <sheetFormatPr baseColWidth="10" defaultRowHeight="15" x14ac:dyDescent="0"/>
  <sheetData>
    <row r="1" spans="1:25">
      <c r="D1" s="7"/>
      <c r="G1" s="5"/>
      <c r="J1" s="40" t="s">
        <v>0</v>
      </c>
      <c r="K1" s="40"/>
      <c r="L1" s="40" t="s">
        <v>1</v>
      </c>
      <c r="M1" s="40"/>
      <c r="N1" s="40"/>
      <c r="O1" s="40"/>
      <c r="P1" s="40"/>
      <c r="Q1" s="40" t="s">
        <v>2</v>
      </c>
      <c r="R1" s="40"/>
      <c r="S1" s="40"/>
      <c r="T1" s="40"/>
      <c r="U1" s="40"/>
      <c r="V1" s="40" t="s">
        <v>3</v>
      </c>
      <c r="W1" s="40"/>
      <c r="X1" s="40"/>
    </row>
    <row r="2" spans="1:25" s="2" customFormat="1">
      <c r="A2" s="2" t="s">
        <v>42</v>
      </c>
      <c r="B2" s="2" t="s">
        <v>4</v>
      </c>
      <c r="C2" s="2" t="s">
        <v>5</v>
      </c>
      <c r="D2" s="8" t="s">
        <v>62</v>
      </c>
      <c r="E2" s="2" t="s">
        <v>43</v>
      </c>
      <c r="F2" s="2" t="s">
        <v>6</v>
      </c>
      <c r="G2" s="6" t="s">
        <v>7</v>
      </c>
      <c r="H2" s="2" t="s">
        <v>61</v>
      </c>
      <c r="I2" s="2" t="s">
        <v>63</v>
      </c>
      <c r="J2" s="2" t="s">
        <v>9</v>
      </c>
      <c r="K2" s="2" t="s">
        <v>8</v>
      </c>
      <c r="L2" s="2" t="s">
        <v>10</v>
      </c>
      <c r="M2" s="2" t="s">
        <v>11</v>
      </c>
      <c r="N2" s="2" t="s">
        <v>12</v>
      </c>
      <c r="O2" s="2" t="s">
        <v>13</v>
      </c>
      <c r="P2" s="2" t="s">
        <v>14</v>
      </c>
      <c r="Q2" s="2" t="s">
        <v>267</v>
      </c>
      <c r="R2" s="2" t="s">
        <v>268</v>
      </c>
      <c r="S2" s="2" t="s">
        <v>269</v>
      </c>
      <c r="T2" s="2" t="s">
        <v>270</v>
      </c>
      <c r="U2" s="2" t="s">
        <v>271</v>
      </c>
      <c r="V2" s="2" t="s">
        <v>272</v>
      </c>
      <c r="W2" s="2" t="s">
        <v>273</v>
      </c>
      <c r="X2" s="2" t="s">
        <v>274</v>
      </c>
      <c r="Y2" s="2" t="s">
        <v>308</v>
      </c>
    </row>
  </sheetData>
  <mergeCells count="4">
    <mergeCell ref="J1:K1"/>
    <mergeCell ref="L1:P1"/>
    <mergeCell ref="Q1:U1"/>
    <mergeCell ref="V1:X1"/>
  </mergeCell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36"/>
  <sheetViews>
    <sheetView showRuler="0" workbookViewId="0">
      <selection sqref="A1:XFD2"/>
    </sheetView>
  </sheetViews>
  <sheetFormatPr baseColWidth="10" defaultRowHeight="15" x14ac:dyDescent="0"/>
  <cols>
    <col min="1" max="1" width="7" bestFit="1" customWidth="1"/>
    <col min="2" max="2" width="5.83203125" bestFit="1" customWidth="1"/>
    <col min="3" max="3" width="7" customWidth="1"/>
    <col min="4" max="4" width="10.83203125" style="7" bestFit="1" customWidth="1"/>
    <col min="5" max="5" width="6.1640625" bestFit="1" customWidth="1"/>
    <col min="6" max="6" width="3.33203125" customWidth="1"/>
    <col min="7" max="7" width="6.33203125" style="5" bestFit="1" customWidth="1"/>
    <col min="8" max="8" width="8" style="4" customWidth="1"/>
    <col min="9" max="9" width="20" bestFit="1" customWidth="1"/>
    <col min="10" max="10" width="6.5" bestFit="1" customWidth="1"/>
    <col min="11" max="11" width="7.33203125" bestFit="1" customWidth="1"/>
    <col min="12" max="12" width="7.6640625" bestFit="1" customWidth="1"/>
    <col min="13" max="13" width="8.6640625" bestFit="1" customWidth="1"/>
    <col min="14" max="14" width="8.5" bestFit="1" customWidth="1"/>
    <col min="15" max="15" width="8.83203125" bestFit="1" customWidth="1"/>
    <col min="16" max="16" width="6.1640625" bestFit="1" customWidth="1"/>
    <col min="17" max="17" width="8.83203125" bestFit="1" customWidth="1"/>
    <col min="18" max="18" width="9.83203125" bestFit="1" customWidth="1"/>
    <col min="19" max="19" width="9.6640625" bestFit="1" customWidth="1"/>
    <col min="20" max="20" width="10" bestFit="1" customWidth="1"/>
    <col min="21" max="21" width="7.1640625" bestFit="1" customWidth="1"/>
    <col min="22" max="22" width="14.1640625" bestFit="1" customWidth="1"/>
    <col min="23" max="23" width="13" bestFit="1" customWidth="1"/>
    <col min="24" max="24" width="12.6640625" bestFit="1" customWidth="1"/>
    <col min="25" max="25" width="14.33203125" bestFit="1" customWidth="1"/>
    <col min="26" max="26" width="7.6640625" bestFit="1" customWidth="1"/>
    <col min="27" max="27" width="8.1640625" bestFit="1" customWidth="1"/>
    <col min="28" max="28" width="5.83203125" bestFit="1" customWidth="1"/>
    <col min="29" max="29" width="6" customWidth="1"/>
    <col min="30" max="30" width="5.83203125" customWidth="1"/>
  </cols>
  <sheetData>
    <row r="1" spans="1:25">
      <c r="H1"/>
      <c r="J1" s="40" t="s">
        <v>0</v>
      </c>
      <c r="K1" s="40"/>
      <c r="L1" s="40" t="s">
        <v>1</v>
      </c>
      <c r="M1" s="40"/>
      <c r="N1" s="40"/>
      <c r="O1" s="40"/>
      <c r="P1" s="40"/>
      <c r="Q1" s="40" t="s">
        <v>2</v>
      </c>
      <c r="R1" s="40"/>
      <c r="S1" s="40"/>
      <c r="T1" s="40"/>
      <c r="U1" s="40"/>
      <c r="V1" s="40" t="s">
        <v>3</v>
      </c>
      <c r="W1" s="40"/>
      <c r="X1" s="40"/>
    </row>
    <row r="2" spans="1:25" s="2" customFormat="1">
      <c r="A2" s="2" t="s">
        <v>42</v>
      </c>
      <c r="B2" s="2" t="s">
        <v>4</v>
      </c>
      <c r="C2" s="2" t="s">
        <v>5</v>
      </c>
      <c r="D2" s="8" t="s">
        <v>62</v>
      </c>
      <c r="E2" s="2" t="s">
        <v>43</v>
      </c>
      <c r="F2" s="2" t="s">
        <v>6</v>
      </c>
      <c r="G2" s="6" t="s">
        <v>7</v>
      </c>
      <c r="H2" s="2" t="s">
        <v>61</v>
      </c>
      <c r="I2" s="2" t="s">
        <v>63</v>
      </c>
      <c r="J2" s="2" t="s">
        <v>9</v>
      </c>
      <c r="K2" s="2" t="s">
        <v>8</v>
      </c>
      <c r="L2" s="2" t="s">
        <v>10</v>
      </c>
      <c r="M2" s="2" t="s">
        <v>11</v>
      </c>
      <c r="N2" s="2" t="s">
        <v>12</v>
      </c>
      <c r="O2" s="2" t="s">
        <v>13</v>
      </c>
      <c r="P2" s="2" t="s">
        <v>14</v>
      </c>
      <c r="Q2" s="2" t="s">
        <v>267</v>
      </c>
      <c r="R2" s="2" t="s">
        <v>268</v>
      </c>
      <c r="S2" s="2" t="s">
        <v>269</v>
      </c>
      <c r="T2" s="2" t="s">
        <v>270</v>
      </c>
      <c r="U2" s="2" t="s">
        <v>271</v>
      </c>
      <c r="V2" s="2" t="s">
        <v>272</v>
      </c>
      <c r="W2" s="2" t="s">
        <v>273</v>
      </c>
      <c r="X2" s="2" t="s">
        <v>274</v>
      </c>
      <c r="Y2" s="2" t="s">
        <v>308</v>
      </c>
    </row>
    <row r="3" spans="1:25" s="2" customFormat="1" ht="15" customHeight="1">
      <c r="A3" s="2">
        <v>1</v>
      </c>
      <c r="B3" s="2">
        <v>1</v>
      </c>
      <c r="C3" s="36">
        <v>42989</v>
      </c>
      <c r="D3" s="8" t="s">
        <v>15</v>
      </c>
      <c r="E3" s="2" t="s">
        <v>16</v>
      </c>
      <c r="G3" s="6" t="s">
        <v>17</v>
      </c>
      <c r="I3" s="2" t="s">
        <v>18</v>
      </c>
      <c r="J3" s="2">
        <v>21</v>
      </c>
      <c r="K3" s="2">
        <v>23</v>
      </c>
      <c r="L3" s="2">
        <v>21</v>
      </c>
      <c r="M3" s="2">
        <v>344</v>
      </c>
      <c r="N3" s="2">
        <v>252</v>
      </c>
      <c r="O3" s="2">
        <v>92</v>
      </c>
      <c r="Q3" s="2">
        <v>19</v>
      </c>
      <c r="R3" s="2">
        <v>363</v>
      </c>
      <c r="S3" s="2">
        <v>257</v>
      </c>
      <c r="T3" s="2">
        <v>106</v>
      </c>
      <c r="U3" s="2">
        <v>2</v>
      </c>
      <c r="V3" s="2">
        <v>11.42</v>
      </c>
      <c r="W3" s="2">
        <v>-5.61</v>
      </c>
      <c r="X3" s="2">
        <v>-9.08</v>
      </c>
      <c r="Y3" s="2">
        <f>J3-K3</f>
        <v>-2</v>
      </c>
    </row>
    <row r="4" spans="1:25" s="2" customFormat="1" ht="15" customHeight="1">
      <c r="A4" s="2">
        <v>2</v>
      </c>
      <c r="B4" s="2">
        <v>1</v>
      </c>
      <c r="C4" s="36">
        <v>42989</v>
      </c>
      <c r="D4" s="8" t="s">
        <v>19</v>
      </c>
      <c r="E4" s="2" t="s">
        <v>16</v>
      </c>
      <c r="G4" s="6" t="s">
        <v>17</v>
      </c>
      <c r="I4" s="2" t="s">
        <v>21</v>
      </c>
      <c r="J4" s="2">
        <v>24</v>
      </c>
      <c r="K4" s="2">
        <v>31</v>
      </c>
      <c r="L4" s="2">
        <v>19</v>
      </c>
      <c r="M4" s="2">
        <v>374</v>
      </c>
      <c r="N4" s="2">
        <v>322</v>
      </c>
      <c r="O4" s="2">
        <v>52</v>
      </c>
      <c r="Q4" s="2">
        <v>20</v>
      </c>
      <c r="R4" s="2">
        <v>371</v>
      </c>
      <c r="S4" s="2">
        <v>281</v>
      </c>
      <c r="T4" s="2">
        <v>90</v>
      </c>
      <c r="U4" s="2">
        <v>1</v>
      </c>
      <c r="V4" s="2">
        <v>4.71</v>
      </c>
      <c r="W4" s="2">
        <v>-12.93</v>
      </c>
      <c r="X4" s="2">
        <v>-0.8</v>
      </c>
      <c r="Y4" s="2">
        <f t="shared" ref="Y4:Y67" si="0">J4-K4</f>
        <v>-7</v>
      </c>
    </row>
    <row r="5" spans="1:25" s="2" customFormat="1" ht="15" customHeight="1">
      <c r="A5" s="2">
        <v>3</v>
      </c>
      <c r="B5" s="37">
        <v>1</v>
      </c>
      <c r="C5" s="36">
        <v>42989</v>
      </c>
      <c r="D5" s="8" t="s">
        <v>49</v>
      </c>
      <c r="E5" s="2" t="s">
        <v>20</v>
      </c>
      <c r="G5" s="6" t="s">
        <v>109</v>
      </c>
      <c r="H5" s="37"/>
      <c r="I5" s="2" t="s">
        <v>24</v>
      </c>
      <c r="J5" s="2">
        <v>13</v>
      </c>
      <c r="K5" s="2">
        <v>7</v>
      </c>
      <c r="L5" s="2">
        <v>18</v>
      </c>
      <c r="M5" s="2">
        <v>308</v>
      </c>
      <c r="N5" s="2">
        <v>225</v>
      </c>
      <c r="O5" s="2">
        <v>83</v>
      </c>
      <c r="P5" s="2">
        <v>1</v>
      </c>
      <c r="Q5" s="2">
        <v>11</v>
      </c>
      <c r="R5" s="2">
        <v>160</v>
      </c>
      <c r="S5" s="2">
        <v>95</v>
      </c>
      <c r="T5" s="2">
        <v>65</v>
      </c>
      <c r="V5" s="2">
        <v>-5.23</v>
      </c>
      <c r="W5" s="2">
        <v>7.45</v>
      </c>
      <c r="X5" s="2">
        <v>3.59</v>
      </c>
      <c r="Y5" s="2">
        <f t="shared" si="0"/>
        <v>6</v>
      </c>
    </row>
    <row r="6" spans="1:25" s="2" customFormat="1" ht="15" customHeight="1">
      <c r="A6" s="2">
        <v>4</v>
      </c>
      <c r="B6" s="37">
        <v>1</v>
      </c>
      <c r="C6" s="36">
        <v>42989</v>
      </c>
      <c r="D6" s="8" t="s">
        <v>49</v>
      </c>
      <c r="E6" s="2" t="s">
        <v>16</v>
      </c>
      <c r="F6" s="6"/>
      <c r="G6" s="6" t="s">
        <v>17</v>
      </c>
      <c r="H6" s="2" t="s">
        <v>23</v>
      </c>
      <c r="I6" s="2" t="s">
        <v>65</v>
      </c>
      <c r="J6" s="2">
        <v>7</v>
      </c>
      <c r="K6" s="2">
        <v>13</v>
      </c>
      <c r="L6" s="2">
        <v>11</v>
      </c>
      <c r="M6" s="2">
        <v>160</v>
      </c>
      <c r="N6" s="2">
        <v>95</v>
      </c>
      <c r="O6" s="2">
        <v>65</v>
      </c>
      <c r="Q6" s="2">
        <v>18</v>
      </c>
      <c r="R6" s="2">
        <v>308</v>
      </c>
      <c r="S6" s="2">
        <v>225</v>
      </c>
      <c r="T6" s="2">
        <v>83</v>
      </c>
      <c r="U6" s="2">
        <v>1</v>
      </c>
      <c r="V6" s="2">
        <v>-7.45</v>
      </c>
      <c r="W6" s="2">
        <v>5.23</v>
      </c>
      <c r="X6" s="2">
        <v>-3.59</v>
      </c>
      <c r="Y6" s="2">
        <f t="shared" si="0"/>
        <v>-6</v>
      </c>
    </row>
    <row r="7" spans="1:25" s="2" customFormat="1" ht="15" customHeight="1">
      <c r="A7" s="2">
        <v>5</v>
      </c>
      <c r="B7" s="37">
        <v>1</v>
      </c>
      <c r="C7" s="36">
        <v>42986</v>
      </c>
      <c r="D7" s="8" t="s">
        <v>131</v>
      </c>
      <c r="E7" s="2" t="s">
        <v>16</v>
      </c>
      <c r="G7" s="6" t="s">
        <v>17</v>
      </c>
      <c r="H7" s="6" t="s">
        <v>23</v>
      </c>
      <c r="I7" s="37" t="s">
        <v>50</v>
      </c>
      <c r="J7" s="2">
        <v>20</v>
      </c>
      <c r="K7" s="2">
        <v>21</v>
      </c>
      <c r="L7" s="2">
        <v>21</v>
      </c>
      <c r="M7" s="2">
        <v>333</v>
      </c>
      <c r="N7" s="2">
        <v>176</v>
      </c>
      <c r="O7" s="2">
        <v>157</v>
      </c>
      <c r="P7" s="2">
        <v>1</v>
      </c>
      <c r="Q7" s="2">
        <v>21</v>
      </c>
      <c r="R7" s="2">
        <v>307</v>
      </c>
      <c r="S7" s="2">
        <v>159</v>
      </c>
      <c r="T7" s="2">
        <v>148</v>
      </c>
      <c r="U7" s="2">
        <v>3</v>
      </c>
      <c r="V7" s="2">
        <v>6.53</v>
      </c>
      <c r="W7" s="2">
        <v>-4.46</v>
      </c>
      <c r="X7" s="2">
        <v>-3.92</v>
      </c>
      <c r="Y7" s="2">
        <f t="shared" si="0"/>
        <v>-1</v>
      </c>
    </row>
    <row r="8" spans="1:25" s="2" customFormat="1" ht="15" customHeight="1">
      <c r="A8" s="2">
        <v>6</v>
      </c>
      <c r="B8" s="2">
        <v>1</v>
      </c>
      <c r="C8" s="36">
        <v>42989</v>
      </c>
      <c r="D8" s="8" t="s">
        <v>19</v>
      </c>
      <c r="E8" s="2" t="s">
        <v>16</v>
      </c>
      <c r="G8" s="6" t="s">
        <v>17</v>
      </c>
      <c r="H8" s="37" t="s">
        <v>23</v>
      </c>
      <c r="I8" s="2" t="s">
        <v>71</v>
      </c>
      <c r="J8" s="2">
        <v>14</v>
      </c>
      <c r="K8" s="2">
        <v>23</v>
      </c>
      <c r="L8" s="2">
        <v>14</v>
      </c>
      <c r="M8" s="2">
        <v>258</v>
      </c>
      <c r="N8" s="2">
        <v>185</v>
      </c>
      <c r="O8" s="2">
        <v>73</v>
      </c>
      <c r="P8" s="2">
        <v>1</v>
      </c>
      <c r="Q8" s="2">
        <v>17</v>
      </c>
      <c r="R8" s="2">
        <v>344</v>
      </c>
      <c r="S8" s="2">
        <v>215</v>
      </c>
      <c r="T8" s="2">
        <v>129</v>
      </c>
      <c r="U8" s="2">
        <v>1</v>
      </c>
      <c r="V8" s="2">
        <v>-8.94</v>
      </c>
      <c r="W8" s="2">
        <v>-0.61</v>
      </c>
      <c r="X8" s="2">
        <v>-1.42</v>
      </c>
      <c r="Y8" s="2">
        <f t="shared" si="0"/>
        <v>-9</v>
      </c>
    </row>
    <row r="9" spans="1:25" s="2" customFormat="1">
      <c r="A9" s="2">
        <v>7</v>
      </c>
      <c r="B9" s="2">
        <v>1</v>
      </c>
      <c r="C9" s="36">
        <v>42989</v>
      </c>
      <c r="D9" s="8" t="s">
        <v>19</v>
      </c>
      <c r="E9" s="2" t="s">
        <v>20</v>
      </c>
      <c r="G9" s="6" t="s">
        <v>109</v>
      </c>
      <c r="H9" s="37" t="s">
        <v>23</v>
      </c>
      <c r="I9" s="2" t="s">
        <v>29</v>
      </c>
      <c r="J9" s="2">
        <v>23</v>
      </c>
      <c r="K9" s="2">
        <v>22</v>
      </c>
      <c r="L9" s="2">
        <v>18</v>
      </c>
      <c r="M9" s="2">
        <v>381</v>
      </c>
      <c r="N9" s="2">
        <v>324</v>
      </c>
      <c r="O9" s="2">
        <v>57</v>
      </c>
      <c r="P9" s="2">
        <v>1</v>
      </c>
      <c r="Q9" s="2">
        <v>22</v>
      </c>
      <c r="R9" s="2">
        <v>340</v>
      </c>
      <c r="S9" s="2">
        <v>188</v>
      </c>
      <c r="T9" s="2">
        <v>152</v>
      </c>
      <c r="U9" s="2">
        <v>1</v>
      </c>
      <c r="V9" s="2">
        <v>10.02</v>
      </c>
      <c r="W9" s="2">
        <v>-6.23</v>
      </c>
      <c r="X9" s="2">
        <v>0.56999999999999995</v>
      </c>
      <c r="Y9" s="2">
        <f t="shared" si="0"/>
        <v>1</v>
      </c>
    </row>
    <row r="10" spans="1:25" s="2" customFormat="1">
      <c r="A10" s="2">
        <v>8</v>
      </c>
      <c r="B10" s="2">
        <v>1</v>
      </c>
      <c r="C10" s="36">
        <v>42989</v>
      </c>
      <c r="D10" s="8" t="s">
        <v>19</v>
      </c>
      <c r="E10" s="2" t="s">
        <v>16</v>
      </c>
      <c r="G10" s="6" t="s">
        <v>17</v>
      </c>
      <c r="H10" s="37" t="s">
        <v>23</v>
      </c>
      <c r="I10" s="2" t="s">
        <v>55</v>
      </c>
      <c r="J10" s="2">
        <v>10</v>
      </c>
      <c r="K10" s="2">
        <v>29</v>
      </c>
      <c r="L10" s="2">
        <v>14</v>
      </c>
      <c r="M10" s="2">
        <v>288</v>
      </c>
      <c r="N10" s="2">
        <v>168</v>
      </c>
      <c r="O10" s="2">
        <v>120</v>
      </c>
      <c r="P10" s="2">
        <v>1</v>
      </c>
      <c r="Q10" s="2">
        <v>23</v>
      </c>
      <c r="R10" s="2">
        <v>403</v>
      </c>
      <c r="S10" s="2">
        <v>270</v>
      </c>
      <c r="T10" s="2">
        <v>133</v>
      </c>
      <c r="U10" s="2">
        <v>0</v>
      </c>
      <c r="V10" s="2">
        <v>-8.11</v>
      </c>
      <c r="W10" s="2">
        <v>-8.4499999999999993</v>
      </c>
      <c r="X10" s="2">
        <v>3.33</v>
      </c>
      <c r="Y10" s="2">
        <f t="shared" si="0"/>
        <v>-19</v>
      </c>
    </row>
    <row r="11" spans="1:25" s="2" customFormat="1" ht="15" customHeight="1">
      <c r="A11" s="2">
        <v>9</v>
      </c>
      <c r="B11" s="2">
        <v>1</v>
      </c>
      <c r="C11" s="36">
        <v>42989</v>
      </c>
      <c r="D11" s="8" t="s">
        <v>165</v>
      </c>
      <c r="E11" s="2" t="s">
        <v>16</v>
      </c>
      <c r="G11" s="6" t="s">
        <v>17</v>
      </c>
      <c r="H11" s="37"/>
      <c r="I11" s="2" t="s">
        <v>74</v>
      </c>
      <c r="J11" s="2">
        <v>19</v>
      </c>
      <c r="K11" s="2">
        <v>20</v>
      </c>
      <c r="L11" s="2">
        <v>24</v>
      </c>
      <c r="M11" s="2">
        <v>328</v>
      </c>
      <c r="N11" s="2">
        <v>227</v>
      </c>
      <c r="O11" s="2">
        <v>101</v>
      </c>
      <c r="Q11" s="2">
        <v>18</v>
      </c>
      <c r="R11" s="2">
        <v>316</v>
      </c>
      <c r="S11" s="2">
        <v>203</v>
      </c>
      <c r="T11" s="2">
        <v>113</v>
      </c>
      <c r="U11" s="2">
        <v>1</v>
      </c>
      <c r="V11" s="2">
        <v>6.65</v>
      </c>
      <c r="W11" s="2">
        <v>-9.23</v>
      </c>
      <c r="X11" s="2">
        <v>2.2400000000000002</v>
      </c>
      <c r="Y11" s="2">
        <f t="shared" si="0"/>
        <v>-1</v>
      </c>
    </row>
    <row r="12" spans="1:25" s="2" customFormat="1" ht="15" customHeight="1">
      <c r="A12" s="2">
        <v>10</v>
      </c>
      <c r="B12" s="2">
        <v>1</v>
      </c>
      <c r="C12" s="36">
        <v>42986</v>
      </c>
      <c r="D12" s="8" t="s">
        <v>131</v>
      </c>
      <c r="E12" s="2" t="s">
        <v>20</v>
      </c>
      <c r="G12" s="6" t="s">
        <v>109</v>
      </c>
      <c r="H12" s="37"/>
      <c r="I12" s="2" t="s">
        <v>33</v>
      </c>
      <c r="J12" s="2">
        <v>21</v>
      </c>
      <c r="K12" s="2">
        <v>20</v>
      </c>
      <c r="L12" s="2">
        <v>21</v>
      </c>
      <c r="M12" s="2">
        <v>307</v>
      </c>
      <c r="N12" s="2">
        <v>159</v>
      </c>
      <c r="O12" s="2">
        <v>148</v>
      </c>
      <c r="P12" s="2">
        <v>3</v>
      </c>
      <c r="Q12" s="2">
        <v>21</v>
      </c>
      <c r="R12" s="2">
        <v>333</v>
      </c>
      <c r="S12" s="2">
        <v>176</v>
      </c>
      <c r="T12" s="2">
        <v>157</v>
      </c>
      <c r="U12" s="2">
        <v>1</v>
      </c>
      <c r="V12" s="2">
        <v>4.46</v>
      </c>
      <c r="W12" s="2">
        <v>-6.53</v>
      </c>
      <c r="X12" s="2">
        <v>3.92</v>
      </c>
      <c r="Y12" s="2">
        <f t="shared" si="0"/>
        <v>1</v>
      </c>
    </row>
    <row r="13" spans="1:25" s="2" customFormat="1" ht="15" customHeight="1">
      <c r="A13" s="2">
        <v>11</v>
      </c>
      <c r="B13" s="2">
        <v>1</v>
      </c>
      <c r="C13" s="36">
        <v>42989</v>
      </c>
      <c r="D13" s="8" t="s">
        <v>165</v>
      </c>
      <c r="E13" s="2" t="s">
        <v>20</v>
      </c>
      <c r="G13" s="6" t="s">
        <v>109</v>
      </c>
      <c r="H13" s="37" t="s">
        <v>23</v>
      </c>
      <c r="I13" s="2" t="s">
        <v>72</v>
      </c>
      <c r="J13" s="2">
        <v>39</v>
      </c>
      <c r="K13" s="2">
        <v>35</v>
      </c>
      <c r="L13" s="2">
        <v>28</v>
      </c>
      <c r="M13" s="2">
        <v>448</v>
      </c>
      <c r="N13" s="2">
        <v>332</v>
      </c>
      <c r="O13" s="2">
        <v>116</v>
      </c>
      <c r="Q13" s="2">
        <v>25</v>
      </c>
      <c r="R13" s="2">
        <v>450</v>
      </c>
      <c r="S13" s="2">
        <v>368</v>
      </c>
      <c r="T13" s="2">
        <v>82</v>
      </c>
      <c r="V13" s="2">
        <v>26</v>
      </c>
      <c r="W13" s="2">
        <v>-23.5</v>
      </c>
      <c r="X13" s="2">
        <v>1.43</v>
      </c>
      <c r="Y13" s="2">
        <f t="shared" si="0"/>
        <v>4</v>
      </c>
    </row>
    <row r="14" spans="1:25" s="2" customFormat="1" ht="15" customHeight="1">
      <c r="A14" s="2">
        <v>12</v>
      </c>
      <c r="B14" s="2">
        <v>1</v>
      </c>
      <c r="C14" s="36">
        <v>42989</v>
      </c>
      <c r="D14" s="8" t="s">
        <v>49</v>
      </c>
      <c r="E14" s="2" t="s">
        <v>20</v>
      </c>
      <c r="G14" s="6" t="s">
        <v>109</v>
      </c>
      <c r="H14" s="37" t="s">
        <v>23</v>
      </c>
      <c r="I14" s="2" t="s">
        <v>73</v>
      </c>
      <c r="J14" s="2">
        <v>27</v>
      </c>
      <c r="K14" s="2">
        <v>23</v>
      </c>
      <c r="L14" s="2">
        <v>18</v>
      </c>
      <c r="M14" s="2">
        <v>294</v>
      </c>
      <c r="N14" s="2">
        <v>199</v>
      </c>
      <c r="O14" s="2">
        <v>95</v>
      </c>
      <c r="Q14" s="2">
        <v>20</v>
      </c>
      <c r="R14" s="2">
        <v>348</v>
      </c>
      <c r="S14" s="2">
        <v>300</v>
      </c>
      <c r="T14" s="2">
        <v>48</v>
      </c>
      <c r="U14" s="2">
        <v>1</v>
      </c>
      <c r="V14" s="2">
        <v>12.55</v>
      </c>
      <c r="W14" s="2">
        <v>-5.3</v>
      </c>
      <c r="X14" s="2">
        <v>-4</v>
      </c>
      <c r="Y14" s="2">
        <f t="shared" si="0"/>
        <v>4</v>
      </c>
    </row>
    <row r="15" spans="1:25" s="2" customFormat="1" ht="15" customHeight="1">
      <c r="A15" s="2">
        <v>13</v>
      </c>
      <c r="B15" s="2">
        <v>1</v>
      </c>
      <c r="C15" s="36">
        <v>42989</v>
      </c>
      <c r="D15" s="8" t="s">
        <v>19</v>
      </c>
      <c r="E15" s="2" t="s">
        <v>20</v>
      </c>
      <c r="G15" s="6" t="s">
        <v>109</v>
      </c>
      <c r="H15" s="37"/>
      <c r="I15" s="2" t="s">
        <v>66</v>
      </c>
      <c r="J15" s="2">
        <v>23</v>
      </c>
      <c r="K15" s="2">
        <v>14</v>
      </c>
      <c r="L15" s="2">
        <v>17</v>
      </c>
      <c r="M15" s="2">
        <v>344</v>
      </c>
      <c r="N15" s="2">
        <v>215</v>
      </c>
      <c r="O15" s="2">
        <v>129</v>
      </c>
      <c r="P15" s="2">
        <v>1</v>
      </c>
      <c r="Q15" s="2">
        <v>14</v>
      </c>
      <c r="R15" s="2">
        <v>258</v>
      </c>
      <c r="S15" s="2">
        <v>185</v>
      </c>
      <c r="T15" s="2">
        <v>73</v>
      </c>
      <c r="U15" s="2">
        <v>1</v>
      </c>
      <c r="V15" s="2">
        <v>0.61</v>
      </c>
      <c r="W15" s="2">
        <v>8.94</v>
      </c>
      <c r="X15" s="2">
        <v>1.42</v>
      </c>
      <c r="Y15" s="2">
        <f t="shared" si="0"/>
        <v>9</v>
      </c>
    </row>
    <row r="16" spans="1:25" s="2" customFormat="1" ht="15" customHeight="1">
      <c r="A16" s="2">
        <v>14</v>
      </c>
      <c r="B16" s="2">
        <v>1</v>
      </c>
      <c r="C16" s="36">
        <v>42989</v>
      </c>
      <c r="D16" s="8" t="s">
        <v>165</v>
      </c>
      <c r="E16" s="2" t="s">
        <v>16</v>
      </c>
      <c r="G16" s="6" t="s">
        <v>17</v>
      </c>
      <c r="H16" s="37"/>
      <c r="I16" s="2" t="s">
        <v>70</v>
      </c>
      <c r="J16" s="2">
        <v>35</v>
      </c>
      <c r="K16" s="2">
        <v>39</v>
      </c>
      <c r="L16" s="2">
        <v>25</v>
      </c>
      <c r="M16" s="2">
        <v>450</v>
      </c>
      <c r="N16" s="2">
        <v>368</v>
      </c>
      <c r="O16" s="2">
        <v>82</v>
      </c>
      <c r="Q16" s="2">
        <v>28</v>
      </c>
      <c r="R16" s="2">
        <v>448</v>
      </c>
      <c r="S16" s="2">
        <v>332</v>
      </c>
      <c r="T16" s="2">
        <v>116</v>
      </c>
      <c r="V16" s="2">
        <v>23.5</v>
      </c>
      <c r="W16" s="2">
        <v>-26</v>
      </c>
      <c r="X16" s="2">
        <v>-1.43</v>
      </c>
      <c r="Y16" s="2">
        <f t="shared" si="0"/>
        <v>-4</v>
      </c>
    </row>
    <row r="17" spans="1:25" s="2" customFormat="1" ht="15" customHeight="1">
      <c r="A17" s="2">
        <v>15</v>
      </c>
      <c r="B17" s="2">
        <v>1</v>
      </c>
      <c r="C17" s="36">
        <v>42989</v>
      </c>
      <c r="D17" s="8" t="s">
        <v>49</v>
      </c>
      <c r="E17" s="2" t="s">
        <v>16</v>
      </c>
      <c r="G17" s="6" t="s">
        <v>17</v>
      </c>
      <c r="H17" s="37"/>
      <c r="I17" s="2" t="s">
        <v>53</v>
      </c>
      <c r="J17" s="2">
        <v>23</v>
      </c>
      <c r="K17" s="2">
        <v>27</v>
      </c>
      <c r="L17" s="2">
        <v>20</v>
      </c>
      <c r="M17" s="2">
        <v>348</v>
      </c>
      <c r="N17" s="2">
        <v>300</v>
      </c>
      <c r="O17" s="2">
        <v>48</v>
      </c>
      <c r="P17" s="2">
        <v>1</v>
      </c>
      <c r="Q17" s="2">
        <v>18</v>
      </c>
      <c r="R17" s="2">
        <v>294</v>
      </c>
      <c r="S17" s="2">
        <v>199</v>
      </c>
      <c r="T17" s="2">
        <v>95</v>
      </c>
      <c r="V17" s="2">
        <v>5.3</v>
      </c>
      <c r="W17" s="2">
        <v>-12.55</v>
      </c>
      <c r="X17" s="2">
        <v>4</v>
      </c>
      <c r="Y17" s="2">
        <f t="shared" si="0"/>
        <v>-4</v>
      </c>
    </row>
    <row r="18" spans="1:25" s="2" customFormat="1" ht="15" customHeight="1">
      <c r="A18" s="2">
        <v>16</v>
      </c>
      <c r="B18" s="2">
        <v>1</v>
      </c>
      <c r="C18" s="36">
        <v>42989</v>
      </c>
      <c r="D18" s="8" t="s">
        <v>19</v>
      </c>
      <c r="E18" s="2" t="s">
        <v>20</v>
      </c>
      <c r="F18" s="2" t="s">
        <v>6</v>
      </c>
      <c r="G18" s="6" t="s">
        <v>109</v>
      </c>
      <c r="H18" s="37"/>
      <c r="I18" s="2" t="s">
        <v>52</v>
      </c>
      <c r="J18" s="2">
        <v>33</v>
      </c>
      <c r="K18" s="2">
        <v>27</v>
      </c>
      <c r="L18" s="2">
        <v>26</v>
      </c>
      <c r="M18" s="2">
        <v>413</v>
      </c>
      <c r="N18" s="2">
        <v>330</v>
      </c>
      <c r="O18" s="2">
        <v>83</v>
      </c>
      <c r="P18" s="2">
        <v>1</v>
      </c>
      <c r="Q18" s="2">
        <v>25</v>
      </c>
      <c r="R18" s="2">
        <v>388</v>
      </c>
      <c r="S18" s="2">
        <v>233</v>
      </c>
      <c r="T18" s="2">
        <v>155</v>
      </c>
      <c r="V18" s="2">
        <v>9.06</v>
      </c>
      <c r="W18" s="2">
        <v>-11.8</v>
      </c>
      <c r="X18" s="2">
        <v>5.97</v>
      </c>
      <c r="Y18" s="2">
        <f t="shared" si="0"/>
        <v>6</v>
      </c>
    </row>
    <row r="19" spans="1:25" s="2" customFormat="1" ht="15" customHeight="1">
      <c r="A19" s="2">
        <v>17</v>
      </c>
      <c r="B19" s="2">
        <v>1</v>
      </c>
      <c r="C19" s="36">
        <v>42990</v>
      </c>
      <c r="D19" s="8" t="s">
        <v>210</v>
      </c>
      <c r="E19" s="2" t="s">
        <v>16</v>
      </c>
      <c r="G19" s="6" t="s">
        <v>17</v>
      </c>
      <c r="H19" s="37" t="s">
        <v>23</v>
      </c>
      <c r="I19" s="2" t="s">
        <v>28</v>
      </c>
      <c r="J19" s="2">
        <v>0</v>
      </c>
      <c r="K19" s="2">
        <v>28</v>
      </c>
      <c r="L19" s="2">
        <v>10</v>
      </c>
      <c r="M19" s="2">
        <v>185</v>
      </c>
      <c r="N19" s="2">
        <v>120</v>
      </c>
      <c r="O19" s="2">
        <v>65</v>
      </c>
      <c r="P19" s="2">
        <v>2</v>
      </c>
      <c r="Q19" s="2">
        <v>28</v>
      </c>
      <c r="R19" s="2">
        <v>320</v>
      </c>
      <c r="S19" s="2">
        <v>170</v>
      </c>
      <c r="T19" s="2">
        <v>150</v>
      </c>
      <c r="U19" s="2">
        <v>1</v>
      </c>
      <c r="V19" s="2">
        <v>-25.61</v>
      </c>
      <c r="W19" s="2">
        <v>-5.0999999999999996</v>
      </c>
      <c r="X19" s="2">
        <v>3.9</v>
      </c>
      <c r="Y19" s="2">
        <f t="shared" si="0"/>
        <v>-28</v>
      </c>
    </row>
    <row r="20" spans="1:25" s="2" customFormat="1" ht="15" customHeight="1">
      <c r="A20" s="2">
        <v>18</v>
      </c>
      <c r="B20" s="2">
        <v>1</v>
      </c>
      <c r="C20" s="36">
        <v>42989</v>
      </c>
      <c r="D20" s="8" t="s">
        <v>211</v>
      </c>
      <c r="E20" s="2" t="s">
        <v>16</v>
      </c>
      <c r="G20" s="6" t="s">
        <v>17</v>
      </c>
      <c r="H20" s="37" t="s">
        <v>23</v>
      </c>
      <c r="I20" s="2" t="s">
        <v>31</v>
      </c>
      <c r="J20" s="2">
        <v>10</v>
      </c>
      <c r="K20" s="2">
        <v>12</v>
      </c>
      <c r="L20" s="2">
        <v>11</v>
      </c>
      <c r="M20" s="2">
        <v>214</v>
      </c>
      <c r="N20" s="2">
        <v>150</v>
      </c>
      <c r="O20" s="2">
        <v>64</v>
      </c>
      <c r="Q20" s="2">
        <v>21</v>
      </c>
      <c r="R20" s="2">
        <v>352</v>
      </c>
      <c r="S20" s="2">
        <v>240</v>
      </c>
      <c r="T20" s="2">
        <v>112</v>
      </c>
      <c r="U20" s="2">
        <v>2</v>
      </c>
      <c r="V20" s="2">
        <v>-9.75</v>
      </c>
      <c r="W20" s="2">
        <v>5.68</v>
      </c>
      <c r="X20" s="2">
        <v>-0.42</v>
      </c>
      <c r="Y20" s="2">
        <f t="shared" si="0"/>
        <v>-2</v>
      </c>
    </row>
    <row r="21" spans="1:25" s="2" customFormat="1" ht="15" customHeight="1">
      <c r="A21" s="2">
        <v>19</v>
      </c>
      <c r="B21" s="2">
        <v>1</v>
      </c>
      <c r="C21" s="36">
        <v>42989</v>
      </c>
      <c r="D21" s="8" t="s">
        <v>19</v>
      </c>
      <c r="E21" s="2" t="s">
        <v>20</v>
      </c>
      <c r="G21" s="6" t="s">
        <v>109</v>
      </c>
      <c r="H21" s="37" t="s">
        <v>23</v>
      </c>
      <c r="I21" s="2" t="s">
        <v>76</v>
      </c>
      <c r="J21" s="2">
        <v>25</v>
      </c>
      <c r="K21" s="2">
        <v>16</v>
      </c>
      <c r="L21" s="2">
        <v>15</v>
      </c>
      <c r="M21" s="2">
        <v>301</v>
      </c>
      <c r="N21" s="2">
        <v>236</v>
      </c>
      <c r="O21" s="2">
        <v>65</v>
      </c>
      <c r="Q21" s="2">
        <v>19</v>
      </c>
      <c r="R21" s="2">
        <v>316</v>
      </c>
      <c r="S21" s="2">
        <v>252</v>
      </c>
      <c r="T21" s="2">
        <v>64</v>
      </c>
      <c r="U21" s="2">
        <v>3</v>
      </c>
      <c r="V21" s="2">
        <v>-0.81</v>
      </c>
      <c r="W21" s="2">
        <v>12.46</v>
      </c>
      <c r="X21" s="2">
        <v>-3</v>
      </c>
      <c r="Y21" s="2">
        <f t="shared" si="0"/>
        <v>9</v>
      </c>
    </row>
    <row r="22" spans="1:25" s="2" customFormat="1" ht="15" customHeight="1">
      <c r="A22" s="2">
        <v>20</v>
      </c>
      <c r="B22" s="2">
        <v>1</v>
      </c>
      <c r="C22" s="36">
        <v>42989</v>
      </c>
      <c r="D22" s="8" t="s">
        <v>15</v>
      </c>
      <c r="E22" s="2" t="s">
        <v>20</v>
      </c>
      <c r="G22" s="6" t="s">
        <v>109</v>
      </c>
      <c r="H22" s="37" t="s">
        <v>23</v>
      </c>
      <c r="I22" s="2" t="s">
        <v>56</v>
      </c>
      <c r="J22" s="2">
        <v>23</v>
      </c>
      <c r="K22" s="2">
        <v>21</v>
      </c>
      <c r="L22" s="2">
        <v>19</v>
      </c>
      <c r="M22" s="2">
        <v>363</v>
      </c>
      <c r="N22" s="2">
        <v>257</v>
      </c>
      <c r="O22" s="2">
        <v>106</v>
      </c>
      <c r="P22" s="2">
        <v>2</v>
      </c>
      <c r="Q22" s="2">
        <v>21</v>
      </c>
      <c r="R22" s="2">
        <v>344</v>
      </c>
      <c r="S22" s="2">
        <v>252</v>
      </c>
      <c r="T22" s="2">
        <v>92</v>
      </c>
      <c r="V22" s="2">
        <v>5.61</v>
      </c>
      <c r="W22" s="2">
        <v>-11.42</v>
      </c>
      <c r="X22" s="2">
        <v>9.08</v>
      </c>
      <c r="Y22" s="2">
        <f t="shared" si="0"/>
        <v>2</v>
      </c>
    </row>
    <row r="23" spans="1:25" s="2" customFormat="1" ht="15" customHeight="1">
      <c r="A23" s="2">
        <v>21</v>
      </c>
      <c r="B23" s="2">
        <v>1</v>
      </c>
      <c r="C23" s="36">
        <v>42989</v>
      </c>
      <c r="D23" s="8" t="s">
        <v>19</v>
      </c>
      <c r="E23" s="2" t="s">
        <v>16</v>
      </c>
      <c r="G23" s="6" t="s">
        <v>17</v>
      </c>
      <c r="H23" s="37"/>
      <c r="I23" s="2" t="s">
        <v>47</v>
      </c>
      <c r="J23" s="2">
        <v>34</v>
      </c>
      <c r="K23" s="2">
        <v>35</v>
      </c>
      <c r="L23" s="2">
        <v>27</v>
      </c>
      <c r="M23" s="2">
        <v>507</v>
      </c>
      <c r="N23" s="2">
        <v>419</v>
      </c>
      <c r="O23" s="2">
        <v>88</v>
      </c>
      <c r="P23" s="2">
        <v>1</v>
      </c>
      <c r="Q23" s="2">
        <v>25</v>
      </c>
      <c r="R23" s="2">
        <v>486</v>
      </c>
      <c r="S23" s="2">
        <v>319</v>
      </c>
      <c r="T23" s="2">
        <v>167</v>
      </c>
      <c r="V23" s="2">
        <v>25.79</v>
      </c>
      <c r="W23" s="2">
        <v>-24.52</v>
      </c>
      <c r="X23" s="2">
        <v>-7.78</v>
      </c>
      <c r="Y23" s="2">
        <f t="shared" si="0"/>
        <v>-1</v>
      </c>
    </row>
    <row r="24" spans="1:25" s="2" customFormat="1" ht="15" customHeight="1">
      <c r="A24" s="2">
        <v>22</v>
      </c>
      <c r="B24" s="2">
        <v>1</v>
      </c>
      <c r="C24" s="36">
        <v>42989</v>
      </c>
      <c r="D24" s="8" t="s">
        <v>165</v>
      </c>
      <c r="E24" s="2" t="s">
        <v>20</v>
      </c>
      <c r="G24" s="6" t="s">
        <v>109</v>
      </c>
      <c r="H24" s="37" t="s">
        <v>23</v>
      </c>
      <c r="I24" s="2" t="s">
        <v>69</v>
      </c>
      <c r="J24" s="2">
        <v>20</v>
      </c>
      <c r="K24" s="2">
        <v>19</v>
      </c>
      <c r="L24" s="2">
        <v>18</v>
      </c>
      <c r="M24" s="2">
        <v>316</v>
      </c>
      <c r="N24" s="2">
        <v>203</v>
      </c>
      <c r="O24" s="2">
        <v>113</v>
      </c>
      <c r="P24" s="2">
        <v>1</v>
      </c>
      <c r="Q24" s="2">
        <v>24</v>
      </c>
      <c r="R24" s="2">
        <v>328</v>
      </c>
      <c r="S24" s="2">
        <v>227</v>
      </c>
      <c r="T24" s="2">
        <v>101</v>
      </c>
      <c r="V24" s="2">
        <v>9.23</v>
      </c>
      <c r="W24" s="2">
        <v>-6.65</v>
      </c>
      <c r="X24" s="2">
        <v>-2.2400000000000002</v>
      </c>
      <c r="Y24" s="2">
        <f t="shared" si="0"/>
        <v>1</v>
      </c>
    </row>
    <row r="25" spans="1:25" s="2" customFormat="1" ht="15" customHeight="1">
      <c r="A25" s="2">
        <v>23</v>
      </c>
      <c r="B25" s="2">
        <v>1</v>
      </c>
      <c r="C25" s="36">
        <v>42989</v>
      </c>
      <c r="D25" s="8" t="s">
        <v>19</v>
      </c>
      <c r="E25" s="2" t="s">
        <v>16</v>
      </c>
      <c r="G25" s="6" t="s">
        <v>17</v>
      </c>
      <c r="H25" s="37"/>
      <c r="I25" s="2" t="s">
        <v>67</v>
      </c>
      <c r="J25" s="2">
        <v>22</v>
      </c>
      <c r="K25" s="2">
        <v>23</v>
      </c>
      <c r="L25" s="2">
        <v>22</v>
      </c>
      <c r="M25" s="2">
        <v>340</v>
      </c>
      <c r="N25" s="2">
        <v>188</v>
      </c>
      <c r="O25" s="2">
        <v>152</v>
      </c>
      <c r="P25" s="2">
        <v>1</v>
      </c>
      <c r="Q25" s="2">
        <v>18</v>
      </c>
      <c r="R25" s="2">
        <v>381</v>
      </c>
      <c r="S25" s="2">
        <v>324</v>
      </c>
      <c r="T25" s="2">
        <v>57</v>
      </c>
      <c r="U25" s="2">
        <v>1</v>
      </c>
      <c r="V25" s="2">
        <v>6.23</v>
      </c>
      <c r="W25" s="2">
        <v>-10.02</v>
      </c>
      <c r="X25" s="2">
        <v>-0.56999999999999995</v>
      </c>
      <c r="Y25" s="2">
        <f t="shared" si="0"/>
        <v>-1</v>
      </c>
    </row>
    <row r="26" spans="1:25" s="2" customFormat="1" ht="15" customHeight="1">
      <c r="A26" s="2">
        <v>24</v>
      </c>
      <c r="B26" s="2">
        <v>1</v>
      </c>
      <c r="C26" s="36">
        <v>42989</v>
      </c>
      <c r="D26" s="8" t="s">
        <v>19</v>
      </c>
      <c r="E26" s="2" t="s">
        <v>20</v>
      </c>
      <c r="G26" s="6" t="s">
        <v>109</v>
      </c>
      <c r="H26" s="37" t="s">
        <v>23</v>
      </c>
      <c r="I26" s="2" t="s">
        <v>41</v>
      </c>
      <c r="J26" s="2">
        <v>35</v>
      </c>
      <c r="K26" s="2">
        <v>34</v>
      </c>
      <c r="L26" s="2">
        <v>25</v>
      </c>
      <c r="M26" s="2">
        <v>486</v>
      </c>
      <c r="N26" s="2">
        <v>319</v>
      </c>
      <c r="O26" s="2">
        <v>167</v>
      </c>
      <c r="Q26" s="2">
        <v>27</v>
      </c>
      <c r="R26" s="2">
        <v>507</v>
      </c>
      <c r="S26" s="2">
        <v>419</v>
      </c>
      <c r="T26" s="2">
        <v>88</v>
      </c>
      <c r="U26" s="2">
        <v>1</v>
      </c>
      <c r="V26" s="2">
        <v>24.52</v>
      </c>
      <c r="W26" s="2">
        <v>-25.79</v>
      </c>
      <c r="X26" s="2">
        <v>7.78</v>
      </c>
      <c r="Y26" s="2">
        <f t="shared" si="0"/>
        <v>1</v>
      </c>
    </row>
    <row r="27" spans="1:25" s="2" customFormat="1" ht="15" customHeight="1">
      <c r="A27" s="2">
        <v>25</v>
      </c>
      <c r="B27" s="2">
        <v>1</v>
      </c>
      <c r="C27" s="36">
        <v>42989</v>
      </c>
      <c r="D27" s="8" t="s">
        <v>19</v>
      </c>
      <c r="E27" s="2" t="s">
        <v>20</v>
      </c>
      <c r="G27" s="6" t="s">
        <v>109</v>
      </c>
      <c r="H27" s="37"/>
      <c r="I27" s="2" t="s">
        <v>68</v>
      </c>
      <c r="J27" s="2">
        <v>29</v>
      </c>
      <c r="K27" s="2">
        <v>10</v>
      </c>
      <c r="L27" s="2">
        <v>23</v>
      </c>
      <c r="M27" s="2">
        <v>403</v>
      </c>
      <c r="N27" s="2">
        <v>270</v>
      </c>
      <c r="O27" s="2">
        <v>133</v>
      </c>
      <c r="Q27" s="2">
        <v>14</v>
      </c>
      <c r="R27" s="2">
        <v>288</v>
      </c>
      <c r="S27" s="2">
        <v>168</v>
      </c>
      <c r="T27" s="2">
        <v>120</v>
      </c>
      <c r="U27" s="2">
        <v>1</v>
      </c>
      <c r="V27" s="2">
        <v>8.4499999999999993</v>
      </c>
      <c r="W27" s="2">
        <v>8.11</v>
      </c>
      <c r="X27" s="2">
        <v>-3.33</v>
      </c>
      <c r="Y27" s="2">
        <f t="shared" si="0"/>
        <v>19</v>
      </c>
    </row>
    <row r="28" spans="1:25" s="2" customFormat="1" ht="15" customHeight="1">
      <c r="A28" s="2">
        <v>26</v>
      </c>
      <c r="B28" s="2">
        <v>1</v>
      </c>
      <c r="C28" s="36">
        <v>42990</v>
      </c>
      <c r="D28" s="8" t="s">
        <v>234</v>
      </c>
      <c r="E28" s="2" t="s">
        <v>20</v>
      </c>
      <c r="G28" s="6" t="s">
        <v>109</v>
      </c>
      <c r="H28" s="37" t="s">
        <v>23</v>
      </c>
      <c r="I28" s="2" t="s">
        <v>38</v>
      </c>
      <c r="J28" s="2">
        <v>38</v>
      </c>
      <c r="K28" s="2">
        <v>16</v>
      </c>
      <c r="L28" s="2">
        <v>23</v>
      </c>
      <c r="M28" s="2">
        <v>437</v>
      </c>
      <c r="N28" s="2">
        <v>290</v>
      </c>
      <c r="O28" s="2">
        <v>147</v>
      </c>
      <c r="P28" s="2">
        <v>1</v>
      </c>
      <c r="Q28" s="2">
        <v>18</v>
      </c>
      <c r="R28" s="2">
        <v>384</v>
      </c>
      <c r="S28" s="2">
        <v>329</v>
      </c>
      <c r="T28" s="2">
        <v>55</v>
      </c>
      <c r="U28" s="2">
        <v>2</v>
      </c>
      <c r="V28" s="2">
        <v>22.31</v>
      </c>
      <c r="W28" s="2">
        <v>4.9400000000000004</v>
      </c>
      <c r="X28" s="2">
        <v>-0.19</v>
      </c>
      <c r="Y28" s="2">
        <f t="shared" si="0"/>
        <v>22</v>
      </c>
    </row>
    <row r="29" spans="1:25" s="2" customFormat="1" ht="15" customHeight="1">
      <c r="A29" s="2">
        <v>27</v>
      </c>
      <c r="B29" s="2">
        <v>1</v>
      </c>
      <c r="C29" s="36">
        <v>42989</v>
      </c>
      <c r="D29" s="8" t="s">
        <v>19</v>
      </c>
      <c r="E29" s="2" t="s">
        <v>16</v>
      </c>
      <c r="F29" s="2" t="s">
        <v>6</v>
      </c>
      <c r="G29" s="6" t="s">
        <v>17</v>
      </c>
      <c r="H29" s="37" t="s">
        <v>23</v>
      </c>
      <c r="I29" s="2" t="s">
        <v>57</v>
      </c>
      <c r="J29" s="2">
        <v>27</v>
      </c>
      <c r="K29" s="2">
        <v>33</v>
      </c>
      <c r="L29" s="2">
        <v>25</v>
      </c>
      <c r="M29" s="2">
        <v>388</v>
      </c>
      <c r="N29" s="2">
        <v>233</v>
      </c>
      <c r="O29" s="2">
        <v>155</v>
      </c>
      <c r="Q29" s="2">
        <v>26</v>
      </c>
      <c r="R29" s="2">
        <v>413</v>
      </c>
      <c r="S29" s="2">
        <v>330</v>
      </c>
      <c r="T29" s="2">
        <v>83</v>
      </c>
      <c r="U29" s="2">
        <v>1</v>
      </c>
      <c r="V29" s="2">
        <v>11.8</v>
      </c>
      <c r="W29" s="2">
        <v>-9.06</v>
      </c>
      <c r="X29" s="2">
        <v>-5.97</v>
      </c>
      <c r="Y29" s="2">
        <f t="shared" si="0"/>
        <v>-6</v>
      </c>
    </row>
    <row r="30" spans="1:25" s="2" customFormat="1" ht="15" customHeight="1">
      <c r="A30" s="2">
        <v>28</v>
      </c>
      <c r="B30" s="2">
        <v>1</v>
      </c>
      <c r="C30" s="36">
        <v>42990</v>
      </c>
      <c r="D30" s="8" t="s">
        <v>210</v>
      </c>
      <c r="E30" s="2" t="s">
        <v>20</v>
      </c>
      <c r="G30" s="6" t="s">
        <v>109</v>
      </c>
      <c r="H30" s="37"/>
      <c r="I30" s="2" t="s">
        <v>26</v>
      </c>
      <c r="J30" s="2">
        <v>28</v>
      </c>
      <c r="K30" s="2">
        <v>0</v>
      </c>
      <c r="L30" s="2">
        <v>28</v>
      </c>
      <c r="M30" s="2">
        <v>320</v>
      </c>
      <c r="N30" s="2">
        <v>170</v>
      </c>
      <c r="O30" s="2">
        <v>150</v>
      </c>
      <c r="P30" s="2">
        <v>1</v>
      </c>
      <c r="Q30" s="2">
        <v>10</v>
      </c>
      <c r="R30" s="2">
        <v>185</v>
      </c>
      <c r="S30" s="2">
        <v>120</v>
      </c>
      <c r="T30" s="2">
        <v>65</v>
      </c>
      <c r="U30" s="2">
        <v>2</v>
      </c>
      <c r="V30" s="2">
        <v>5.0999999999999996</v>
      </c>
      <c r="W30" s="2">
        <v>25.61</v>
      </c>
      <c r="X30" s="2">
        <v>-3.9</v>
      </c>
      <c r="Y30" s="2">
        <f t="shared" si="0"/>
        <v>28</v>
      </c>
    </row>
    <row r="31" spans="1:25" s="2" customFormat="1" ht="15" customHeight="1">
      <c r="A31" s="2">
        <v>29</v>
      </c>
      <c r="B31" s="2">
        <v>1</v>
      </c>
      <c r="C31" s="36">
        <v>42989</v>
      </c>
      <c r="D31" s="8" t="s">
        <v>211</v>
      </c>
      <c r="E31" s="2" t="s">
        <v>20</v>
      </c>
      <c r="G31" s="6" t="s">
        <v>109</v>
      </c>
      <c r="H31" s="37"/>
      <c r="I31" s="2" t="s">
        <v>39</v>
      </c>
      <c r="J31" s="2">
        <v>12</v>
      </c>
      <c r="K31" s="2">
        <v>10</v>
      </c>
      <c r="L31" s="2">
        <v>21</v>
      </c>
      <c r="M31" s="2">
        <v>352</v>
      </c>
      <c r="N31" s="2">
        <v>240</v>
      </c>
      <c r="O31" s="2">
        <v>112</v>
      </c>
      <c r="P31" s="2">
        <v>2</v>
      </c>
      <c r="Q31" s="2">
        <v>11</v>
      </c>
      <c r="R31" s="2">
        <v>214</v>
      </c>
      <c r="S31" s="2">
        <v>150</v>
      </c>
      <c r="T31" s="2">
        <v>64</v>
      </c>
      <c r="V31" s="2">
        <v>-5.68</v>
      </c>
      <c r="W31" s="2">
        <v>9.75</v>
      </c>
      <c r="X31" s="2">
        <v>0.42</v>
      </c>
      <c r="Y31" s="2">
        <f t="shared" si="0"/>
        <v>2</v>
      </c>
    </row>
    <row r="32" spans="1:25" s="2" customFormat="1" ht="15" customHeight="1">
      <c r="A32" s="2">
        <v>30</v>
      </c>
      <c r="B32" s="2">
        <v>1</v>
      </c>
      <c r="C32" s="36">
        <v>42989</v>
      </c>
      <c r="D32" s="8" t="s">
        <v>19</v>
      </c>
      <c r="E32" s="2" t="s">
        <v>20</v>
      </c>
      <c r="G32" s="6" t="s">
        <v>109</v>
      </c>
      <c r="H32" s="37" t="s">
        <v>23</v>
      </c>
      <c r="I32" s="2" t="s">
        <v>37</v>
      </c>
      <c r="J32" s="2">
        <v>31</v>
      </c>
      <c r="K32" s="2">
        <v>24</v>
      </c>
      <c r="L32" s="2">
        <v>20</v>
      </c>
      <c r="M32" s="2">
        <v>371</v>
      </c>
      <c r="N32" s="2">
        <v>281</v>
      </c>
      <c r="O32" s="2">
        <v>90</v>
      </c>
      <c r="P32" s="2">
        <v>1</v>
      </c>
      <c r="Q32" s="2">
        <v>19</v>
      </c>
      <c r="R32" s="2">
        <v>374</v>
      </c>
      <c r="S32" s="2">
        <v>322</v>
      </c>
      <c r="T32" s="2">
        <v>52</v>
      </c>
      <c r="V32" s="2">
        <v>12.93</v>
      </c>
      <c r="W32" s="2">
        <v>-4.71</v>
      </c>
      <c r="X32" s="2">
        <v>0.8</v>
      </c>
      <c r="Y32" s="2">
        <f t="shared" si="0"/>
        <v>7</v>
      </c>
    </row>
    <row r="33" spans="1:25" s="2" customFormat="1" ht="15" customHeight="1">
      <c r="A33" s="2">
        <v>31</v>
      </c>
      <c r="B33" s="2">
        <v>1</v>
      </c>
      <c r="C33" s="36">
        <v>42989</v>
      </c>
      <c r="D33" s="8" t="s">
        <v>19</v>
      </c>
      <c r="E33" s="2" t="s">
        <v>16</v>
      </c>
      <c r="G33" s="6" t="s">
        <v>17</v>
      </c>
      <c r="H33" s="37"/>
      <c r="I33" s="2" t="s">
        <v>36</v>
      </c>
      <c r="J33" s="2">
        <v>16</v>
      </c>
      <c r="K33" s="2">
        <v>25</v>
      </c>
      <c r="L33" s="2">
        <v>19</v>
      </c>
      <c r="M33" s="2">
        <v>316</v>
      </c>
      <c r="N33" s="2">
        <v>252</v>
      </c>
      <c r="O33" s="2">
        <v>64</v>
      </c>
      <c r="P33" s="2">
        <v>3</v>
      </c>
      <c r="Q33" s="2">
        <v>15</v>
      </c>
      <c r="R33" s="2">
        <v>301</v>
      </c>
      <c r="S33" s="2">
        <v>236</v>
      </c>
      <c r="T33" s="2">
        <v>65</v>
      </c>
      <c r="V33" s="2">
        <v>-12.46</v>
      </c>
      <c r="W33" s="2">
        <v>0.81</v>
      </c>
      <c r="X33" s="2">
        <v>3</v>
      </c>
      <c r="Y33" s="2">
        <f t="shared" si="0"/>
        <v>-9</v>
      </c>
    </row>
    <row r="34" spans="1:25" s="2" customFormat="1" ht="15" customHeight="1">
      <c r="A34" s="2">
        <v>32</v>
      </c>
      <c r="B34" s="2">
        <v>1</v>
      </c>
      <c r="C34" s="36">
        <v>42990</v>
      </c>
      <c r="D34" s="8" t="s">
        <v>234</v>
      </c>
      <c r="E34" s="2" t="s">
        <v>16</v>
      </c>
      <c r="G34" s="6" t="s">
        <v>17</v>
      </c>
      <c r="H34" s="37"/>
      <c r="I34" s="2" t="s">
        <v>75</v>
      </c>
      <c r="J34" s="2">
        <v>16</v>
      </c>
      <c r="K34" s="2">
        <v>38</v>
      </c>
      <c r="L34" s="2">
        <v>18</v>
      </c>
      <c r="M34" s="2">
        <v>384</v>
      </c>
      <c r="N34" s="2">
        <v>329</v>
      </c>
      <c r="O34" s="2">
        <v>55</v>
      </c>
      <c r="P34" s="2">
        <v>2</v>
      </c>
      <c r="Q34" s="2">
        <v>23</v>
      </c>
      <c r="R34" s="2">
        <v>437</v>
      </c>
      <c r="S34" s="2">
        <v>290</v>
      </c>
      <c r="T34" s="2">
        <v>147</v>
      </c>
      <c r="U34" s="2">
        <v>1</v>
      </c>
      <c r="V34" s="2">
        <v>-4.9400000000000004</v>
      </c>
      <c r="W34" s="2">
        <v>-22.31</v>
      </c>
      <c r="X34" s="2">
        <v>0.19</v>
      </c>
      <c r="Y34" s="2">
        <f t="shared" si="0"/>
        <v>-22</v>
      </c>
    </row>
    <row r="35" spans="1:25" s="2" customFormat="1" ht="15" customHeight="1">
      <c r="A35" s="2">
        <v>1</v>
      </c>
      <c r="B35" s="2">
        <v>2</v>
      </c>
      <c r="C35" s="36">
        <v>42996</v>
      </c>
      <c r="D35" s="8" t="s">
        <v>19</v>
      </c>
      <c r="E35" s="2" t="s">
        <v>20</v>
      </c>
      <c r="G35" s="6" t="s">
        <v>77</v>
      </c>
      <c r="I35" s="2" t="s">
        <v>21</v>
      </c>
      <c r="J35" s="2">
        <v>40</v>
      </c>
      <c r="K35" s="2">
        <v>7</v>
      </c>
      <c r="L35" s="2">
        <v>20</v>
      </c>
      <c r="M35" s="2">
        <v>416</v>
      </c>
      <c r="N35" s="2">
        <v>311</v>
      </c>
      <c r="O35" s="2">
        <v>105</v>
      </c>
      <c r="Q35" s="2">
        <v>21</v>
      </c>
      <c r="R35" s="2">
        <v>306</v>
      </c>
      <c r="S35" s="2">
        <v>221</v>
      </c>
      <c r="T35" s="2">
        <v>85</v>
      </c>
      <c r="U35" s="2">
        <v>5</v>
      </c>
      <c r="V35" s="2">
        <v>14.72</v>
      </c>
      <c r="W35" s="2">
        <v>21.55</v>
      </c>
      <c r="X35" s="2">
        <v>-0.4</v>
      </c>
      <c r="Y35" s="2">
        <f t="shared" si="0"/>
        <v>33</v>
      </c>
    </row>
    <row r="36" spans="1:25" s="2" customFormat="1" ht="15" customHeight="1">
      <c r="A36" s="2">
        <v>2</v>
      </c>
      <c r="B36" s="2">
        <v>2</v>
      </c>
      <c r="C36" s="36">
        <v>42996</v>
      </c>
      <c r="D36" s="8" t="s">
        <v>34</v>
      </c>
      <c r="E36" s="2" t="s">
        <v>20</v>
      </c>
      <c r="G36" s="6" t="s">
        <v>77</v>
      </c>
      <c r="H36" s="2" t="s">
        <v>23</v>
      </c>
      <c r="I36" s="2" t="s">
        <v>47</v>
      </c>
      <c r="J36" s="2">
        <v>35</v>
      </c>
      <c r="K36" s="2">
        <v>28</v>
      </c>
      <c r="L36" s="2">
        <v>27</v>
      </c>
      <c r="M36" s="2">
        <v>528</v>
      </c>
      <c r="N36" s="2">
        <v>389</v>
      </c>
      <c r="O36" s="2">
        <v>139</v>
      </c>
      <c r="P36" s="2">
        <v>1</v>
      </c>
      <c r="Q36" s="2">
        <v>29</v>
      </c>
      <c r="R36" s="2">
        <v>454</v>
      </c>
      <c r="S36" s="2">
        <v>299</v>
      </c>
      <c r="T36" s="2">
        <v>155</v>
      </c>
      <c r="V36" s="2">
        <v>24.77</v>
      </c>
      <c r="W36" s="2">
        <v>-20.41</v>
      </c>
      <c r="X36" s="2">
        <v>3.37</v>
      </c>
      <c r="Y36" s="2">
        <f t="shared" si="0"/>
        <v>7</v>
      </c>
    </row>
    <row r="37" spans="1:25" s="2" customFormat="1" ht="15" customHeight="1">
      <c r="A37" s="2">
        <v>3</v>
      </c>
      <c r="B37" s="2">
        <v>2</v>
      </c>
      <c r="C37" s="36">
        <v>42996</v>
      </c>
      <c r="D37" s="8" t="s">
        <v>22</v>
      </c>
      <c r="E37" s="2" t="s">
        <v>20</v>
      </c>
      <c r="G37" s="6" t="s">
        <v>110</v>
      </c>
      <c r="H37" s="37" t="s">
        <v>23</v>
      </c>
      <c r="I37" s="2" t="s">
        <v>68</v>
      </c>
      <c r="J37" s="2">
        <v>25</v>
      </c>
      <c r="K37" s="2">
        <v>20</v>
      </c>
      <c r="L37" s="2">
        <v>22</v>
      </c>
      <c r="M37" s="2">
        <v>382</v>
      </c>
      <c r="N37" s="2">
        <v>302</v>
      </c>
      <c r="O37" s="2">
        <v>80</v>
      </c>
      <c r="P37" s="2">
        <v>2</v>
      </c>
      <c r="Q37" s="2">
        <v>17</v>
      </c>
      <c r="R37" s="2">
        <v>387</v>
      </c>
      <c r="S37" s="2">
        <v>242</v>
      </c>
      <c r="T37" s="2">
        <v>145</v>
      </c>
      <c r="U37" s="2">
        <v>2</v>
      </c>
      <c r="V37" s="2">
        <v>1.83</v>
      </c>
      <c r="W37" s="2">
        <v>-8.2799999999999994</v>
      </c>
      <c r="X37" s="2">
        <v>7.74</v>
      </c>
      <c r="Y37" s="2">
        <f t="shared" si="0"/>
        <v>5</v>
      </c>
    </row>
    <row r="38" spans="1:25" s="2" customFormat="1" ht="15" customHeight="1">
      <c r="A38" s="2">
        <v>4</v>
      </c>
      <c r="B38" s="2">
        <v>2</v>
      </c>
      <c r="C38" s="36">
        <v>42993</v>
      </c>
      <c r="D38" s="8" t="s">
        <v>122</v>
      </c>
      <c r="E38" s="2" t="s">
        <v>16</v>
      </c>
      <c r="F38" s="6"/>
      <c r="G38" s="6" t="s">
        <v>123</v>
      </c>
      <c r="I38" s="2" t="s">
        <v>29</v>
      </c>
      <c r="J38" s="2">
        <v>31</v>
      </c>
      <c r="K38" s="2">
        <v>37</v>
      </c>
      <c r="L38" s="2">
        <v>16</v>
      </c>
      <c r="M38" s="2">
        <v>393</v>
      </c>
      <c r="N38" s="2">
        <v>307</v>
      </c>
      <c r="O38" s="2">
        <v>86</v>
      </c>
      <c r="P38" s="2">
        <v>1</v>
      </c>
      <c r="Q38" s="2">
        <v>28</v>
      </c>
      <c r="R38" s="2">
        <v>493</v>
      </c>
      <c r="S38" s="2">
        <v>370</v>
      </c>
      <c r="T38" s="2">
        <v>123</v>
      </c>
      <c r="U38" s="2">
        <v>1</v>
      </c>
      <c r="V38" s="2">
        <v>12.87</v>
      </c>
      <c r="W38" s="2">
        <v>-20.54</v>
      </c>
      <c r="X38" s="2">
        <v>3.13</v>
      </c>
      <c r="Y38" s="2">
        <f t="shared" si="0"/>
        <v>-6</v>
      </c>
    </row>
    <row r="39" spans="1:25" s="2" customFormat="1" ht="15" customHeight="1">
      <c r="A39" s="2">
        <v>5</v>
      </c>
      <c r="B39" s="2">
        <v>2</v>
      </c>
      <c r="C39" s="36">
        <v>42996</v>
      </c>
      <c r="D39" s="8" t="s">
        <v>107</v>
      </c>
      <c r="E39" s="2" t="s">
        <v>20</v>
      </c>
      <c r="G39" s="6" t="s">
        <v>77</v>
      </c>
      <c r="H39" s="6"/>
      <c r="I39" s="37" t="s">
        <v>28</v>
      </c>
      <c r="J39" s="2">
        <v>46</v>
      </c>
      <c r="K39" s="2">
        <v>27</v>
      </c>
      <c r="L39" s="2">
        <v>26</v>
      </c>
      <c r="M39" s="2">
        <v>529</v>
      </c>
      <c r="N39" s="2">
        <v>353</v>
      </c>
      <c r="O39" s="2">
        <v>176</v>
      </c>
      <c r="P39" s="2">
        <v>4</v>
      </c>
      <c r="Q39" s="2">
        <v>16</v>
      </c>
      <c r="R39" s="2">
        <v>302</v>
      </c>
      <c r="S39" s="2">
        <v>237</v>
      </c>
      <c r="T39" s="2">
        <v>65</v>
      </c>
      <c r="U39" s="2">
        <v>3</v>
      </c>
      <c r="V39" s="2">
        <v>10.97</v>
      </c>
      <c r="W39" s="2">
        <v>13.97</v>
      </c>
      <c r="X39" s="2">
        <v>-5.67</v>
      </c>
      <c r="Y39" s="2">
        <f t="shared" si="0"/>
        <v>19</v>
      </c>
    </row>
    <row r="40" spans="1:25" s="2" customFormat="1" ht="15" customHeight="1">
      <c r="A40" s="2">
        <v>6</v>
      </c>
      <c r="B40" s="2">
        <v>2</v>
      </c>
      <c r="C40" s="36">
        <v>42997</v>
      </c>
      <c r="D40" s="8" t="s">
        <v>48</v>
      </c>
      <c r="E40" s="2" t="s">
        <v>16</v>
      </c>
      <c r="G40" s="6" t="s">
        <v>123</v>
      </c>
      <c r="H40" s="37"/>
      <c r="I40" s="2" t="s">
        <v>55</v>
      </c>
      <c r="J40" s="2">
        <v>14</v>
      </c>
      <c r="K40" s="2">
        <v>29</v>
      </c>
      <c r="L40" s="2">
        <v>16</v>
      </c>
      <c r="M40" s="2">
        <v>284</v>
      </c>
      <c r="N40" s="2">
        <v>220</v>
      </c>
      <c r="O40" s="2">
        <v>64</v>
      </c>
      <c r="P40" s="2">
        <v>3</v>
      </c>
      <c r="Q40" s="2">
        <v>21</v>
      </c>
      <c r="R40" s="2">
        <v>280</v>
      </c>
      <c r="S40" s="2">
        <v>180</v>
      </c>
      <c r="T40" s="2">
        <v>100</v>
      </c>
      <c r="V40" s="2">
        <v>-12.47</v>
      </c>
      <c r="W40" s="2">
        <v>-1.68</v>
      </c>
      <c r="X40" s="2">
        <v>-4.91</v>
      </c>
      <c r="Y40" s="2">
        <f t="shared" si="0"/>
        <v>-15</v>
      </c>
    </row>
    <row r="41" spans="1:25" s="2" customFormat="1">
      <c r="A41" s="2">
        <v>7</v>
      </c>
      <c r="B41" s="2">
        <v>2</v>
      </c>
      <c r="C41" s="36">
        <v>42996</v>
      </c>
      <c r="D41" s="8" t="s">
        <v>22</v>
      </c>
      <c r="E41" s="2" t="s">
        <v>16</v>
      </c>
      <c r="G41" s="6" t="s">
        <v>77</v>
      </c>
      <c r="H41" s="37" t="s">
        <v>23</v>
      </c>
      <c r="I41" s="2" t="s">
        <v>75</v>
      </c>
      <c r="J41" s="2">
        <v>16</v>
      </c>
      <c r="K41" s="2">
        <v>24</v>
      </c>
      <c r="L41" s="2">
        <v>21</v>
      </c>
      <c r="M41" s="2">
        <v>412</v>
      </c>
      <c r="N41" s="2">
        <v>366</v>
      </c>
      <c r="O41" s="2">
        <v>46</v>
      </c>
      <c r="P41" s="2">
        <v>2</v>
      </c>
      <c r="Q41" s="2">
        <v>19</v>
      </c>
      <c r="R41" s="2">
        <v>374</v>
      </c>
      <c r="S41" s="2">
        <v>250</v>
      </c>
      <c r="T41" s="2">
        <v>124</v>
      </c>
      <c r="U41" s="2">
        <v>2</v>
      </c>
      <c r="V41" s="2">
        <v>-5.93</v>
      </c>
      <c r="W41" s="2">
        <v>-3.03</v>
      </c>
      <c r="X41" s="2">
        <v>-2.88</v>
      </c>
      <c r="Y41" s="2">
        <f t="shared" si="0"/>
        <v>-8</v>
      </c>
    </row>
    <row r="42" spans="1:25" s="2" customFormat="1">
      <c r="A42" s="2">
        <v>8</v>
      </c>
      <c r="B42" s="2">
        <v>2</v>
      </c>
      <c r="C42" s="36">
        <v>42996</v>
      </c>
      <c r="D42" s="8" t="s">
        <v>22</v>
      </c>
      <c r="E42" s="2" t="s">
        <v>16</v>
      </c>
      <c r="G42" s="6" t="s">
        <v>123</v>
      </c>
      <c r="H42" s="37"/>
      <c r="I42" s="37" t="s">
        <v>65</v>
      </c>
      <c r="J42" s="2">
        <v>20</v>
      </c>
      <c r="K42" s="2">
        <v>25</v>
      </c>
      <c r="L42" s="2">
        <v>17</v>
      </c>
      <c r="M42" s="2">
        <v>387</v>
      </c>
      <c r="N42" s="2">
        <v>242</v>
      </c>
      <c r="O42" s="2">
        <v>145</v>
      </c>
      <c r="P42" s="2">
        <v>2</v>
      </c>
      <c r="Q42" s="2">
        <v>22</v>
      </c>
      <c r="R42" s="2">
        <v>382</v>
      </c>
      <c r="S42" s="2">
        <v>302</v>
      </c>
      <c r="T42" s="2">
        <v>80</v>
      </c>
      <c r="U42" s="2">
        <v>2</v>
      </c>
      <c r="V42" s="2">
        <v>8.2799999999999994</v>
      </c>
      <c r="W42" s="2">
        <v>-1.83</v>
      </c>
      <c r="X42" s="2">
        <v>-7.74</v>
      </c>
      <c r="Y42" s="2">
        <f t="shared" si="0"/>
        <v>-5</v>
      </c>
    </row>
    <row r="43" spans="1:25" s="2" customFormat="1" ht="15" customHeight="1">
      <c r="A43" s="2">
        <v>9</v>
      </c>
      <c r="B43" s="2">
        <v>2</v>
      </c>
      <c r="C43" s="36">
        <v>42996</v>
      </c>
      <c r="D43" s="8" t="s">
        <v>107</v>
      </c>
      <c r="E43" s="2" t="s">
        <v>20</v>
      </c>
      <c r="G43" s="6" t="s">
        <v>77</v>
      </c>
      <c r="H43" s="37" t="s">
        <v>23</v>
      </c>
      <c r="I43" s="2" t="s">
        <v>38</v>
      </c>
      <c r="J43" s="2">
        <v>27</v>
      </c>
      <c r="K43" s="2">
        <v>23</v>
      </c>
      <c r="L43" s="2">
        <v>24</v>
      </c>
      <c r="M43" s="2">
        <v>380</v>
      </c>
      <c r="N43" s="2">
        <v>278</v>
      </c>
      <c r="O43" s="2">
        <v>102</v>
      </c>
      <c r="P43" s="2">
        <v>1</v>
      </c>
      <c r="Q43" s="2">
        <v>24</v>
      </c>
      <c r="R43" s="2">
        <v>432</v>
      </c>
      <c r="S43" s="2">
        <v>350</v>
      </c>
      <c r="T43" s="2">
        <v>82</v>
      </c>
      <c r="U43" s="2">
        <v>1</v>
      </c>
      <c r="V43" s="2">
        <v>14.43</v>
      </c>
      <c r="W43" s="2">
        <v>-9.76</v>
      </c>
      <c r="X43" s="2">
        <v>-2.0299999999999998</v>
      </c>
      <c r="Y43" s="2">
        <f t="shared" si="0"/>
        <v>4</v>
      </c>
    </row>
    <row r="44" spans="1:25" s="2" customFormat="1" ht="15" customHeight="1">
      <c r="A44" s="2">
        <v>10</v>
      </c>
      <c r="B44" s="2">
        <v>2</v>
      </c>
      <c r="C44" s="36">
        <v>42996</v>
      </c>
      <c r="D44" s="8" t="s">
        <v>34</v>
      </c>
      <c r="E44" s="2" t="s">
        <v>20</v>
      </c>
      <c r="G44" s="6" t="s">
        <v>110</v>
      </c>
      <c r="H44" s="37"/>
      <c r="I44" s="2" t="s">
        <v>72</v>
      </c>
      <c r="J44" s="2">
        <v>34</v>
      </c>
      <c r="K44" s="2">
        <v>20</v>
      </c>
      <c r="L44" s="2">
        <v>24</v>
      </c>
      <c r="M44" s="2">
        <v>400</v>
      </c>
      <c r="N44" s="2">
        <v>266</v>
      </c>
      <c r="O44" s="2">
        <v>134</v>
      </c>
      <c r="P44" s="2">
        <v>1</v>
      </c>
      <c r="Q44" s="2">
        <v>19</v>
      </c>
      <c r="R44" s="2">
        <v>253</v>
      </c>
      <c r="S44" s="2">
        <v>170</v>
      </c>
      <c r="T44" s="2">
        <v>83</v>
      </c>
      <c r="U44" s="2">
        <v>2</v>
      </c>
      <c r="V44" s="2">
        <v>12.3</v>
      </c>
      <c r="W44" s="2">
        <v>9.66</v>
      </c>
      <c r="X44" s="2">
        <v>-9.6</v>
      </c>
      <c r="Y44" s="2">
        <f t="shared" si="0"/>
        <v>14</v>
      </c>
    </row>
    <row r="45" spans="1:25" s="2" customFormat="1" ht="15" customHeight="1">
      <c r="A45" s="2">
        <v>11</v>
      </c>
      <c r="B45" s="2">
        <v>2</v>
      </c>
      <c r="C45" s="36">
        <v>42996</v>
      </c>
      <c r="D45" s="8" t="s">
        <v>22</v>
      </c>
      <c r="E45" s="2" t="s">
        <v>16</v>
      </c>
      <c r="G45" s="6" t="s">
        <v>77</v>
      </c>
      <c r="H45" s="37"/>
      <c r="I45" s="2" t="s">
        <v>76</v>
      </c>
      <c r="J45" s="2">
        <v>15</v>
      </c>
      <c r="K45" s="2">
        <v>16</v>
      </c>
      <c r="L45" s="2">
        <v>22</v>
      </c>
      <c r="M45" s="2">
        <v>375</v>
      </c>
      <c r="N45" s="2">
        <v>238</v>
      </c>
      <c r="O45" s="2">
        <v>137</v>
      </c>
      <c r="P45" s="2">
        <v>1</v>
      </c>
      <c r="Q45" s="2">
        <v>22</v>
      </c>
      <c r="R45" s="2">
        <v>363</v>
      </c>
      <c r="S45" s="2">
        <v>224</v>
      </c>
      <c r="T45" s="2">
        <v>139</v>
      </c>
      <c r="U45" s="2">
        <v>1</v>
      </c>
      <c r="V45" s="2">
        <v>0.39</v>
      </c>
      <c r="W45" s="2">
        <v>-10.15</v>
      </c>
      <c r="X45" s="2">
        <v>6.83</v>
      </c>
      <c r="Y45" s="2">
        <f t="shared" si="0"/>
        <v>-1</v>
      </c>
    </row>
    <row r="46" spans="1:25" s="2" customFormat="1" ht="15" customHeight="1">
      <c r="A46" s="2">
        <v>12</v>
      </c>
      <c r="B46" s="2">
        <v>2</v>
      </c>
      <c r="C46" s="36">
        <v>42996</v>
      </c>
      <c r="D46" s="8" t="s">
        <v>190</v>
      </c>
      <c r="E46" s="2" t="s">
        <v>16</v>
      </c>
      <c r="G46" s="6" t="s">
        <v>77</v>
      </c>
      <c r="H46" s="37" t="s">
        <v>23</v>
      </c>
      <c r="I46" s="2" t="s">
        <v>36</v>
      </c>
      <c r="J46" s="2">
        <v>14</v>
      </c>
      <c r="K46" s="2">
        <v>17</v>
      </c>
      <c r="L46" s="2">
        <v>20</v>
      </c>
      <c r="M46" s="2">
        <v>263</v>
      </c>
      <c r="N46" s="2">
        <v>180</v>
      </c>
      <c r="O46" s="2">
        <v>83</v>
      </c>
      <c r="P46" s="2">
        <v>3</v>
      </c>
      <c r="Q46" s="2">
        <v>15</v>
      </c>
      <c r="R46" s="2">
        <v>284</v>
      </c>
      <c r="S46" s="2">
        <v>254</v>
      </c>
      <c r="T46" s="2">
        <v>30</v>
      </c>
      <c r="U46" s="2">
        <v>1</v>
      </c>
      <c r="V46" s="2">
        <v>0.44</v>
      </c>
      <c r="W46" s="2">
        <v>2.14</v>
      </c>
      <c r="X46" s="2">
        <v>-2.85</v>
      </c>
      <c r="Y46" s="2">
        <f t="shared" si="0"/>
        <v>-3</v>
      </c>
    </row>
    <row r="47" spans="1:25" s="2" customFormat="1" ht="15" customHeight="1">
      <c r="A47" s="2">
        <v>13</v>
      </c>
      <c r="B47" s="2">
        <v>2</v>
      </c>
      <c r="C47" s="36">
        <v>42996</v>
      </c>
      <c r="D47" s="8" t="s">
        <v>22</v>
      </c>
      <c r="E47" s="2" t="s">
        <v>20</v>
      </c>
      <c r="G47" s="6" t="s">
        <v>110</v>
      </c>
      <c r="H47" s="37"/>
      <c r="I47" s="2" t="s">
        <v>57</v>
      </c>
      <c r="J47" s="2">
        <v>19</v>
      </c>
      <c r="K47" s="2">
        <v>12</v>
      </c>
      <c r="L47" s="2">
        <v>15</v>
      </c>
      <c r="M47" s="2">
        <v>351</v>
      </c>
      <c r="N47" s="2">
        <v>254</v>
      </c>
      <c r="O47" s="2">
        <v>97</v>
      </c>
      <c r="P47" s="2">
        <v>2</v>
      </c>
      <c r="Q47" s="2">
        <v>14</v>
      </c>
      <c r="R47" s="2">
        <v>291</v>
      </c>
      <c r="S47" s="2">
        <v>172</v>
      </c>
      <c r="T47" s="2">
        <v>119</v>
      </c>
      <c r="U47" s="2">
        <v>3</v>
      </c>
      <c r="V47" s="2">
        <v>-9.4600000000000009</v>
      </c>
      <c r="W47" s="2">
        <v>22.62</v>
      </c>
      <c r="X47" s="2">
        <v>-7.45</v>
      </c>
      <c r="Y47" s="2">
        <f t="shared" si="0"/>
        <v>7</v>
      </c>
    </row>
    <row r="48" spans="1:25" s="2" customFormat="1" ht="15" customHeight="1">
      <c r="A48" s="2">
        <v>14</v>
      </c>
      <c r="B48" s="2">
        <v>2</v>
      </c>
      <c r="C48" s="36">
        <v>42996</v>
      </c>
      <c r="D48" s="8" t="s">
        <v>34</v>
      </c>
      <c r="E48" s="2" t="s">
        <v>16</v>
      </c>
      <c r="G48" s="6" t="s">
        <v>123</v>
      </c>
      <c r="H48" s="37" t="s">
        <v>23</v>
      </c>
      <c r="I48" s="2" t="s">
        <v>50</v>
      </c>
      <c r="J48" s="2">
        <v>20</v>
      </c>
      <c r="K48" s="2">
        <v>34</v>
      </c>
      <c r="L48" s="2">
        <v>19</v>
      </c>
      <c r="M48" s="2">
        <v>253</v>
      </c>
      <c r="N48" s="2">
        <v>170</v>
      </c>
      <c r="O48" s="2">
        <v>83</v>
      </c>
      <c r="P48" s="2">
        <v>2</v>
      </c>
      <c r="Q48" s="2">
        <v>24</v>
      </c>
      <c r="R48" s="2">
        <v>400</v>
      </c>
      <c r="S48" s="2">
        <v>266</v>
      </c>
      <c r="T48" s="2">
        <v>134</v>
      </c>
      <c r="U48" s="2">
        <v>1</v>
      </c>
      <c r="V48" s="2">
        <v>-9.66</v>
      </c>
      <c r="W48" s="2">
        <v>-12.3</v>
      </c>
      <c r="X48" s="2">
        <v>9.6</v>
      </c>
      <c r="Y48" s="2">
        <f t="shared" si="0"/>
        <v>-14</v>
      </c>
    </row>
    <row r="49" spans="1:25" s="2" customFormat="1" ht="15" customHeight="1">
      <c r="A49" s="2">
        <v>15</v>
      </c>
      <c r="B49" s="2">
        <v>2</v>
      </c>
      <c r="C49" s="36">
        <v>42996</v>
      </c>
      <c r="D49" s="8" t="s">
        <v>34</v>
      </c>
      <c r="E49" s="2" t="s">
        <v>16</v>
      </c>
      <c r="G49" s="6" t="s">
        <v>123</v>
      </c>
      <c r="H49" s="37" t="s">
        <v>23</v>
      </c>
      <c r="I49" s="2" t="s">
        <v>52</v>
      </c>
      <c r="J49" s="2">
        <v>14</v>
      </c>
      <c r="K49" s="2">
        <v>38</v>
      </c>
      <c r="L49" s="2">
        <v>20</v>
      </c>
      <c r="M49" s="2">
        <v>388</v>
      </c>
      <c r="N49" s="2">
        <v>319</v>
      </c>
      <c r="O49" s="2">
        <v>69</v>
      </c>
      <c r="P49" s="2">
        <v>3</v>
      </c>
      <c r="Q49" s="2">
        <v>25</v>
      </c>
      <c r="R49" s="2">
        <v>357</v>
      </c>
      <c r="S49" s="2">
        <v>207</v>
      </c>
      <c r="T49" s="2">
        <v>150</v>
      </c>
      <c r="U49" s="2">
        <v>1</v>
      </c>
      <c r="V49" s="2">
        <v>-2.12</v>
      </c>
      <c r="W49" s="2">
        <v>-15.37</v>
      </c>
      <c r="X49" s="2">
        <v>-7.37</v>
      </c>
      <c r="Y49" s="2">
        <f t="shared" si="0"/>
        <v>-24</v>
      </c>
    </row>
    <row r="50" spans="1:25" s="2" customFormat="1" ht="15" customHeight="1">
      <c r="A50" s="2">
        <v>16</v>
      </c>
      <c r="B50" s="2">
        <v>2</v>
      </c>
      <c r="C50" s="36">
        <v>42996</v>
      </c>
      <c r="D50" s="8" t="s">
        <v>22</v>
      </c>
      <c r="E50" s="2" t="s">
        <v>16</v>
      </c>
      <c r="G50" s="6" t="s">
        <v>77</v>
      </c>
      <c r="H50" s="37" t="s">
        <v>23</v>
      </c>
      <c r="I50" s="2" t="s">
        <v>71</v>
      </c>
      <c r="J50" s="2">
        <v>12</v>
      </c>
      <c r="K50" s="2">
        <v>19</v>
      </c>
      <c r="L50" s="2">
        <v>14</v>
      </c>
      <c r="M50" s="2">
        <v>291</v>
      </c>
      <c r="N50" s="2">
        <v>172</v>
      </c>
      <c r="O50" s="2">
        <v>119</v>
      </c>
      <c r="P50" s="2">
        <v>3</v>
      </c>
      <c r="Q50" s="2">
        <v>15</v>
      </c>
      <c r="R50" s="2">
        <v>351</v>
      </c>
      <c r="S50" s="2">
        <v>254</v>
      </c>
      <c r="T50" s="2">
        <v>97</v>
      </c>
      <c r="U50" s="2">
        <v>2</v>
      </c>
      <c r="V50" s="2">
        <v>-22.62</v>
      </c>
      <c r="W50" s="2">
        <v>9.4600000000000009</v>
      </c>
      <c r="X50" s="2">
        <v>7.45</v>
      </c>
      <c r="Y50" s="2">
        <f t="shared" si="0"/>
        <v>-7</v>
      </c>
    </row>
    <row r="51" spans="1:25" s="2" customFormat="1" ht="15" customHeight="1">
      <c r="A51" s="2">
        <v>17</v>
      </c>
      <c r="B51" s="2">
        <v>2</v>
      </c>
      <c r="C51" s="36">
        <v>42996</v>
      </c>
      <c r="D51" s="8" t="s">
        <v>211</v>
      </c>
      <c r="E51" s="2" t="s">
        <v>20</v>
      </c>
      <c r="G51" s="6" t="s">
        <v>77</v>
      </c>
      <c r="H51" s="37"/>
      <c r="I51" s="2" t="s">
        <v>31</v>
      </c>
      <c r="J51" s="2">
        <v>9</v>
      </c>
      <c r="K51" s="2">
        <v>3</v>
      </c>
      <c r="L51" s="2">
        <v>17</v>
      </c>
      <c r="M51" s="2">
        <v>283</v>
      </c>
      <c r="N51" s="2">
        <v>219</v>
      </c>
      <c r="O51" s="2">
        <v>64</v>
      </c>
      <c r="Q51" s="2">
        <v>17</v>
      </c>
      <c r="R51" s="2">
        <v>306</v>
      </c>
      <c r="S51" s="2">
        <v>239</v>
      </c>
      <c r="T51" s="2">
        <v>67</v>
      </c>
      <c r="U51" s="2">
        <v>1</v>
      </c>
      <c r="V51" s="2">
        <v>0.61</v>
      </c>
      <c r="W51" s="2">
        <v>4.1500000000000004</v>
      </c>
      <c r="X51" s="2">
        <v>1.8</v>
      </c>
      <c r="Y51" s="2">
        <f t="shared" si="0"/>
        <v>6</v>
      </c>
    </row>
    <row r="52" spans="1:25" s="2" customFormat="1" ht="15" customHeight="1">
      <c r="A52" s="2">
        <v>18</v>
      </c>
      <c r="B52" s="2">
        <v>2</v>
      </c>
      <c r="C52" s="36">
        <v>42996</v>
      </c>
      <c r="D52" s="8" t="s">
        <v>22</v>
      </c>
      <c r="E52" s="2" t="s">
        <v>16</v>
      </c>
      <c r="G52" s="6" t="s">
        <v>123</v>
      </c>
      <c r="H52" s="37" t="s">
        <v>23</v>
      </c>
      <c r="I52" s="2" t="s">
        <v>18</v>
      </c>
      <c r="J52" s="2">
        <v>24</v>
      </c>
      <c r="K52" s="2">
        <v>31</v>
      </c>
      <c r="L52" s="2">
        <v>23</v>
      </c>
      <c r="M52" s="2">
        <v>457</v>
      </c>
      <c r="N52" s="2">
        <v>387</v>
      </c>
      <c r="O52" s="2">
        <v>70</v>
      </c>
      <c r="P52" s="2">
        <v>4</v>
      </c>
      <c r="Q52" s="2">
        <v>29</v>
      </c>
      <c r="R52" s="2">
        <v>463</v>
      </c>
      <c r="S52" s="2">
        <v>302</v>
      </c>
      <c r="T52" s="2">
        <v>161</v>
      </c>
      <c r="U52" s="2">
        <v>1</v>
      </c>
      <c r="V52" s="2">
        <v>6.98</v>
      </c>
      <c r="W52" s="2">
        <v>-17.47</v>
      </c>
      <c r="X52" s="2">
        <v>3.95</v>
      </c>
      <c r="Y52" s="2">
        <f t="shared" si="0"/>
        <v>-7</v>
      </c>
    </row>
    <row r="53" spans="1:25" s="2" customFormat="1" ht="15" customHeight="1">
      <c r="A53" s="2">
        <v>19</v>
      </c>
      <c r="B53" s="2">
        <v>2</v>
      </c>
      <c r="C53" s="36">
        <v>42996</v>
      </c>
      <c r="D53" s="8" t="s">
        <v>190</v>
      </c>
      <c r="E53" s="2" t="s">
        <v>20</v>
      </c>
      <c r="G53" s="6" t="s">
        <v>110</v>
      </c>
      <c r="H53" s="37"/>
      <c r="I53" s="2" t="s">
        <v>53</v>
      </c>
      <c r="J53" s="2">
        <v>17</v>
      </c>
      <c r="K53" s="2">
        <v>14</v>
      </c>
      <c r="L53" s="2">
        <v>15</v>
      </c>
      <c r="M53" s="2">
        <v>284</v>
      </c>
      <c r="N53" s="2">
        <v>254</v>
      </c>
      <c r="O53" s="2">
        <v>30</v>
      </c>
      <c r="P53" s="2">
        <v>1</v>
      </c>
      <c r="Q53" s="2">
        <v>20</v>
      </c>
      <c r="R53" s="2">
        <v>263</v>
      </c>
      <c r="S53" s="2">
        <v>180</v>
      </c>
      <c r="T53" s="2">
        <v>83</v>
      </c>
      <c r="U53" s="2">
        <v>3</v>
      </c>
      <c r="V53" s="2">
        <v>-2.14</v>
      </c>
      <c r="W53" s="2">
        <v>-0.44</v>
      </c>
      <c r="X53" s="2">
        <v>2.85</v>
      </c>
      <c r="Y53" s="2">
        <f t="shared" si="0"/>
        <v>3</v>
      </c>
    </row>
    <row r="54" spans="1:25" s="2" customFormat="1" ht="15" customHeight="1">
      <c r="A54" s="2">
        <v>20</v>
      </c>
      <c r="B54" s="2">
        <v>2</v>
      </c>
      <c r="C54" s="36">
        <v>42996</v>
      </c>
      <c r="D54" s="8" t="s">
        <v>22</v>
      </c>
      <c r="E54" s="2" t="s">
        <v>20</v>
      </c>
      <c r="G54" s="6" t="s">
        <v>110</v>
      </c>
      <c r="H54" s="37"/>
      <c r="I54" s="2" t="s">
        <v>39</v>
      </c>
      <c r="J54" s="2">
        <v>31</v>
      </c>
      <c r="K54" s="2">
        <v>24</v>
      </c>
      <c r="L54" s="2">
        <v>29</v>
      </c>
      <c r="M54" s="2">
        <v>463</v>
      </c>
      <c r="N54" s="2">
        <v>302</v>
      </c>
      <c r="O54" s="2">
        <v>161</v>
      </c>
      <c r="P54" s="2">
        <v>1</v>
      </c>
      <c r="Q54" s="2">
        <v>23</v>
      </c>
      <c r="R54" s="2">
        <v>457</v>
      </c>
      <c r="S54" s="2">
        <v>387</v>
      </c>
      <c r="T54" s="2">
        <v>70</v>
      </c>
      <c r="U54" s="2">
        <v>4</v>
      </c>
      <c r="V54" s="2">
        <v>17.47</v>
      </c>
      <c r="W54" s="2">
        <v>-6.98</v>
      </c>
      <c r="X54" s="2">
        <v>-3.95</v>
      </c>
      <c r="Y54" s="2">
        <f t="shared" si="0"/>
        <v>7</v>
      </c>
    </row>
    <row r="55" spans="1:25" s="2" customFormat="1" ht="15" customHeight="1">
      <c r="A55" s="2">
        <v>21</v>
      </c>
      <c r="B55" s="2">
        <v>2</v>
      </c>
      <c r="C55" s="36">
        <v>42996</v>
      </c>
      <c r="D55" s="8" t="s">
        <v>107</v>
      </c>
      <c r="E55" s="2" t="s">
        <v>16</v>
      </c>
      <c r="G55" s="6" t="s">
        <v>123</v>
      </c>
      <c r="H55" s="37" t="s">
        <v>23</v>
      </c>
      <c r="I55" s="2" t="s">
        <v>74</v>
      </c>
      <c r="J55" s="2">
        <v>13</v>
      </c>
      <c r="K55" s="2">
        <v>16</v>
      </c>
      <c r="L55" s="2">
        <v>16</v>
      </c>
      <c r="M55" s="2">
        <v>288</v>
      </c>
      <c r="N55" s="2">
        <v>247</v>
      </c>
      <c r="O55" s="2">
        <v>41</v>
      </c>
      <c r="Q55" s="2">
        <v>22</v>
      </c>
      <c r="R55" s="2">
        <v>417</v>
      </c>
      <c r="S55" s="2">
        <v>353</v>
      </c>
      <c r="T55" s="2">
        <v>64</v>
      </c>
      <c r="U55" s="2">
        <v>3</v>
      </c>
      <c r="V55" s="2">
        <v>-3.72</v>
      </c>
      <c r="W55" s="2">
        <v>2.94</v>
      </c>
      <c r="X55" s="2">
        <v>-1.95</v>
      </c>
      <c r="Y55" s="2">
        <f t="shared" si="0"/>
        <v>-3</v>
      </c>
    </row>
    <row r="56" spans="1:25" s="2" customFormat="1" ht="15" customHeight="1">
      <c r="A56" s="2">
        <v>22</v>
      </c>
      <c r="B56" s="2">
        <v>2</v>
      </c>
      <c r="C56" s="36">
        <v>42996</v>
      </c>
      <c r="D56" s="8" t="s">
        <v>107</v>
      </c>
      <c r="E56" s="2" t="s">
        <v>20</v>
      </c>
      <c r="G56" s="6" t="s">
        <v>110</v>
      </c>
      <c r="H56" s="37"/>
      <c r="I56" s="2" t="s">
        <v>41</v>
      </c>
      <c r="J56" s="2">
        <v>16</v>
      </c>
      <c r="K56" s="2">
        <v>13</v>
      </c>
      <c r="L56" s="2">
        <v>22</v>
      </c>
      <c r="M56" s="2">
        <v>417</v>
      </c>
      <c r="N56" s="2">
        <v>353</v>
      </c>
      <c r="O56" s="2">
        <v>64</v>
      </c>
      <c r="P56" s="2">
        <v>3</v>
      </c>
      <c r="Q56" s="2">
        <v>16</v>
      </c>
      <c r="R56" s="2">
        <v>288</v>
      </c>
      <c r="S56" s="2">
        <v>247</v>
      </c>
      <c r="T56" s="2">
        <v>41</v>
      </c>
      <c r="V56" s="2">
        <v>-2.94</v>
      </c>
      <c r="W56" s="2">
        <v>3.72</v>
      </c>
      <c r="X56" s="2">
        <v>1.95</v>
      </c>
      <c r="Y56" s="2">
        <f t="shared" si="0"/>
        <v>3</v>
      </c>
    </row>
    <row r="57" spans="1:25" s="2" customFormat="1" ht="15" customHeight="1">
      <c r="A57" s="2">
        <v>23</v>
      </c>
      <c r="B57" s="2">
        <v>2</v>
      </c>
      <c r="C57" s="36">
        <v>42993</v>
      </c>
      <c r="D57" s="8" t="s">
        <v>122</v>
      </c>
      <c r="E57" s="2" t="s">
        <v>20</v>
      </c>
      <c r="G57" s="6" t="s">
        <v>77</v>
      </c>
      <c r="H57" s="37" t="s">
        <v>23</v>
      </c>
      <c r="I57" s="2" t="s">
        <v>24</v>
      </c>
      <c r="J57" s="2">
        <v>37</v>
      </c>
      <c r="K57" s="2">
        <v>31</v>
      </c>
      <c r="L57" s="2">
        <v>28</v>
      </c>
      <c r="M57" s="2">
        <v>493</v>
      </c>
      <c r="N57" s="2">
        <v>370</v>
      </c>
      <c r="O57" s="2">
        <v>123</v>
      </c>
      <c r="P57" s="2">
        <v>1</v>
      </c>
      <c r="Q57" s="2">
        <v>16</v>
      </c>
      <c r="R57" s="2">
        <v>393</v>
      </c>
      <c r="S57" s="2">
        <v>307</v>
      </c>
      <c r="T57" s="2">
        <v>86</v>
      </c>
      <c r="U57" s="2">
        <v>1</v>
      </c>
      <c r="V57" s="2">
        <v>20.54</v>
      </c>
      <c r="W57" s="2">
        <v>-12.87</v>
      </c>
      <c r="X57" s="2">
        <v>-3.13</v>
      </c>
      <c r="Y57" s="2">
        <f t="shared" si="0"/>
        <v>6</v>
      </c>
    </row>
    <row r="58" spans="1:25" s="2" customFormat="1" ht="15" customHeight="1">
      <c r="A58" s="2">
        <v>24</v>
      </c>
      <c r="B58" s="2">
        <v>2</v>
      </c>
      <c r="C58" s="36">
        <v>42996</v>
      </c>
      <c r="D58" s="8" t="s">
        <v>34</v>
      </c>
      <c r="E58" s="2" t="s">
        <v>16</v>
      </c>
      <c r="G58" s="6" t="s">
        <v>77</v>
      </c>
      <c r="H58" s="37"/>
      <c r="I58" s="2" t="s">
        <v>37</v>
      </c>
      <c r="J58" s="2">
        <v>28</v>
      </c>
      <c r="K58" s="2">
        <v>35</v>
      </c>
      <c r="L58" s="2">
        <v>29</v>
      </c>
      <c r="M58" s="2">
        <v>454</v>
      </c>
      <c r="N58" s="2">
        <v>299</v>
      </c>
      <c r="O58" s="2">
        <v>155</v>
      </c>
      <c r="Q58" s="2">
        <v>27</v>
      </c>
      <c r="R58" s="2">
        <v>528</v>
      </c>
      <c r="S58" s="2">
        <v>389</v>
      </c>
      <c r="T58" s="2">
        <v>139</v>
      </c>
      <c r="U58" s="2">
        <v>1</v>
      </c>
      <c r="V58" s="2">
        <v>20.41</v>
      </c>
      <c r="W58" s="2">
        <v>-24.77</v>
      </c>
      <c r="X58" s="2">
        <v>-3.37</v>
      </c>
      <c r="Y58" s="2">
        <f t="shared" si="0"/>
        <v>-7</v>
      </c>
    </row>
    <row r="59" spans="1:25" s="2" customFormat="1" ht="15" customHeight="1">
      <c r="A59" s="2">
        <v>25</v>
      </c>
      <c r="B59" s="2">
        <v>2</v>
      </c>
      <c r="C59" s="36">
        <v>42997</v>
      </c>
      <c r="D59" s="8" t="s">
        <v>48</v>
      </c>
      <c r="E59" s="2" t="s">
        <v>20</v>
      </c>
      <c r="G59" s="6" t="s">
        <v>110</v>
      </c>
      <c r="H59" s="37" t="s">
        <v>23</v>
      </c>
      <c r="I59" s="2" t="s">
        <v>66</v>
      </c>
      <c r="J59" s="2">
        <v>29</v>
      </c>
      <c r="K59" s="2">
        <v>14</v>
      </c>
      <c r="L59" s="2">
        <v>21</v>
      </c>
      <c r="M59" s="2">
        <v>280</v>
      </c>
      <c r="N59" s="2">
        <v>180</v>
      </c>
      <c r="O59" s="2">
        <v>100</v>
      </c>
      <c r="Q59" s="2">
        <v>16</v>
      </c>
      <c r="R59" s="2">
        <v>284</v>
      </c>
      <c r="S59" s="2">
        <v>220</v>
      </c>
      <c r="T59" s="2">
        <v>64</v>
      </c>
      <c r="U59" s="2">
        <v>3</v>
      </c>
      <c r="V59" s="2">
        <v>1.68</v>
      </c>
      <c r="W59" s="2">
        <v>12.47</v>
      </c>
      <c r="X59" s="2">
        <v>4.91</v>
      </c>
      <c r="Y59" s="2">
        <f t="shared" si="0"/>
        <v>15</v>
      </c>
    </row>
    <row r="60" spans="1:25" s="2" customFormat="1" ht="15" customHeight="1">
      <c r="A60" s="2">
        <v>26</v>
      </c>
      <c r="B60" s="2">
        <v>2</v>
      </c>
      <c r="C60" s="36">
        <v>42996</v>
      </c>
      <c r="D60" s="8" t="s">
        <v>22</v>
      </c>
      <c r="E60" s="2" t="s">
        <v>20</v>
      </c>
      <c r="G60" s="6" t="s">
        <v>110</v>
      </c>
      <c r="H60" s="37"/>
      <c r="I60" s="2" t="s">
        <v>67</v>
      </c>
      <c r="J60" s="2">
        <v>24</v>
      </c>
      <c r="K60" s="2">
        <v>16</v>
      </c>
      <c r="L60" s="2">
        <v>19</v>
      </c>
      <c r="M60" s="2">
        <v>374</v>
      </c>
      <c r="N60" s="2">
        <v>250</v>
      </c>
      <c r="O60" s="2">
        <v>124</v>
      </c>
      <c r="P60" s="2">
        <v>2</v>
      </c>
      <c r="Q60" s="2">
        <v>21</v>
      </c>
      <c r="R60" s="2">
        <v>412</v>
      </c>
      <c r="S60" s="2">
        <v>366</v>
      </c>
      <c r="T60" s="2">
        <v>46</v>
      </c>
      <c r="U60" s="2">
        <v>2</v>
      </c>
      <c r="V60" s="2">
        <v>3.03</v>
      </c>
      <c r="W60" s="2">
        <v>5.93</v>
      </c>
      <c r="X60" s="2">
        <v>2.88</v>
      </c>
      <c r="Y60" s="2">
        <f t="shared" si="0"/>
        <v>8</v>
      </c>
    </row>
    <row r="61" spans="1:25" s="2" customFormat="1" ht="15" customHeight="1">
      <c r="A61" s="2">
        <v>27</v>
      </c>
      <c r="B61" s="2">
        <v>2</v>
      </c>
      <c r="C61" s="36">
        <v>42996</v>
      </c>
      <c r="D61" s="8" t="s">
        <v>34</v>
      </c>
      <c r="E61" s="2" t="s">
        <v>20</v>
      </c>
      <c r="G61" s="6" t="s">
        <v>77</v>
      </c>
      <c r="H61" s="37"/>
      <c r="I61" s="2" t="s">
        <v>73</v>
      </c>
      <c r="J61" s="2">
        <v>38</v>
      </c>
      <c r="K61" s="2">
        <v>14</v>
      </c>
      <c r="L61" s="2">
        <v>25</v>
      </c>
      <c r="M61" s="2">
        <v>357</v>
      </c>
      <c r="N61" s="2">
        <v>207</v>
      </c>
      <c r="O61" s="2">
        <v>150</v>
      </c>
      <c r="P61" s="2">
        <v>1</v>
      </c>
      <c r="Q61" s="2">
        <v>20</v>
      </c>
      <c r="R61" s="2">
        <v>388</v>
      </c>
      <c r="S61" s="2">
        <v>319</v>
      </c>
      <c r="T61" s="2">
        <v>69</v>
      </c>
      <c r="U61" s="2">
        <v>3</v>
      </c>
      <c r="V61" s="2">
        <v>15.37</v>
      </c>
      <c r="W61" s="2">
        <v>2.12</v>
      </c>
      <c r="X61" s="2">
        <v>7.37</v>
      </c>
      <c r="Y61" s="2">
        <f t="shared" si="0"/>
        <v>24</v>
      </c>
    </row>
    <row r="62" spans="1:25" s="2" customFormat="1" ht="15" customHeight="1">
      <c r="A62" s="2">
        <v>28</v>
      </c>
      <c r="B62" s="2">
        <v>2</v>
      </c>
      <c r="C62" s="36">
        <v>42996</v>
      </c>
      <c r="D62" s="8" t="s">
        <v>107</v>
      </c>
      <c r="E62" s="2" t="s">
        <v>16</v>
      </c>
      <c r="G62" s="6" t="s">
        <v>77</v>
      </c>
      <c r="H62" s="37" t="s">
        <v>23</v>
      </c>
      <c r="I62" s="2" t="s">
        <v>33</v>
      </c>
      <c r="J62" s="2">
        <v>27</v>
      </c>
      <c r="K62" s="2">
        <v>46</v>
      </c>
      <c r="L62" s="2">
        <v>16</v>
      </c>
      <c r="M62" s="2">
        <v>302</v>
      </c>
      <c r="N62" s="2">
        <v>237</v>
      </c>
      <c r="O62" s="2">
        <v>65</v>
      </c>
      <c r="P62" s="2">
        <v>3</v>
      </c>
      <c r="Q62" s="2">
        <v>26</v>
      </c>
      <c r="R62" s="2">
        <v>529</v>
      </c>
      <c r="S62" s="2">
        <v>353</v>
      </c>
      <c r="T62" s="2">
        <v>176</v>
      </c>
      <c r="U62" s="2">
        <v>4</v>
      </c>
      <c r="V62" s="2">
        <v>-13.97</v>
      </c>
      <c r="W62" s="2">
        <v>-10.97</v>
      </c>
      <c r="X62" s="2">
        <v>5.67</v>
      </c>
      <c r="Y62" s="2">
        <f t="shared" si="0"/>
        <v>-19</v>
      </c>
    </row>
    <row r="63" spans="1:25" s="2" customFormat="1" ht="15" customHeight="1">
      <c r="A63" s="2">
        <v>29</v>
      </c>
      <c r="B63" s="2">
        <v>2</v>
      </c>
      <c r="C63" s="36">
        <v>42996</v>
      </c>
      <c r="D63" s="8" t="s">
        <v>211</v>
      </c>
      <c r="E63" s="2" t="s">
        <v>16</v>
      </c>
      <c r="G63" s="6" t="s">
        <v>77</v>
      </c>
      <c r="H63" s="37" t="s">
        <v>23</v>
      </c>
      <c r="I63" s="2" t="s">
        <v>26</v>
      </c>
      <c r="J63" s="2">
        <v>3</v>
      </c>
      <c r="K63" s="2">
        <v>9</v>
      </c>
      <c r="L63" s="2">
        <v>17</v>
      </c>
      <c r="M63" s="2">
        <v>306</v>
      </c>
      <c r="N63" s="2">
        <v>239</v>
      </c>
      <c r="O63" s="2">
        <v>67</v>
      </c>
      <c r="P63" s="2">
        <v>1</v>
      </c>
      <c r="Q63" s="2">
        <v>17</v>
      </c>
      <c r="R63" s="2">
        <v>283</v>
      </c>
      <c r="S63" s="2">
        <v>219</v>
      </c>
      <c r="T63" s="2">
        <v>64</v>
      </c>
      <c r="V63" s="2">
        <v>-4.1500000000000004</v>
      </c>
      <c r="W63" s="2">
        <v>-0.61</v>
      </c>
      <c r="X63" s="2">
        <v>-1.8</v>
      </c>
      <c r="Y63" s="2">
        <f t="shared" si="0"/>
        <v>-6</v>
      </c>
    </row>
    <row r="64" spans="1:25" s="2" customFormat="1" ht="15" customHeight="1">
      <c r="A64" s="2">
        <v>30</v>
      </c>
      <c r="B64" s="2">
        <v>2</v>
      </c>
      <c r="C64" s="36">
        <v>42996</v>
      </c>
      <c r="D64" s="8" t="s">
        <v>19</v>
      </c>
      <c r="E64" s="2" t="s">
        <v>16</v>
      </c>
      <c r="G64" s="6" t="s">
        <v>77</v>
      </c>
      <c r="H64" s="37" t="s">
        <v>23</v>
      </c>
      <c r="I64" s="2" t="s">
        <v>56</v>
      </c>
      <c r="J64" s="2">
        <v>7</v>
      </c>
      <c r="K64" s="2">
        <v>40</v>
      </c>
      <c r="L64" s="2">
        <v>21</v>
      </c>
      <c r="M64" s="2">
        <v>306</v>
      </c>
      <c r="N64" s="2">
        <v>221</v>
      </c>
      <c r="O64" s="2">
        <v>85</v>
      </c>
      <c r="P64" s="2">
        <v>5</v>
      </c>
      <c r="Q64" s="2">
        <v>20</v>
      </c>
      <c r="R64" s="2">
        <v>416</v>
      </c>
      <c r="S64" s="2">
        <v>311</v>
      </c>
      <c r="T64" s="2">
        <v>105</v>
      </c>
      <c r="V64" s="2">
        <v>-21.55</v>
      </c>
      <c r="W64" s="2">
        <v>-14.72</v>
      </c>
      <c r="X64" s="2">
        <v>0.4</v>
      </c>
      <c r="Y64" s="2">
        <f t="shared" si="0"/>
        <v>-33</v>
      </c>
    </row>
    <row r="65" spans="1:25" s="2" customFormat="1" ht="15" customHeight="1">
      <c r="A65" s="2">
        <v>31</v>
      </c>
      <c r="B65" s="2">
        <v>2</v>
      </c>
      <c r="C65" s="36">
        <v>42996</v>
      </c>
      <c r="D65" s="8" t="s">
        <v>22</v>
      </c>
      <c r="E65" s="2" t="s">
        <v>20</v>
      </c>
      <c r="G65" s="6" t="s">
        <v>77</v>
      </c>
      <c r="H65" s="37" t="s">
        <v>23</v>
      </c>
      <c r="I65" s="2" t="s">
        <v>70</v>
      </c>
      <c r="J65" s="2">
        <v>16</v>
      </c>
      <c r="K65" s="2">
        <v>15</v>
      </c>
      <c r="L65" s="2">
        <v>22</v>
      </c>
      <c r="M65" s="2">
        <v>363</v>
      </c>
      <c r="N65" s="2">
        <v>224</v>
      </c>
      <c r="O65" s="2">
        <v>139</v>
      </c>
      <c r="P65" s="2">
        <v>1</v>
      </c>
      <c r="Q65" s="2">
        <v>22</v>
      </c>
      <c r="R65" s="2">
        <v>375</v>
      </c>
      <c r="S65" s="2">
        <v>238</v>
      </c>
      <c r="T65" s="2">
        <v>137</v>
      </c>
      <c r="U65" s="2">
        <v>1</v>
      </c>
      <c r="V65" s="2">
        <v>10.15</v>
      </c>
      <c r="W65" s="2">
        <v>-0.39</v>
      </c>
      <c r="X65" s="2">
        <v>-6.83</v>
      </c>
      <c r="Y65" s="2">
        <f t="shared" si="0"/>
        <v>1</v>
      </c>
    </row>
    <row r="66" spans="1:25" s="2" customFormat="1" ht="15" customHeight="1">
      <c r="A66" s="2">
        <v>32</v>
      </c>
      <c r="B66" s="2">
        <v>2</v>
      </c>
      <c r="C66" s="36">
        <v>42996</v>
      </c>
      <c r="D66" s="8" t="s">
        <v>107</v>
      </c>
      <c r="E66" s="2" t="s">
        <v>16</v>
      </c>
      <c r="G66" s="6" t="s">
        <v>123</v>
      </c>
      <c r="H66" s="37"/>
      <c r="I66" s="2" t="s">
        <v>69</v>
      </c>
      <c r="J66" s="2">
        <v>23</v>
      </c>
      <c r="K66" s="2">
        <v>27</v>
      </c>
      <c r="L66" s="2">
        <v>24</v>
      </c>
      <c r="M66" s="2">
        <v>432</v>
      </c>
      <c r="N66" s="2">
        <v>350</v>
      </c>
      <c r="O66" s="2">
        <v>82</v>
      </c>
      <c r="P66" s="2">
        <v>1</v>
      </c>
      <c r="Q66" s="2">
        <v>24</v>
      </c>
      <c r="R66" s="2">
        <v>380</v>
      </c>
      <c r="S66" s="2">
        <v>278</v>
      </c>
      <c r="T66" s="2">
        <v>102</v>
      </c>
      <c r="U66" s="2">
        <v>1</v>
      </c>
      <c r="V66" s="2">
        <v>9.76</v>
      </c>
      <c r="W66" s="2">
        <v>-14.43</v>
      </c>
      <c r="X66" s="2">
        <v>2.0299999999999998</v>
      </c>
      <c r="Y66" s="2">
        <f t="shared" si="0"/>
        <v>-4</v>
      </c>
    </row>
    <row r="67" spans="1:25" s="2" customFormat="1" ht="15" customHeight="1">
      <c r="A67" s="2">
        <v>1</v>
      </c>
      <c r="B67" s="2">
        <v>3</v>
      </c>
      <c r="C67" s="36">
        <v>43003</v>
      </c>
      <c r="D67" s="8" t="s">
        <v>22</v>
      </c>
      <c r="E67" s="2" t="s">
        <v>16</v>
      </c>
      <c r="G67" s="6" t="s">
        <v>78</v>
      </c>
      <c r="H67" s="2" t="s">
        <v>23</v>
      </c>
      <c r="I67" s="2" t="s">
        <v>24</v>
      </c>
      <c r="J67" s="2">
        <v>18</v>
      </c>
      <c r="K67" s="2">
        <v>33</v>
      </c>
      <c r="L67" s="2">
        <v>25</v>
      </c>
      <c r="M67" s="2">
        <v>348</v>
      </c>
      <c r="N67" s="2">
        <v>260</v>
      </c>
      <c r="O67" s="2">
        <v>88</v>
      </c>
      <c r="P67" s="2">
        <v>5</v>
      </c>
      <c r="Q67" s="2">
        <v>16</v>
      </c>
      <c r="R67" s="2">
        <v>297</v>
      </c>
      <c r="S67" s="2">
        <v>89</v>
      </c>
      <c r="T67" s="2">
        <v>208</v>
      </c>
      <c r="U67" s="2">
        <v>1</v>
      </c>
      <c r="V67" s="2">
        <v>-20.9</v>
      </c>
      <c r="W67" s="2">
        <v>2.34</v>
      </c>
      <c r="X67" s="2">
        <v>5.33</v>
      </c>
      <c r="Y67" s="2">
        <f t="shared" si="0"/>
        <v>-15</v>
      </c>
    </row>
    <row r="68" spans="1:25" s="2" customFormat="1" ht="15" customHeight="1">
      <c r="A68" s="2">
        <v>2</v>
      </c>
      <c r="B68" s="2">
        <v>3</v>
      </c>
      <c r="C68" s="36">
        <v>43004</v>
      </c>
      <c r="D68" s="8" t="s">
        <v>48</v>
      </c>
      <c r="E68" s="2" t="s">
        <v>20</v>
      </c>
      <c r="G68" s="6" t="s">
        <v>92</v>
      </c>
      <c r="H68" s="2" t="s">
        <v>23</v>
      </c>
      <c r="I68" s="2" t="s">
        <v>41</v>
      </c>
      <c r="J68" s="2">
        <v>45</v>
      </c>
      <c r="K68" s="2">
        <v>32</v>
      </c>
      <c r="L68" s="2">
        <v>26</v>
      </c>
      <c r="M68" s="2">
        <v>442</v>
      </c>
      <c r="N68" s="2">
        <v>225</v>
      </c>
      <c r="O68" s="2">
        <v>217</v>
      </c>
      <c r="Q68" s="2">
        <v>32</v>
      </c>
      <c r="R68" s="2">
        <v>474</v>
      </c>
      <c r="S68" s="2">
        <v>359</v>
      </c>
      <c r="T68" s="2">
        <v>115</v>
      </c>
      <c r="U68" s="2">
        <v>2</v>
      </c>
      <c r="V68" s="2">
        <v>29.68</v>
      </c>
      <c r="W68" s="2">
        <v>-12.19</v>
      </c>
      <c r="X68" s="2">
        <v>-1.52</v>
      </c>
      <c r="Y68" s="2">
        <f t="shared" ref="Y68:Y131" si="1">J68-K68</f>
        <v>13</v>
      </c>
    </row>
    <row r="69" spans="1:25" s="2" customFormat="1" ht="15" customHeight="1">
      <c r="A69" s="2">
        <v>3</v>
      </c>
      <c r="B69" s="2">
        <v>3</v>
      </c>
      <c r="C69" s="36">
        <v>43003</v>
      </c>
      <c r="D69" s="8" t="s">
        <v>22</v>
      </c>
      <c r="E69" s="2" t="s">
        <v>20</v>
      </c>
      <c r="G69" s="6" t="s">
        <v>111</v>
      </c>
      <c r="H69" s="37" t="s">
        <v>23</v>
      </c>
      <c r="I69" s="2" t="s">
        <v>73</v>
      </c>
      <c r="J69" s="2">
        <v>19</v>
      </c>
      <c r="K69" s="2">
        <v>17</v>
      </c>
      <c r="L69" s="2">
        <v>18</v>
      </c>
      <c r="M69" s="2">
        <v>283</v>
      </c>
      <c r="N69" s="2">
        <v>199</v>
      </c>
      <c r="O69" s="2">
        <v>84</v>
      </c>
      <c r="P69" s="2">
        <v>3</v>
      </c>
      <c r="Q69" s="2">
        <v>14</v>
      </c>
      <c r="R69" s="2">
        <v>216</v>
      </c>
      <c r="S69" s="2">
        <v>168</v>
      </c>
      <c r="T69" s="2">
        <v>48</v>
      </c>
      <c r="U69" s="2">
        <v>3</v>
      </c>
      <c r="V69" s="2">
        <v>-10.63</v>
      </c>
      <c r="W69" s="2">
        <v>11.68</v>
      </c>
      <c r="X69" s="2">
        <v>3.25</v>
      </c>
      <c r="Y69" s="2">
        <f t="shared" si="1"/>
        <v>2</v>
      </c>
    </row>
    <row r="70" spans="1:25" s="2" customFormat="1" ht="15" customHeight="1">
      <c r="A70" s="2">
        <v>4</v>
      </c>
      <c r="B70" s="2">
        <v>3</v>
      </c>
      <c r="C70" s="36">
        <v>43003</v>
      </c>
      <c r="D70" s="8" t="s">
        <v>22</v>
      </c>
      <c r="E70" s="2" t="s">
        <v>20</v>
      </c>
      <c r="F70" s="6"/>
      <c r="G70" s="6" t="s">
        <v>78</v>
      </c>
      <c r="I70" s="2" t="s">
        <v>56</v>
      </c>
      <c r="J70" s="2">
        <v>33</v>
      </c>
      <c r="K70" s="2">
        <v>18</v>
      </c>
      <c r="L70" s="2">
        <v>16</v>
      </c>
      <c r="M70" s="2">
        <v>297</v>
      </c>
      <c r="N70" s="2">
        <v>89</v>
      </c>
      <c r="O70" s="2">
        <v>208</v>
      </c>
      <c r="P70" s="2">
        <v>1</v>
      </c>
      <c r="Q70" s="2">
        <v>25</v>
      </c>
      <c r="R70" s="2">
        <v>348</v>
      </c>
      <c r="S70" s="2">
        <v>260</v>
      </c>
      <c r="T70" s="2">
        <v>88</v>
      </c>
      <c r="U70" s="2">
        <v>5</v>
      </c>
      <c r="V70" s="2">
        <v>-2.34</v>
      </c>
      <c r="W70" s="2">
        <v>20.9</v>
      </c>
      <c r="X70" s="2">
        <v>-5.33</v>
      </c>
      <c r="Y70" s="2">
        <f t="shared" si="1"/>
        <v>15</v>
      </c>
    </row>
    <row r="71" spans="1:25" s="2" customFormat="1" ht="15" customHeight="1">
      <c r="A71" s="2">
        <v>5</v>
      </c>
      <c r="B71" s="2">
        <v>3</v>
      </c>
      <c r="C71" s="36">
        <v>43003</v>
      </c>
      <c r="D71" s="8" t="s">
        <v>22</v>
      </c>
      <c r="E71" s="2" t="s">
        <v>16</v>
      </c>
      <c r="G71" s="6" t="s">
        <v>78</v>
      </c>
      <c r="H71" s="6"/>
      <c r="I71" s="37" t="s">
        <v>36</v>
      </c>
      <c r="J71" s="2">
        <v>10</v>
      </c>
      <c r="K71" s="2">
        <v>22</v>
      </c>
      <c r="L71" s="2">
        <v>18</v>
      </c>
      <c r="M71" s="2">
        <v>306</v>
      </c>
      <c r="N71" s="2">
        <v>201</v>
      </c>
      <c r="O71" s="2">
        <v>105</v>
      </c>
      <c r="P71" s="2">
        <v>3</v>
      </c>
      <c r="Q71" s="2">
        <v>13</v>
      </c>
      <c r="R71" s="2">
        <v>211</v>
      </c>
      <c r="S71" s="2">
        <v>153</v>
      </c>
      <c r="T71" s="2">
        <v>58</v>
      </c>
      <c r="V71" s="2">
        <v>-12.29</v>
      </c>
      <c r="W71" s="2">
        <v>5.7</v>
      </c>
      <c r="X71" s="2">
        <v>-7.33</v>
      </c>
      <c r="Y71" s="2">
        <f t="shared" si="1"/>
        <v>-12</v>
      </c>
    </row>
    <row r="72" spans="1:25" s="2" customFormat="1" ht="15" customHeight="1">
      <c r="A72" s="2">
        <v>6</v>
      </c>
      <c r="B72" s="2">
        <v>3</v>
      </c>
      <c r="C72" s="36">
        <v>43003</v>
      </c>
      <c r="D72" s="8" t="s">
        <v>145</v>
      </c>
      <c r="E72" s="2" t="s">
        <v>16</v>
      </c>
      <c r="G72" s="6" t="s">
        <v>146</v>
      </c>
      <c r="H72" s="37" t="s">
        <v>23</v>
      </c>
      <c r="I72" s="2" t="s">
        <v>69</v>
      </c>
      <c r="J72" s="2">
        <v>17</v>
      </c>
      <c r="K72" s="2">
        <v>31</v>
      </c>
      <c r="L72" s="2">
        <v>21</v>
      </c>
      <c r="M72" s="2">
        <v>390</v>
      </c>
      <c r="N72" s="2">
        <v>312</v>
      </c>
      <c r="O72" s="2">
        <v>78</v>
      </c>
      <c r="P72" s="2">
        <v>2</v>
      </c>
      <c r="Q72" s="2">
        <v>25</v>
      </c>
      <c r="R72" s="2">
        <v>447</v>
      </c>
      <c r="S72" s="2">
        <v>248</v>
      </c>
      <c r="T72" s="2">
        <v>199</v>
      </c>
      <c r="U72" s="2">
        <v>1</v>
      </c>
      <c r="V72" s="2">
        <v>3.42</v>
      </c>
      <c r="W72" s="2">
        <v>-17.989999999999998</v>
      </c>
      <c r="X72" s="2">
        <v>3.78</v>
      </c>
      <c r="Y72" s="2">
        <f t="shared" si="1"/>
        <v>-14</v>
      </c>
    </row>
    <row r="73" spans="1:25" s="2" customFormat="1">
      <c r="A73" s="2">
        <v>7</v>
      </c>
      <c r="B73" s="2">
        <v>3</v>
      </c>
      <c r="C73" s="36">
        <v>43003</v>
      </c>
      <c r="D73" s="8" t="s">
        <v>22</v>
      </c>
      <c r="E73" s="2" t="s">
        <v>16</v>
      </c>
      <c r="G73" s="6" t="s">
        <v>78</v>
      </c>
      <c r="H73" s="37"/>
      <c r="I73" s="2" t="s">
        <v>50</v>
      </c>
      <c r="J73" s="2">
        <v>17</v>
      </c>
      <c r="K73" s="2">
        <v>29</v>
      </c>
      <c r="L73" s="2">
        <v>20</v>
      </c>
      <c r="M73" s="2">
        <v>332</v>
      </c>
      <c r="N73" s="2">
        <v>189</v>
      </c>
      <c r="O73" s="2">
        <v>143</v>
      </c>
      <c r="P73" s="2">
        <v>2</v>
      </c>
      <c r="Q73" s="2">
        <v>21</v>
      </c>
      <c r="R73" s="2">
        <v>355</v>
      </c>
      <c r="S73" s="2">
        <v>303</v>
      </c>
      <c r="T73" s="2">
        <v>52</v>
      </c>
      <c r="U73" s="2">
        <v>1</v>
      </c>
      <c r="V73" s="2">
        <v>0.55000000000000004</v>
      </c>
      <c r="W73" s="2">
        <v>-6.41</v>
      </c>
      <c r="X73" s="2">
        <v>-0.45</v>
      </c>
      <c r="Y73" s="2">
        <f t="shared" si="1"/>
        <v>-12</v>
      </c>
    </row>
    <row r="74" spans="1:25" s="2" customFormat="1">
      <c r="A74" s="2">
        <v>8</v>
      </c>
      <c r="B74" s="2">
        <v>3</v>
      </c>
      <c r="C74" s="36">
        <v>43003</v>
      </c>
      <c r="D74" s="8" t="s">
        <v>22</v>
      </c>
      <c r="E74" s="2" t="s">
        <v>16</v>
      </c>
      <c r="F74" s="2" t="s">
        <v>6</v>
      </c>
      <c r="G74" s="6" t="s">
        <v>146</v>
      </c>
      <c r="H74" s="37" t="s">
        <v>23</v>
      </c>
      <c r="I74" s="37" t="s">
        <v>39</v>
      </c>
      <c r="J74" s="2">
        <v>24</v>
      </c>
      <c r="K74" s="2">
        <v>30</v>
      </c>
      <c r="L74" s="2">
        <v>21</v>
      </c>
      <c r="M74" s="2">
        <v>430</v>
      </c>
      <c r="N74" s="2">
        <v>261</v>
      </c>
      <c r="O74" s="2">
        <v>169</v>
      </c>
      <c r="P74" s="2">
        <v>1</v>
      </c>
      <c r="Q74" s="2">
        <v>23</v>
      </c>
      <c r="R74" s="2">
        <v>426</v>
      </c>
      <c r="S74" s="2">
        <v>311</v>
      </c>
      <c r="T74" s="2">
        <v>115</v>
      </c>
      <c r="U74" s="2">
        <v>3</v>
      </c>
      <c r="V74" s="2">
        <v>1.58</v>
      </c>
      <c r="W74" s="2">
        <v>3.28</v>
      </c>
      <c r="X74" s="2">
        <v>-12.54</v>
      </c>
      <c r="Y74" s="2">
        <f t="shared" si="1"/>
        <v>-6</v>
      </c>
    </row>
    <row r="75" spans="1:25" s="2" customFormat="1" ht="15" customHeight="1">
      <c r="A75" s="2">
        <v>9</v>
      </c>
      <c r="B75" s="2">
        <v>3</v>
      </c>
      <c r="C75" s="36">
        <v>43003</v>
      </c>
      <c r="D75" s="8" t="s">
        <v>145</v>
      </c>
      <c r="E75" s="2" t="s">
        <v>20</v>
      </c>
      <c r="G75" s="6" t="s">
        <v>92</v>
      </c>
      <c r="H75" s="37"/>
      <c r="I75" s="2" t="s">
        <v>66</v>
      </c>
      <c r="J75" s="2">
        <v>31</v>
      </c>
      <c r="K75" s="2">
        <v>17</v>
      </c>
      <c r="L75" s="2">
        <v>25</v>
      </c>
      <c r="M75" s="2">
        <v>447</v>
      </c>
      <c r="N75" s="2">
        <v>248</v>
      </c>
      <c r="O75" s="2">
        <v>199</v>
      </c>
      <c r="P75" s="2">
        <v>1</v>
      </c>
      <c r="Q75" s="2">
        <v>21</v>
      </c>
      <c r="R75" s="2">
        <v>390</v>
      </c>
      <c r="S75" s="2">
        <v>312</v>
      </c>
      <c r="T75" s="2">
        <v>78</v>
      </c>
      <c r="U75" s="2">
        <v>2</v>
      </c>
      <c r="V75" s="2">
        <v>17.989999999999998</v>
      </c>
      <c r="W75" s="2">
        <v>-3.42</v>
      </c>
      <c r="X75" s="2">
        <v>-3.78</v>
      </c>
      <c r="Y75" s="2">
        <f t="shared" si="1"/>
        <v>14</v>
      </c>
    </row>
    <row r="76" spans="1:25" s="2" customFormat="1" ht="15" customHeight="1">
      <c r="A76" s="2">
        <v>10</v>
      </c>
      <c r="B76" s="2">
        <v>3</v>
      </c>
      <c r="C76" s="36">
        <v>43003</v>
      </c>
      <c r="D76" s="8" t="s">
        <v>22</v>
      </c>
      <c r="E76" s="2" t="s">
        <v>20</v>
      </c>
      <c r="G76" s="6" t="s">
        <v>111</v>
      </c>
      <c r="H76" s="37" t="s">
        <v>23</v>
      </c>
      <c r="I76" s="2" t="s">
        <v>67</v>
      </c>
      <c r="J76" s="2">
        <v>29</v>
      </c>
      <c r="K76" s="2">
        <v>17</v>
      </c>
      <c r="L76" s="2">
        <v>21</v>
      </c>
      <c r="M76" s="2">
        <v>355</v>
      </c>
      <c r="N76" s="2">
        <v>303</v>
      </c>
      <c r="O76" s="2">
        <v>52</v>
      </c>
      <c r="P76" s="2">
        <v>1</v>
      </c>
      <c r="Q76" s="2">
        <v>20</v>
      </c>
      <c r="R76" s="2">
        <v>332</v>
      </c>
      <c r="S76" s="2">
        <v>189</v>
      </c>
      <c r="T76" s="2">
        <v>143</v>
      </c>
      <c r="U76" s="2">
        <v>2</v>
      </c>
      <c r="V76" s="2">
        <v>6.41</v>
      </c>
      <c r="W76" s="2">
        <v>-0.55000000000000004</v>
      </c>
      <c r="X76" s="2">
        <v>0.45</v>
      </c>
      <c r="Y76" s="2">
        <f t="shared" si="1"/>
        <v>12</v>
      </c>
    </row>
    <row r="77" spans="1:25" s="2" customFormat="1" ht="15" customHeight="1">
      <c r="A77" s="2">
        <v>11</v>
      </c>
      <c r="B77" s="2">
        <v>3</v>
      </c>
      <c r="C77" s="36">
        <v>43003</v>
      </c>
      <c r="D77" s="8" t="s">
        <v>22</v>
      </c>
      <c r="E77" s="2" t="s">
        <v>16</v>
      </c>
      <c r="G77" s="6" t="s">
        <v>78</v>
      </c>
      <c r="H77" s="37" t="s">
        <v>23</v>
      </c>
      <c r="I77" s="2" t="s">
        <v>53</v>
      </c>
      <c r="J77" s="2">
        <v>27</v>
      </c>
      <c r="K77" s="2">
        <v>34</v>
      </c>
      <c r="L77" s="2">
        <v>22</v>
      </c>
      <c r="M77" s="2">
        <v>418</v>
      </c>
      <c r="N77" s="2">
        <v>368</v>
      </c>
      <c r="O77" s="2">
        <v>50</v>
      </c>
      <c r="P77" s="2">
        <v>1</v>
      </c>
      <c r="Q77" s="2">
        <v>17</v>
      </c>
      <c r="R77" s="2">
        <v>324</v>
      </c>
      <c r="S77" s="2">
        <v>201</v>
      </c>
      <c r="T77" s="2">
        <v>123</v>
      </c>
      <c r="V77" s="2">
        <v>14.19</v>
      </c>
      <c r="W77" s="2">
        <v>-17.93</v>
      </c>
      <c r="X77" s="2">
        <v>-2.2400000000000002</v>
      </c>
      <c r="Y77" s="2">
        <f t="shared" si="1"/>
        <v>-7</v>
      </c>
    </row>
    <row r="78" spans="1:25" s="2" customFormat="1" ht="15" customHeight="1">
      <c r="A78" s="2">
        <v>12</v>
      </c>
      <c r="B78" s="2">
        <v>3</v>
      </c>
      <c r="C78" s="36">
        <v>43003</v>
      </c>
      <c r="D78" s="8" t="s">
        <v>22</v>
      </c>
      <c r="E78" s="2" t="s">
        <v>20</v>
      </c>
      <c r="G78" s="6" t="s">
        <v>92</v>
      </c>
      <c r="H78" s="37"/>
      <c r="I78" s="2" t="s">
        <v>70</v>
      </c>
      <c r="J78" s="2">
        <v>34</v>
      </c>
      <c r="K78" s="2">
        <v>27</v>
      </c>
      <c r="L78" s="2">
        <v>17</v>
      </c>
      <c r="M78" s="2">
        <v>324</v>
      </c>
      <c r="N78" s="2">
        <v>201</v>
      </c>
      <c r="O78" s="2">
        <v>123</v>
      </c>
      <c r="Q78" s="2">
        <v>22</v>
      </c>
      <c r="R78" s="2">
        <v>418</v>
      </c>
      <c r="S78" s="2">
        <v>368</v>
      </c>
      <c r="T78" s="2">
        <v>50</v>
      </c>
      <c r="U78" s="2">
        <v>1</v>
      </c>
      <c r="V78" s="2">
        <v>17.93</v>
      </c>
      <c r="W78" s="2">
        <v>-14.19</v>
      </c>
      <c r="X78" s="2">
        <v>2.2400000000000002</v>
      </c>
      <c r="Y78" s="2">
        <f t="shared" si="1"/>
        <v>7</v>
      </c>
    </row>
    <row r="79" spans="1:25" s="2" customFormat="1" ht="15" customHeight="1">
      <c r="A79" s="2">
        <v>13</v>
      </c>
      <c r="B79" s="2">
        <v>3</v>
      </c>
      <c r="C79" s="36">
        <v>43000</v>
      </c>
      <c r="D79" s="8" t="s">
        <v>122</v>
      </c>
      <c r="E79" s="2" t="s">
        <v>16</v>
      </c>
      <c r="G79" s="6" t="s">
        <v>92</v>
      </c>
      <c r="H79" s="37" t="s">
        <v>23</v>
      </c>
      <c r="I79" s="2" t="s">
        <v>18</v>
      </c>
      <c r="J79" s="2">
        <v>0</v>
      </c>
      <c r="K79" s="2">
        <v>27</v>
      </c>
      <c r="L79" s="2">
        <v>19</v>
      </c>
      <c r="M79" s="2">
        <v>284</v>
      </c>
      <c r="N79" s="2">
        <v>175</v>
      </c>
      <c r="O79" s="2">
        <v>109</v>
      </c>
      <c r="P79" s="2">
        <v>3</v>
      </c>
      <c r="Q79" s="2">
        <v>15</v>
      </c>
      <c r="R79" s="2">
        <v>282</v>
      </c>
      <c r="S79" s="2">
        <v>97</v>
      </c>
      <c r="T79" s="2">
        <v>185</v>
      </c>
      <c r="V79" s="2">
        <v>-14.6</v>
      </c>
      <c r="W79" s="2">
        <v>-1.19</v>
      </c>
      <c r="X79" s="2">
        <v>-10.11</v>
      </c>
      <c r="Y79" s="2">
        <f t="shared" si="1"/>
        <v>-27</v>
      </c>
    </row>
    <row r="80" spans="1:25" s="2" customFormat="1" ht="15" customHeight="1">
      <c r="A80" s="2">
        <v>14</v>
      </c>
      <c r="B80" s="2">
        <v>3</v>
      </c>
      <c r="C80" s="36">
        <v>43003</v>
      </c>
      <c r="D80" s="8" t="s">
        <v>34</v>
      </c>
      <c r="E80" s="2" t="s">
        <v>20</v>
      </c>
      <c r="G80" s="6" t="s">
        <v>78</v>
      </c>
      <c r="H80" s="37"/>
      <c r="I80" s="2" t="s">
        <v>52</v>
      </c>
      <c r="J80" s="2">
        <v>26</v>
      </c>
      <c r="K80" s="2">
        <v>22</v>
      </c>
      <c r="L80" s="2">
        <v>24</v>
      </c>
      <c r="M80" s="2">
        <v>410</v>
      </c>
      <c r="N80" s="2">
        <v>317</v>
      </c>
      <c r="O80" s="2">
        <v>93</v>
      </c>
      <c r="P80" s="2">
        <v>2</v>
      </c>
      <c r="Q80" s="2">
        <v>17</v>
      </c>
      <c r="R80" s="2">
        <v>352</v>
      </c>
      <c r="S80" s="2">
        <v>315</v>
      </c>
      <c r="T80" s="2">
        <v>37</v>
      </c>
      <c r="U80" s="2">
        <v>3</v>
      </c>
      <c r="V80" s="2">
        <v>-2.59</v>
      </c>
      <c r="W80" s="2">
        <v>4.6399999999999997</v>
      </c>
      <c r="X80" s="2">
        <v>4.12</v>
      </c>
      <c r="Y80" s="2">
        <f t="shared" si="1"/>
        <v>4</v>
      </c>
    </row>
    <row r="81" spans="1:25" s="2" customFormat="1" ht="15" customHeight="1">
      <c r="A81" s="2">
        <v>15</v>
      </c>
      <c r="B81" s="2">
        <v>3</v>
      </c>
      <c r="C81" s="36">
        <v>43003</v>
      </c>
      <c r="D81" s="8" t="s">
        <v>22</v>
      </c>
      <c r="E81" s="2" t="s">
        <v>16</v>
      </c>
      <c r="G81" s="6" t="s">
        <v>146</v>
      </c>
      <c r="H81" s="37"/>
      <c r="I81" s="2" t="s">
        <v>65</v>
      </c>
      <c r="J81" s="2">
        <v>17</v>
      </c>
      <c r="K81" s="2">
        <v>19</v>
      </c>
      <c r="L81" s="2">
        <v>14</v>
      </c>
      <c r="M81" s="2">
        <v>216</v>
      </c>
      <c r="N81" s="2">
        <v>168</v>
      </c>
      <c r="O81" s="2">
        <v>48</v>
      </c>
      <c r="P81" s="2">
        <v>3</v>
      </c>
      <c r="Q81" s="2">
        <v>18</v>
      </c>
      <c r="R81" s="2">
        <v>283</v>
      </c>
      <c r="S81" s="2">
        <v>199</v>
      </c>
      <c r="T81" s="2">
        <v>84</v>
      </c>
      <c r="U81" s="2">
        <v>3</v>
      </c>
      <c r="V81" s="2">
        <v>-11.68</v>
      </c>
      <c r="W81" s="2">
        <v>10.63</v>
      </c>
      <c r="X81" s="2">
        <v>-3.25</v>
      </c>
      <c r="Y81" s="2">
        <f t="shared" si="1"/>
        <v>-2</v>
      </c>
    </row>
    <row r="82" spans="1:25" s="2" customFormat="1" ht="15" customHeight="1">
      <c r="A82" s="2">
        <v>16</v>
      </c>
      <c r="B82" s="2">
        <v>3</v>
      </c>
      <c r="C82" s="36">
        <v>43003</v>
      </c>
      <c r="D82" s="8" t="s">
        <v>51</v>
      </c>
      <c r="E82" s="2" t="s">
        <v>20</v>
      </c>
      <c r="G82" s="6" t="s">
        <v>92</v>
      </c>
      <c r="H82" s="37"/>
      <c r="I82" s="2" t="s">
        <v>29</v>
      </c>
      <c r="J82" s="2">
        <v>24</v>
      </c>
      <c r="K82" s="2">
        <v>3</v>
      </c>
      <c r="L82" s="2">
        <v>18</v>
      </c>
      <c r="M82" s="2">
        <v>293</v>
      </c>
      <c r="N82" s="2">
        <v>221</v>
      </c>
      <c r="O82" s="2">
        <v>72</v>
      </c>
      <c r="P82" s="2">
        <v>1</v>
      </c>
      <c r="Q82" s="2">
        <v>17</v>
      </c>
      <c r="R82" s="2">
        <v>305</v>
      </c>
      <c r="S82" s="2">
        <v>188</v>
      </c>
      <c r="T82" s="2">
        <v>117</v>
      </c>
      <c r="U82" s="2">
        <v>8</v>
      </c>
      <c r="V82" s="2">
        <v>-5.73</v>
      </c>
      <c r="W82" s="2">
        <v>21.82</v>
      </c>
      <c r="X82" s="2">
        <v>1.35</v>
      </c>
      <c r="Y82" s="2">
        <f t="shared" si="1"/>
        <v>21</v>
      </c>
    </row>
    <row r="83" spans="1:25" s="2" customFormat="1" ht="15" customHeight="1">
      <c r="A83" s="2">
        <v>17</v>
      </c>
      <c r="B83" s="2">
        <v>3</v>
      </c>
      <c r="C83" s="36">
        <v>43003</v>
      </c>
      <c r="D83" s="8" t="s">
        <v>40</v>
      </c>
      <c r="E83" s="2" t="s">
        <v>20</v>
      </c>
      <c r="G83" s="6" t="s">
        <v>92</v>
      </c>
      <c r="H83" s="37" t="s">
        <v>23</v>
      </c>
      <c r="I83" s="2" t="s">
        <v>21</v>
      </c>
      <c r="J83" s="2">
        <v>37</v>
      </c>
      <c r="K83" s="2">
        <v>32</v>
      </c>
      <c r="L83" s="2">
        <v>18</v>
      </c>
      <c r="M83" s="2">
        <v>320</v>
      </c>
      <c r="N83" s="2">
        <v>183</v>
      </c>
      <c r="O83" s="2">
        <v>137</v>
      </c>
      <c r="P83" s="2">
        <v>2</v>
      </c>
      <c r="Q83" s="2">
        <v>30</v>
      </c>
      <c r="R83" s="2">
        <v>472</v>
      </c>
      <c r="S83" s="2">
        <v>389</v>
      </c>
      <c r="T83" s="2">
        <v>83</v>
      </c>
      <c r="U83" s="2">
        <v>2</v>
      </c>
      <c r="V83" s="2">
        <v>0.44</v>
      </c>
      <c r="W83" s="2">
        <v>-4.8499999999999996</v>
      </c>
      <c r="X83" s="2">
        <v>5.57</v>
      </c>
      <c r="Y83" s="2">
        <f t="shared" si="1"/>
        <v>5</v>
      </c>
    </row>
    <row r="84" spans="1:25" s="2" customFormat="1" ht="15" customHeight="1">
      <c r="A84" s="2">
        <v>18</v>
      </c>
      <c r="B84" s="2">
        <v>3</v>
      </c>
      <c r="C84" s="36">
        <v>43003</v>
      </c>
      <c r="D84" s="8" t="s">
        <v>22</v>
      </c>
      <c r="E84" s="2" t="s">
        <v>20</v>
      </c>
      <c r="F84" s="2" t="s">
        <v>6</v>
      </c>
      <c r="G84" s="6" t="s">
        <v>78</v>
      </c>
      <c r="H84" s="37"/>
      <c r="I84" s="2" t="s">
        <v>68</v>
      </c>
      <c r="J84" s="2">
        <v>30</v>
      </c>
      <c r="K84" s="2">
        <v>24</v>
      </c>
      <c r="L84" s="2">
        <v>23</v>
      </c>
      <c r="M84" s="2">
        <v>426</v>
      </c>
      <c r="N84" s="2">
        <v>311</v>
      </c>
      <c r="O84" s="2">
        <v>115</v>
      </c>
      <c r="P84" s="2">
        <v>3</v>
      </c>
      <c r="Q84" s="2">
        <v>21</v>
      </c>
      <c r="R84" s="2">
        <v>430</v>
      </c>
      <c r="S84" s="2">
        <v>261</v>
      </c>
      <c r="T84" s="2">
        <v>169</v>
      </c>
      <c r="U84" s="2">
        <v>1</v>
      </c>
      <c r="V84" s="2">
        <v>-3.28</v>
      </c>
      <c r="W84" s="2">
        <v>-1.58</v>
      </c>
      <c r="X84" s="2">
        <v>12.54</v>
      </c>
      <c r="Y84" s="2">
        <f t="shared" si="1"/>
        <v>6</v>
      </c>
    </row>
    <row r="85" spans="1:25" s="2" customFormat="1" ht="15" customHeight="1">
      <c r="A85" s="2">
        <v>19</v>
      </c>
      <c r="B85" s="2">
        <v>3</v>
      </c>
      <c r="C85" s="36">
        <v>43003</v>
      </c>
      <c r="D85" s="8" t="s">
        <v>22</v>
      </c>
      <c r="E85" s="2" t="s">
        <v>20</v>
      </c>
      <c r="G85" s="6" t="s">
        <v>111</v>
      </c>
      <c r="H85" s="37" t="s">
        <v>23</v>
      </c>
      <c r="I85" s="2" t="s">
        <v>33</v>
      </c>
      <c r="J85" s="2">
        <v>22</v>
      </c>
      <c r="K85" s="2">
        <v>10</v>
      </c>
      <c r="L85" s="2">
        <v>13</v>
      </c>
      <c r="M85" s="2">
        <v>211</v>
      </c>
      <c r="N85" s="2">
        <v>153</v>
      </c>
      <c r="O85" s="2">
        <v>58</v>
      </c>
      <c r="Q85" s="2">
        <v>18</v>
      </c>
      <c r="R85" s="2">
        <v>306</v>
      </c>
      <c r="S85" s="2">
        <v>201</v>
      </c>
      <c r="T85" s="2">
        <v>105</v>
      </c>
      <c r="U85" s="2">
        <v>3</v>
      </c>
      <c r="V85" s="2">
        <v>-5.7</v>
      </c>
      <c r="W85" s="2">
        <v>12.29</v>
      </c>
      <c r="X85" s="2">
        <v>7.33</v>
      </c>
      <c r="Y85" s="2">
        <f t="shared" si="1"/>
        <v>12</v>
      </c>
    </row>
    <row r="86" spans="1:25" s="2" customFormat="1" ht="15" customHeight="1">
      <c r="A86" s="2">
        <v>20</v>
      </c>
      <c r="B86" s="2">
        <v>3</v>
      </c>
      <c r="C86" s="36">
        <v>43000</v>
      </c>
      <c r="D86" s="8" t="s">
        <v>122</v>
      </c>
      <c r="E86" s="2" t="s">
        <v>20</v>
      </c>
      <c r="G86" s="6" t="s">
        <v>111</v>
      </c>
      <c r="H86" s="37"/>
      <c r="I86" s="2" t="s">
        <v>71</v>
      </c>
      <c r="J86" s="2">
        <v>27</v>
      </c>
      <c r="K86" s="2">
        <v>0</v>
      </c>
      <c r="L86" s="2">
        <v>15</v>
      </c>
      <c r="M86" s="2">
        <v>282</v>
      </c>
      <c r="N86" s="2">
        <v>97</v>
      </c>
      <c r="O86" s="2">
        <v>185</v>
      </c>
      <c r="Q86" s="2">
        <v>19</v>
      </c>
      <c r="R86" s="2">
        <v>284</v>
      </c>
      <c r="S86" s="2">
        <v>175</v>
      </c>
      <c r="T86" s="2">
        <v>109</v>
      </c>
      <c r="U86" s="2">
        <v>3</v>
      </c>
      <c r="V86" s="2">
        <v>1.19</v>
      </c>
      <c r="W86" s="2">
        <v>14.6</v>
      </c>
      <c r="X86" s="2">
        <v>10.11</v>
      </c>
      <c r="Y86" s="2">
        <f t="shared" si="1"/>
        <v>27</v>
      </c>
    </row>
    <row r="87" spans="1:25" s="2" customFormat="1" ht="15" customHeight="1">
      <c r="A87" s="2">
        <v>21</v>
      </c>
      <c r="B87" s="2">
        <v>3</v>
      </c>
      <c r="C87" s="36">
        <v>43004</v>
      </c>
      <c r="D87" s="8" t="s">
        <v>48</v>
      </c>
      <c r="E87" s="2" t="s">
        <v>16</v>
      </c>
      <c r="G87" s="6" t="s">
        <v>146</v>
      </c>
      <c r="H87" s="37"/>
      <c r="I87" s="2" t="s">
        <v>37</v>
      </c>
      <c r="J87" s="2">
        <v>32</v>
      </c>
      <c r="K87" s="2">
        <v>45</v>
      </c>
      <c r="L87" s="2">
        <v>32</v>
      </c>
      <c r="M87" s="2">
        <v>474</v>
      </c>
      <c r="N87" s="2">
        <v>359</v>
      </c>
      <c r="O87" s="2">
        <v>115</v>
      </c>
      <c r="P87" s="2">
        <v>2</v>
      </c>
      <c r="Q87" s="2">
        <v>26</v>
      </c>
      <c r="R87" s="2">
        <v>442</v>
      </c>
      <c r="S87" s="2">
        <v>225</v>
      </c>
      <c r="T87" s="2">
        <v>217</v>
      </c>
      <c r="V87" s="2">
        <v>12.19</v>
      </c>
      <c r="W87" s="2">
        <v>-29.68</v>
      </c>
      <c r="X87" s="2">
        <v>1.52</v>
      </c>
      <c r="Y87" s="2">
        <f t="shared" si="1"/>
        <v>-13</v>
      </c>
    </row>
    <row r="88" spans="1:25" s="2" customFormat="1" ht="15" customHeight="1">
      <c r="A88" s="2">
        <v>22</v>
      </c>
      <c r="B88" s="2">
        <v>3</v>
      </c>
      <c r="C88" s="36">
        <v>43003</v>
      </c>
      <c r="D88" s="8" t="s">
        <v>22</v>
      </c>
      <c r="E88" s="2" t="s">
        <v>16</v>
      </c>
      <c r="G88" s="6" t="s">
        <v>92</v>
      </c>
      <c r="H88" s="37"/>
      <c r="I88" s="2" t="s">
        <v>38</v>
      </c>
      <c r="J88" s="2">
        <v>27</v>
      </c>
      <c r="K88" s="2">
        <v>29</v>
      </c>
      <c r="L88" s="2">
        <v>28</v>
      </c>
      <c r="M88" s="2">
        <v>457</v>
      </c>
      <c r="N88" s="2">
        <v>337</v>
      </c>
      <c r="O88" s="2">
        <v>120</v>
      </c>
      <c r="P88" s="2">
        <v>3</v>
      </c>
      <c r="Q88" s="2">
        <v>20</v>
      </c>
      <c r="R88" s="2">
        <v>403</v>
      </c>
      <c r="S88" s="2">
        <v>313</v>
      </c>
      <c r="T88" s="2">
        <v>90</v>
      </c>
      <c r="U88" s="2">
        <v>1</v>
      </c>
      <c r="V88" s="2">
        <v>7.82</v>
      </c>
      <c r="W88" s="2">
        <v>-12.07</v>
      </c>
      <c r="X88" s="2">
        <v>-1.86</v>
      </c>
      <c r="Y88" s="2">
        <f t="shared" si="1"/>
        <v>-2</v>
      </c>
    </row>
    <row r="89" spans="1:25" s="2" customFormat="1" ht="15" customHeight="1">
      <c r="A89" s="2">
        <v>23</v>
      </c>
      <c r="B89" s="2">
        <v>3</v>
      </c>
      <c r="C89" s="36">
        <v>43003</v>
      </c>
      <c r="D89" s="8" t="s">
        <v>51</v>
      </c>
      <c r="E89" s="2" t="s">
        <v>16</v>
      </c>
      <c r="G89" s="6" t="s">
        <v>78</v>
      </c>
      <c r="H89" s="37" t="s">
        <v>23</v>
      </c>
      <c r="I89" s="2" t="s">
        <v>57</v>
      </c>
      <c r="J89" s="2">
        <v>3</v>
      </c>
      <c r="K89" s="2">
        <v>24</v>
      </c>
      <c r="L89" s="2">
        <v>17</v>
      </c>
      <c r="M89" s="2">
        <v>305</v>
      </c>
      <c r="N89" s="2">
        <v>188</v>
      </c>
      <c r="O89" s="2">
        <v>117</v>
      </c>
      <c r="P89" s="2">
        <v>8</v>
      </c>
      <c r="Q89" s="2">
        <v>18</v>
      </c>
      <c r="R89" s="2">
        <v>293</v>
      </c>
      <c r="S89" s="2">
        <v>221</v>
      </c>
      <c r="T89" s="2">
        <v>72</v>
      </c>
      <c r="U89" s="2">
        <v>1</v>
      </c>
      <c r="V89" s="2">
        <v>-21.82</v>
      </c>
      <c r="W89" s="2">
        <v>5.73</v>
      </c>
      <c r="X89" s="2">
        <v>-1.35</v>
      </c>
      <c r="Y89" s="2">
        <f t="shared" si="1"/>
        <v>-21</v>
      </c>
    </row>
    <row r="90" spans="1:25" s="2" customFormat="1" ht="15" customHeight="1">
      <c r="A90" s="2">
        <v>24</v>
      </c>
      <c r="B90" s="2">
        <v>3</v>
      </c>
      <c r="C90" s="36">
        <v>43003</v>
      </c>
      <c r="D90" s="8" t="s">
        <v>22</v>
      </c>
      <c r="E90" s="2" t="s">
        <v>20</v>
      </c>
      <c r="G90" s="6" t="s">
        <v>92</v>
      </c>
      <c r="H90" s="37" t="s">
        <v>23</v>
      </c>
      <c r="I90" s="2" t="s">
        <v>76</v>
      </c>
      <c r="J90" s="2">
        <v>17</v>
      </c>
      <c r="K90" s="2">
        <v>10</v>
      </c>
      <c r="L90" s="2">
        <v>17</v>
      </c>
      <c r="M90" s="2">
        <v>368</v>
      </c>
      <c r="N90" s="2">
        <v>245</v>
      </c>
      <c r="O90" s="2">
        <v>123</v>
      </c>
      <c r="P90" s="2">
        <v>1</v>
      </c>
      <c r="Q90" s="2">
        <v>19</v>
      </c>
      <c r="R90" s="2">
        <v>393</v>
      </c>
      <c r="S90" s="2">
        <v>212</v>
      </c>
      <c r="T90" s="2">
        <v>181</v>
      </c>
      <c r="U90" s="2">
        <v>3</v>
      </c>
      <c r="V90" s="2">
        <v>1.85</v>
      </c>
      <c r="W90" s="2">
        <v>8.3800000000000008</v>
      </c>
      <c r="X90" s="2">
        <v>-0.77</v>
      </c>
      <c r="Y90" s="2">
        <f t="shared" si="1"/>
        <v>7</v>
      </c>
    </row>
    <row r="91" spans="1:25" s="2" customFormat="1" ht="15" customHeight="1">
      <c r="A91" s="2">
        <v>25</v>
      </c>
      <c r="B91" s="2">
        <v>3</v>
      </c>
      <c r="C91" s="36">
        <v>43003</v>
      </c>
      <c r="D91" s="8" t="s">
        <v>34</v>
      </c>
      <c r="E91" s="2" t="s">
        <v>20</v>
      </c>
      <c r="G91" s="6" t="s">
        <v>111</v>
      </c>
      <c r="H91" s="37"/>
      <c r="I91" s="2" t="s">
        <v>75</v>
      </c>
      <c r="J91" s="2">
        <v>34</v>
      </c>
      <c r="K91" s="2">
        <v>3</v>
      </c>
      <c r="L91" s="2">
        <v>25</v>
      </c>
      <c r="M91" s="2">
        <v>426</v>
      </c>
      <c r="N91" s="2">
        <v>301</v>
      </c>
      <c r="O91" s="2">
        <v>125</v>
      </c>
      <c r="Q91" s="2">
        <v>15</v>
      </c>
      <c r="R91" s="2">
        <v>251</v>
      </c>
      <c r="S91" s="2">
        <v>222</v>
      </c>
      <c r="T91" s="2">
        <v>29</v>
      </c>
      <c r="U91" s="2">
        <v>2</v>
      </c>
      <c r="V91" s="2">
        <v>22.12</v>
      </c>
      <c r="W91" s="2">
        <v>10.46</v>
      </c>
      <c r="X91" s="2">
        <v>-0.94</v>
      </c>
      <c r="Y91" s="2">
        <f t="shared" si="1"/>
        <v>31</v>
      </c>
    </row>
    <row r="92" spans="1:25" s="2" customFormat="1" ht="15" customHeight="1">
      <c r="A92" s="2">
        <v>26</v>
      </c>
      <c r="B92" s="2">
        <v>3</v>
      </c>
      <c r="C92" s="36">
        <v>43003</v>
      </c>
      <c r="D92" s="8" t="s">
        <v>34</v>
      </c>
      <c r="E92" s="2" t="s">
        <v>16</v>
      </c>
      <c r="G92" s="6" t="s">
        <v>92</v>
      </c>
      <c r="H92" s="37" t="s">
        <v>23</v>
      </c>
      <c r="I92" s="2" t="s">
        <v>55</v>
      </c>
      <c r="J92" s="2">
        <v>3</v>
      </c>
      <c r="K92" s="2">
        <v>34</v>
      </c>
      <c r="L92" s="2">
        <v>15</v>
      </c>
      <c r="M92" s="2">
        <v>251</v>
      </c>
      <c r="N92" s="2">
        <v>222</v>
      </c>
      <c r="O92" s="2">
        <v>29</v>
      </c>
      <c r="P92" s="2">
        <v>2</v>
      </c>
      <c r="Q92" s="2">
        <v>25</v>
      </c>
      <c r="R92" s="2">
        <v>426</v>
      </c>
      <c r="S92" s="2">
        <v>301</v>
      </c>
      <c r="T92" s="2">
        <v>125</v>
      </c>
      <c r="V92" s="2">
        <v>-10.46</v>
      </c>
      <c r="W92" s="2">
        <v>-22.12</v>
      </c>
      <c r="X92" s="2">
        <v>0.94</v>
      </c>
      <c r="Y92" s="2">
        <f t="shared" si="1"/>
        <v>-31</v>
      </c>
    </row>
    <row r="93" spans="1:25" s="2" customFormat="1" ht="15" customHeight="1">
      <c r="A93" s="2">
        <v>27</v>
      </c>
      <c r="B93" s="2">
        <v>3</v>
      </c>
      <c r="C93" s="36">
        <v>43003</v>
      </c>
      <c r="D93" s="8" t="s">
        <v>34</v>
      </c>
      <c r="E93" s="2" t="s">
        <v>16</v>
      </c>
      <c r="G93" s="6" t="s">
        <v>78</v>
      </c>
      <c r="H93" s="37" t="s">
        <v>23</v>
      </c>
      <c r="I93" s="2" t="s">
        <v>72</v>
      </c>
      <c r="J93" s="2">
        <v>22</v>
      </c>
      <c r="K93" s="2">
        <v>26</v>
      </c>
      <c r="L93" s="2">
        <v>17</v>
      </c>
      <c r="M93" s="2">
        <v>352</v>
      </c>
      <c r="N93" s="2">
        <v>315</v>
      </c>
      <c r="O93" s="2">
        <v>37</v>
      </c>
      <c r="P93" s="2">
        <v>3</v>
      </c>
      <c r="Q93" s="2">
        <v>24</v>
      </c>
      <c r="R93" s="2">
        <v>410</v>
      </c>
      <c r="S93" s="2">
        <v>317</v>
      </c>
      <c r="T93" s="2">
        <v>93</v>
      </c>
      <c r="U93" s="2">
        <v>2</v>
      </c>
      <c r="V93" s="2">
        <v>-4.6399999999999997</v>
      </c>
      <c r="W93" s="2">
        <v>2.59</v>
      </c>
      <c r="X93" s="2">
        <v>-4.12</v>
      </c>
      <c r="Y93" s="2">
        <f t="shared" si="1"/>
        <v>-4</v>
      </c>
    </row>
    <row r="94" spans="1:25" s="2" customFormat="1" ht="15" customHeight="1">
      <c r="A94" s="2">
        <v>28</v>
      </c>
      <c r="B94" s="2">
        <v>3</v>
      </c>
      <c r="C94" s="36">
        <v>43003</v>
      </c>
      <c r="D94" s="8" t="s">
        <v>40</v>
      </c>
      <c r="E94" s="2" t="s">
        <v>16</v>
      </c>
      <c r="G94" s="6" t="s">
        <v>78</v>
      </c>
      <c r="H94" s="37" t="s">
        <v>23</v>
      </c>
      <c r="I94" s="2" t="s">
        <v>31</v>
      </c>
      <c r="J94" s="2">
        <v>18</v>
      </c>
      <c r="K94" s="2">
        <v>37</v>
      </c>
      <c r="L94" s="2">
        <v>12</v>
      </c>
      <c r="M94" s="2">
        <v>254</v>
      </c>
      <c r="N94" s="2">
        <v>119</v>
      </c>
      <c r="O94" s="2">
        <v>135</v>
      </c>
      <c r="P94" s="2">
        <v>1</v>
      </c>
      <c r="Q94" s="2">
        <v>18</v>
      </c>
      <c r="R94" s="2">
        <v>418</v>
      </c>
      <c r="S94" s="2">
        <v>291</v>
      </c>
      <c r="T94" s="2">
        <v>127</v>
      </c>
      <c r="U94" s="2">
        <v>2</v>
      </c>
      <c r="V94" s="2">
        <v>-5.4</v>
      </c>
      <c r="W94" s="2">
        <v>-9.2899999999999991</v>
      </c>
      <c r="X94" s="2">
        <v>-4.0599999999999996</v>
      </c>
      <c r="Y94" s="2">
        <f t="shared" si="1"/>
        <v>-19</v>
      </c>
    </row>
    <row r="95" spans="1:25" s="2" customFormat="1" ht="15" customHeight="1">
      <c r="A95" s="2">
        <v>29</v>
      </c>
      <c r="B95" s="2">
        <v>3</v>
      </c>
      <c r="C95" s="36">
        <v>43003</v>
      </c>
      <c r="D95" s="8" t="s">
        <v>40</v>
      </c>
      <c r="E95" s="2" t="s">
        <v>20</v>
      </c>
      <c r="G95" s="6" t="s">
        <v>92</v>
      </c>
      <c r="H95" s="37"/>
      <c r="I95" s="2" t="s">
        <v>28</v>
      </c>
      <c r="J95" s="2">
        <v>37</v>
      </c>
      <c r="K95" s="2">
        <v>18</v>
      </c>
      <c r="L95" s="2">
        <v>18</v>
      </c>
      <c r="M95" s="2">
        <v>418</v>
      </c>
      <c r="N95" s="2">
        <v>291</v>
      </c>
      <c r="O95" s="2">
        <v>127</v>
      </c>
      <c r="P95" s="2">
        <v>2</v>
      </c>
      <c r="Q95" s="2">
        <v>12</v>
      </c>
      <c r="R95" s="2">
        <v>254</v>
      </c>
      <c r="S95" s="2">
        <v>119</v>
      </c>
      <c r="T95" s="2">
        <v>135</v>
      </c>
      <c r="U95" s="2">
        <v>1</v>
      </c>
      <c r="V95" s="2">
        <v>9.2899999999999991</v>
      </c>
      <c r="W95" s="2">
        <v>5.4</v>
      </c>
      <c r="X95" s="2">
        <v>4.0599999999999996</v>
      </c>
      <c r="Y95" s="2">
        <f t="shared" si="1"/>
        <v>19</v>
      </c>
    </row>
    <row r="96" spans="1:25" s="2" customFormat="1" ht="15" customHeight="1">
      <c r="A96" s="2">
        <v>30</v>
      </c>
      <c r="B96" s="2">
        <v>3</v>
      </c>
      <c r="C96" s="36">
        <v>43003</v>
      </c>
      <c r="D96" s="8" t="s">
        <v>40</v>
      </c>
      <c r="E96" s="2" t="s">
        <v>16</v>
      </c>
      <c r="G96" s="6" t="s">
        <v>78</v>
      </c>
      <c r="H96" s="37"/>
      <c r="I96" s="2" t="s">
        <v>26</v>
      </c>
      <c r="J96" s="2">
        <v>32</v>
      </c>
      <c r="K96" s="2">
        <v>37</v>
      </c>
      <c r="L96" s="2">
        <v>30</v>
      </c>
      <c r="M96" s="2">
        <v>472</v>
      </c>
      <c r="N96" s="2">
        <v>389</v>
      </c>
      <c r="O96" s="2">
        <v>83</v>
      </c>
      <c r="P96" s="2">
        <v>2</v>
      </c>
      <c r="Q96" s="2">
        <v>18</v>
      </c>
      <c r="R96" s="2">
        <v>320</v>
      </c>
      <c r="S96" s="2">
        <v>183</v>
      </c>
      <c r="T96" s="2">
        <v>137</v>
      </c>
      <c r="U96" s="2">
        <v>2</v>
      </c>
      <c r="V96" s="2">
        <v>4.8499999999999996</v>
      </c>
      <c r="W96" s="2">
        <v>-0.44</v>
      </c>
      <c r="X96" s="2">
        <v>-5.57</v>
      </c>
      <c r="Y96" s="2">
        <f t="shared" si="1"/>
        <v>-5</v>
      </c>
    </row>
    <row r="97" spans="1:25" s="2" customFormat="1" ht="15" customHeight="1">
      <c r="A97" s="2">
        <v>31</v>
      </c>
      <c r="B97" s="2">
        <v>3</v>
      </c>
      <c r="C97" s="36">
        <v>43003</v>
      </c>
      <c r="D97" s="8" t="s">
        <v>22</v>
      </c>
      <c r="E97" s="2" t="s">
        <v>16</v>
      </c>
      <c r="G97" s="6" t="s">
        <v>78</v>
      </c>
      <c r="H97" s="37"/>
      <c r="I97" s="2" t="s">
        <v>47</v>
      </c>
      <c r="J97" s="2">
        <v>10</v>
      </c>
      <c r="K97" s="2">
        <v>17</v>
      </c>
      <c r="L97" s="2">
        <v>19</v>
      </c>
      <c r="M97" s="2">
        <v>393</v>
      </c>
      <c r="N97" s="2">
        <v>212</v>
      </c>
      <c r="O97" s="2">
        <v>181</v>
      </c>
      <c r="P97" s="2">
        <v>3</v>
      </c>
      <c r="Q97" s="2">
        <v>17</v>
      </c>
      <c r="R97" s="2">
        <v>368</v>
      </c>
      <c r="S97" s="2">
        <v>245</v>
      </c>
      <c r="T97" s="2">
        <v>123</v>
      </c>
      <c r="U97" s="2">
        <v>1</v>
      </c>
      <c r="V97" s="2">
        <v>-8.3800000000000008</v>
      </c>
      <c r="W97" s="2">
        <v>-1.85</v>
      </c>
      <c r="X97" s="2">
        <v>0.77</v>
      </c>
      <c r="Y97" s="2">
        <f t="shared" si="1"/>
        <v>-7</v>
      </c>
    </row>
    <row r="98" spans="1:25" s="2" customFormat="1" ht="15" customHeight="1">
      <c r="A98" s="2">
        <v>32</v>
      </c>
      <c r="B98" s="2">
        <v>3</v>
      </c>
      <c r="C98" s="36">
        <v>43003</v>
      </c>
      <c r="D98" s="8" t="s">
        <v>22</v>
      </c>
      <c r="E98" s="2" t="s">
        <v>20</v>
      </c>
      <c r="G98" s="6" t="s">
        <v>78</v>
      </c>
      <c r="H98" s="37" t="s">
        <v>23</v>
      </c>
      <c r="I98" s="2" t="s">
        <v>74</v>
      </c>
      <c r="J98" s="2">
        <v>29</v>
      </c>
      <c r="K98" s="2">
        <v>27</v>
      </c>
      <c r="L98" s="2">
        <v>20</v>
      </c>
      <c r="M98" s="2">
        <v>403</v>
      </c>
      <c r="N98" s="2">
        <v>313</v>
      </c>
      <c r="O98" s="2">
        <v>90</v>
      </c>
      <c r="P98" s="2">
        <v>1</v>
      </c>
      <c r="Q98" s="2">
        <v>28</v>
      </c>
      <c r="R98" s="2">
        <v>457</v>
      </c>
      <c r="S98" s="2">
        <v>337</v>
      </c>
      <c r="T98" s="2">
        <v>120</v>
      </c>
      <c r="U98" s="2">
        <v>3</v>
      </c>
      <c r="V98" s="2">
        <v>12.07</v>
      </c>
      <c r="W98" s="2">
        <v>-7.82</v>
      </c>
      <c r="X98" s="2">
        <v>1.86</v>
      </c>
      <c r="Y98" s="2">
        <f t="shared" si="1"/>
        <v>2</v>
      </c>
    </row>
    <row r="99" spans="1:25" s="2" customFormat="1" ht="15" customHeight="1">
      <c r="A99" s="2">
        <v>1</v>
      </c>
      <c r="B99" s="2">
        <v>4</v>
      </c>
      <c r="C99" s="36">
        <v>43010</v>
      </c>
      <c r="D99" s="8" t="s">
        <v>25</v>
      </c>
      <c r="E99" s="2" t="s">
        <v>16</v>
      </c>
      <c r="G99" s="6" t="s">
        <v>79</v>
      </c>
      <c r="I99" s="2" t="s">
        <v>26</v>
      </c>
      <c r="J99" s="2">
        <v>13</v>
      </c>
      <c r="K99" s="2">
        <v>17</v>
      </c>
      <c r="L99" s="2">
        <v>26</v>
      </c>
      <c r="M99" s="2">
        <v>420</v>
      </c>
      <c r="N99" s="2">
        <v>302</v>
      </c>
      <c r="O99" s="2">
        <v>118</v>
      </c>
      <c r="P99" s="2">
        <v>5</v>
      </c>
      <c r="Q99" s="2">
        <v>12</v>
      </c>
      <c r="R99" s="2">
        <v>288</v>
      </c>
      <c r="S99" s="2">
        <v>247</v>
      </c>
      <c r="T99" s="2">
        <v>41</v>
      </c>
      <c r="U99" s="2">
        <v>1</v>
      </c>
      <c r="V99" s="2">
        <v>-3.21</v>
      </c>
      <c r="W99" s="2">
        <v>4.82</v>
      </c>
      <c r="X99" s="2">
        <v>-5.82</v>
      </c>
      <c r="Y99" s="2">
        <f t="shared" si="1"/>
        <v>-4</v>
      </c>
    </row>
    <row r="100" spans="1:25" s="2" customFormat="1" ht="15" customHeight="1">
      <c r="A100" s="2">
        <v>2</v>
      </c>
      <c r="B100" s="2">
        <v>4</v>
      </c>
      <c r="C100" s="36">
        <v>43010</v>
      </c>
      <c r="D100" s="8" t="s">
        <v>49</v>
      </c>
      <c r="E100" s="2" t="s">
        <v>20</v>
      </c>
      <c r="G100" s="6" t="s">
        <v>93</v>
      </c>
      <c r="I100" s="2" t="s">
        <v>33</v>
      </c>
      <c r="J100" s="2">
        <v>48</v>
      </c>
      <c r="K100" s="2">
        <v>33</v>
      </c>
      <c r="L100" s="2">
        <v>25</v>
      </c>
      <c r="M100" s="2">
        <v>571</v>
      </c>
      <c r="N100" s="2">
        <v>481</v>
      </c>
      <c r="O100" s="2">
        <v>90</v>
      </c>
      <c r="P100" s="2">
        <v>1</v>
      </c>
      <c r="Q100" s="2">
        <v>20</v>
      </c>
      <c r="R100" s="2">
        <v>378</v>
      </c>
      <c r="S100" s="2">
        <v>329</v>
      </c>
      <c r="T100" s="2">
        <v>49</v>
      </c>
      <c r="U100" s="2">
        <v>2</v>
      </c>
      <c r="V100" s="2">
        <v>22.38</v>
      </c>
      <c r="W100" s="2">
        <v>-3.16</v>
      </c>
      <c r="X100" s="2">
        <v>-3.49</v>
      </c>
      <c r="Y100" s="2">
        <f t="shared" si="1"/>
        <v>15</v>
      </c>
    </row>
    <row r="101" spans="1:25" s="2" customFormat="1" ht="15" customHeight="1">
      <c r="A101" s="2">
        <v>3</v>
      </c>
      <c r="B101" s="2">
        <v>4</v>
      </c>
      <c r="C101" s="36">
        <v>43010</v>
      </c>
      <c r="D101" s="8" t="s">
        <v>22</v>
      </c>
      <c r="E101" s="2" t="s">
        <v>16</v>
      </c>
      <c r="G101" s="6" t="s">
        <v>93</v>
      </c>
      <c r="H101" s="37"/>
      <c r="I101" s="2" t="s">
        <v>47</v>
      </c>
      <c r="J101" s="2">
        <v>27</v>
      </c>
      <c r="K101" s="2">
        <v>28</v>
      </c>
      <c r="L101" s="2">
        <v>25</v>
      </c>
      <c r="M101" s="2">
        <v>412</v>
      </c>
      <c r="N101" s="2">
        <v>282</v>
      </c>
      <c r="O101" s="2">
        <v>130</v>
      </c>
      <c r="P101" s="2">
        <v>1</v>
      </c>
      <c r="Q101" s="2">
        <v>13</v>
      </c>
      <c r="R101" s="2">
        <v>261</v>
      </c>
      <c r="S101" s="2">
        <v>199</v>
      </c>
      <c r="T101" s="2">
        <v>62</v>
      </c>
      <c r="U101" s="2">
        <v>1</v>
      </c>
      <c r="V101" s="2">
        <v>-0.15</v>
      </c>
      <c r="W101" s="2">
        <v>6.63</v>
      </c>
      <c r="X101" s="2">
        <v>-8.3000000000000007</v>
      </c>
      <c r="Y101" s="2">
        <f t="shared" si="1"/>
        <v>-1</v>
      </c>
    </row>
    <row r="102" spans="1:25" s="2" customFormat="1" ht="15" customHeight="1">
      <c r="A102" s="2">
        <v>4</v>
      </c>
      <c r="B102" s="2">
        <v>4</v>
      </c>
      <c r="C102" s="36">
        <v>43010</v>
      </c>
      <c r="D102" s="8" t="s">
        <v>22</v>
      </c>
      <c r="E102" s="2" t="s">
        <v>20</v>
      </c>
      <c r="F102" s="6"/>
      <c r="G102" s="6" t="s">
        <v>124</v>
      </c>
      <c r="H102" s="2" t="s">
        <v>23</v>
      </c>
      <c r="I102" s="2" t="s">
        <v>18</v>
      </c>
      <c r="J102" s="2">
        <v>16</v>
      </c>
      <c r="K102" s="2">
        <v>0</v>
      </c>
      <c r="L102" s="2">
        <v>24</v>
      </c>
      <c r="M102" s="2">
        <v>378</v>
      </c>
      <c r="N102" s="2">
        <v>244</v>
      </c>
      <c r="O102" s="2">
        <v>134</v>
      </c>
      <c r="Q102" s="2">
        <v>13</v>
      </c>
      <c r="R102" s="2">
        <v>277</v>
      </c>
      <c r="S102" s="2">
        <v>187</v>
      </c>
      <c r="T102" s="2">
        <v>90</v>
      </c>
      <c r="U102" s="2">
        <v>1</v>
      </c>
      <c r="V102" s="2">
        <v>6.11</v>
      </c>
      <c r="W102" s="2">
        <v>10.11</v>
      </c>
      <c r="X102" s="2">
        <v>-3.66</v>
      </c>
      <c r="Y102" s="2">
        <f t="shared" si="1"/>
        <v>16</v>
      </c>
    </row>
    <row r="103" spans="1:25" s="2" customFormat="1" ht="15" customHeight="1">
      <c r="A103" s="2">
        <v>5</v>
      </c>
      <c r="B103" s="2">
        <v>4</v>
      </c>
      <c r="C103" s="36">
        <v>43010</v>
      </c>
      <c r="D103" s="8" t="s">
        <v>49</v>
      </c>
      <c r="E103" s="2" t="s">
        <v>16</v>
      </c>
      <c r="G103" s="6" t="s">
        <v>79</v>
      </c>
      <c r="H103" s="6" t="s">
        <v>23</v>
      </c>
      <c r="I103" s="37" t="s">
        <v>37</v>
      </c>
      <c r="J103" s="2">
        <v>33</v>
      </c>
      <c r="K103" s="2">
        <v>48</v>
      </c>
      <c r="L103" s="2">
        <v>20</v>
      </c>
      <c r="M103" s="2">
        <v>378</v>
      </c>
      <c r="N103" s="2">
        <v>329</v>
      </c>
      <c r="O103" s="2">
        <v>49</v>
      </c>
      <c r="P103" s="2">
        <v>2</v>
      </c>
      <c r="Q103" s="2">
        <v>25</v>
      </c>
      <c r="R103" s="2">
        <v>571</v>
      </c>
      <c r="S103" s="2">
        <v>481</v>
      </c>
      <c r="T103" s="2">
        <v>90</v>
      </c>
      <c r="U103" s="2">
        <v>1</v>
      </c>
      <c r="V103" s="2">
        <v>3.16</v>
      </c>
      <c r="W103" s="2">
        <v>-22.38</v>
      </c>
      <c r="X103" s="2">
        <v>3.49</v>
      </c>
      <c r="Y103" s="2">
        <f t="shared" si="1"/>
        <v>-15</v>
      </c>
    </row>
    <row r="104" spans="1:25" s="2" customFormat="1" ht="15" customHeight="1">
      <c r="A104" s="2">
        <v>6</v>
      </c>
      <c r="B104" s="2">
        <v>4</v>
      </c>
      <c r="C104" s="36">
        <v>43010</v>
      </c>
      <c r="D104" s="8" t="s">
        <v>35</v>
      </c>
      <c r="E104" s="2" t="s">
        <v>20</v>
      </c>
      <c r="G104" s="6" t="s">
        <v>79</v>
      </c>
      <c r="H104" s="37"/>
      <c r="I104" s="2" t="s">
        <v>70</v>
      </c>
      <c r="J104" s="2">
        <v>17</v>
      </c>
      <c r="K104" s="2">
        <v>14</v>
      </c>
      <c r="L104" s="2">
        <v>23</v>
      </c>
      <c r="M104" s="2">
        <v>408</v>
      </c>
      <c r="N104" s="2">
        <v>294</v>
      </c>
      <c r="O104" s="2">
        <v>114</v>
      </c>
      <c r="Q104" s="2">
        <v>16</v>
      </c>
      <c r="R104" s="2">
        <v>263</v>
      </c>
      <c r="S104" s="2">
        <v>197</v>
      </c>
      <c r="T104" s="2">
        <v>66</v>
      </c>
      <c r="U104" s="2">
        <v>2</v>
      </c>
      <c r="V104" s="2">
        <v>7.93</v>
      </c>
      <c r="W104" s="2">
        <v>7.47</v>
      </c>
      <c r="X104" s="2">
        <v>-10.3</v>
      </c>
      <c r="Y104" s="2">
        <f t="shared" si="1"/>
        <v>3</v>
      </c>
    </row>
    <row r="105" spans="1:25" s="2" customFormat="1">
      <c r="A105" s="2">
        <v>7</v>
      </c>
      <c r="B105" s="2">
        <v>4</v>
      </c>
      <c r="C105" s="36">
        <v>43007</v>
      </c>
      <c r="D105" s="8" t="s">
        <v>122</v>
      </c>
      <c r="E105" s="2" t="s">
        <v>20</v>
      </c>
      <c r="G105" s="6" t="s">
        <v>124</v>
      </c>
      <c r="H105" s="37"/>
      <c r="I105" s="2" t="s">
        <v>39</v>
      </c>
      <c r="J105" s="2">
        <v>22</v>
      </c>
      <c r="K105" s="2">
        <v>7</v>
      </c>
      <c r="L105" s="2">
        <v>19</v>
      </c>
      <c r="M105" s="2">
        <v>362</v>
      </c>
      <c r="N105" s="2">
        <v>285</v>
      </c>
      <c r="O105" s="2">
        <v>77</v>
      </c>
      <c r="Q105" s="2">
        <v>8</v>
      </c>
      <c r="R105" s="2">
        <v>222</v>
      </c>
      <c r="S105" s="2">
        <v>160</v>
      </c>
      <c r="T105" s="2">
        <v>62</v>
      </c>
      <c r="U105" s="2">
        <v>2</v>
      </c>
      <c r="V105" s="2">
        <v>-1.78</v>
      </c>
      <c r="W105" s="2">
        <v>13.03</v>
      </c>
      <c r="X105" s="2">
        <v>4.96</v>
      </c>
      <c r="Y105" s="2">
        <f t="shared" si="1"/>
        <v>15</v>
      </c>
    </row>
    <row r="106" spans="1:25" s="2" customFormat="1">
      <c r="A106" s="2">
        <v>8</v>
      </c>
      <c r="B106" s="2">
        <v>4</v>
      </c>
      <c r="C106" s="36">
        <v>43007</v>
      </c>
      <c r="D106" s="8" t="s">
        <v>122</v>
      </c>
      <c r="E106" s="2" t="s">
        <v>16</v>
      </c>
      <c r="G106" s="6" t="s">
        <v>309</v>
      </c>
      <c r="H106" s="37" t="s">
        <v>23</v>
      </c>
      <c r="I106" s="37" t="s">
        <v>38</v>
      </c>
      <c r="J106" s="2">
        <v>20</v>
      </c>
      <c r="K106" s="2">
        <v>31</v>
      </c>
      <c r="L106" s="2">
        <v>26</v>
      </c>
      <c r="M106" s="2">
        <v>380</v>
      </c>
      <c r="N106" s="2">
        <v>217</v>
      </c>
      <c r="O106" s="2">
        <v>163</v>
      </c>
      <c r="P106" s="2">
        <v>3</v>
      </c>
      <c r="Q106" s="2">
        <v>24</v>
      </c>
      <c r="R106" s="2">
        <v>301</v>
      </c>
      <c r="S106" s="2">
        <v>156</v>
      </c>
      <c r="T106" s="2">
        <v>145</v>
      </c>
      <c r="U106" s="2">
        <v>1</v>
      </c>
      <c r="V106" s="2">
        <v>4.68</v>
      </c>
      <c r="W106" s="2">
        <v>-13.4</v>
      </c>
      <c r="X106" s="2">
        <v>0.33</v>
      </c>
      <c r="Y106" s="2">
        <f t="shared" si="1"/>
        <v>-11</v>
      </c>
    </row>
    <row r="107" spans="1:25" s="2" customFormat="1" ht="15" customHeight="1">
      <c r="A107" s="2">
        <v>9</v>
      </c>
      <c r="B107" s="2">
        <v>4</v>
      </c>
      <c r="C107" s="36">
        <v>43010</v>
      </c>
      <c r="D107" s="8" t="s">
        <v>34</v>
      </c>
      <c r="E107" s="2" t="s">
        <v>20</v>
      </c>
      <c r="G107" s="6" t="s">
        <v>93</v>
      </c>
      <c r="H107" s="37" t="s">
        <v>23</v>
      </c>
      <c r="I107" s="2" t="s">
        <v>28</v>
      </c>
      <c r="J107" s="2">
        <v>24</v>
      </c>
      <c r="K107" s="2">
        <v>17</v>
      </c>
      <c r="L107" s="2">
        <v>26</v>
      </c>
      <c r="M107" s="2">
        <v>428</v>
      </c>
      <c r="N107" s="2">
        <v>234</v>
      </c>
      <c r="O107" s="2">
        <v>194</v>
      </c>
      <c r="Q107" s="2">
        <v>14</v>
      </c>
      <c r="R107" s="2">
        <v>295</v>
      </c>
      <c r="S107" s="2">
        <v>189</v>
      </c>
      <c r="T107" s="2">
        <v>106</v>
      </c>
      <c r="U107" s="2">
        <v>1</v>
      </c>
      <c r="V107" s="2">
        <v>15.96</v>
      </c>
      <c r="W107" s="2">
        <v>-2.0299999999999998</v>
      </c>
      <c r="X107" s="2">
        <v>-5.8</v>
      </c>
      <c r="Y107" s="2">
        <f t="shared" si="1"/>
        <v>7</v>
      </c>
    </row>
    <row r="108" spans="1:25" s="2" customFormat="1" ht="15" customHeight="1">
      <c r="A108" s="2">
        <v>10</v>
      </c>
      <c r="B108" s="2">
        <v>4</v>
      </c>
      <c r="C108" s="36">
        <v>43010</v>
      </c>
      <c r="D108" s="8" t="s">
        <v>40</v>
      </c>
      <c r="E108" s="2" t="s">
        <v>20</v>
      </c>
      <c r="G108" s="6" t="s">
        <v>179</v>
      </c>
      <c r="H108" s="37" t="s">
        <v>23</v>
      </c>
      <c r="I108" s="2" t="s">
        <v>21</v>
      </c>
      <c r="J108" s="2">
        <v>27</v>
      </c>
      <c r="K108" s="2">
        <v>7</v>
      </c>
      <c r="L108" s="2">
        <v>22</v>
      </c>
      <c r="M108" s="2">
        <v>307</v>
      </c>
      <c r="N108" s="2">
        <v>218</v>
      </c>
      <c r="O108" s="2">
        <v>89</v>
      </c>
      <c r="Q108" s="2">
        <v>15</v>
      </c>
      <c r="R108" s="2">
        <v>215</v>
      </c>
      <c r="S108" s="2">
        <v>143</v>
      </c>
      <c r="T108" s="2">
        <v>72</v>
      </c>
      <c r="U108" s="2">
        <v>3</v>
      </c>
      <c r="V108" s="2">
        <v>2.97</v>
      </c>
      <c r="W108" s="2">
        <v>20.49</v>
      </c>
      <c r="X108" s="2">
        <v>-2.33</v>
      </c>
      <c r="Y108" s="2">
        <f t="shared" si="1"/>
        <v>20</v>
      </c>
    </row>
    <row r="109" spans="1:25" s="2" customFormat="1" ht="15" customHeight="1">
      <c r="A109" s="2">
        <v>11</v>
      </c>
      <c r="B109" s="2">
        <v>4</v>
      </c>
      <c r="C109" s="36">
        <v>43010</v>
      </c>
      <c r="D109" s="8" t="s">
        <v>35</v>
      </c>
      <c r="E109" s="2" t="s">
        <v>16</v>
      </c>
      <c r="G109" s="6" t="s">
        <v>79</v>
      </c>
      <c r="H109" s="37" t="s">
        <v>23</v>
      </c>
      <c r="I109" s="2" t="s">
        <v>66</v>
      </c>
      <c r="J109" s="2">
        <v>14</v>
      </c>
      <c r="K109" s="2">
        <v>17</v>
      </c>
      <c r="L109" s="2">
        <v>16</v>
      </c>
      <c r="M109" s="2">
        <v>263</v>
      </c>
      <c r="N109" s="2">
        <v>197</v>
      </c>
      <c r="O109" s="2">
        <v>66</v>
      </c>
      <c r="P109" s="2">
        <v>2</v>
      </c>
      <c r="Q109" s="2">
        <v>23</v>
      </c>
      <c r="R109" s="2">
        <v>408</v>
      </c>
      <c r="S109" s="2">
        <v>294</v>
      </c>
      <c r="T109" s="2">
        <v>114</v>
      </c>
      <c r="V109" s="2">
        <v>-7.47</v>
      </c>
      <c r="W109" s="2">
        <v>-7.93</v>
      </c>
      <c r="X109" s="2">
        <v>10.3</v>
      </c>
      <c r="Y109" s="2">
        <f t="shared" si="1"/>
        <v>-3</v>
      </c>
    </row>
    <row r="110" spans="1:25" s="2" customFormat="1" ht="15" customHeight="1">
      <c r="A110" s="2">
        <v>13</v>
      </c>
      <c r="B110" s="2">
        <v>4</v>
      </c>
      <c r="C110" s="36">
        <v>43010</v>
      </c>
      <c r="D110" s="8" t="s">
        <v>22</v>
      </c>
      <c r="E110" s="2" t="s">
        <v>20</v>
      </c>
      <c r="G110" s="6" t="s">
        <v>93</v>
      </c>
      <c r="H110" s="37"/>
      <c r="I110" s="2" t="s">
        <v>76</v>
      </c>
      <c r="J110" s="2">
        <v>27</v>
      </c>
      <c r="K110" s="2">
        <v>20</v>
      </c>
      <c r="L110" s="2">
        <v>21</v>
      </c>
      <c r="M110" s="2">
        <v>359</v>
      </c>
      <c r="N110" s="2">
        <v>244</v>
      </c>
      <c r="O110" s="2">
        <v>115</v>
      </c>
      <c r="P110" s="2">
        <v>2</v>
      </c>
      <c r="Q110" s="2">
        <v>16</v>
      </c>
      <c r="R110" s="2">
        <v>320</v>
      </c>
      <c r="S110" s="2">
        <v>196</v>
      </c>
      <c r="T110" s="2">
        <v>124</v>
      </c>
      <c r="U110" s="2">
        <v>1</v>
      </c>
      <c r="V110" s="2">
        <v>3.59</v>
      </c>
      <c r="W110" s="2">
        <v>1.88</v>
      </c>
      <c r="X110" s="2">
        <v>-0.39</v>
      </c>
      <c r="Y110" s="2">
        <f t="shared" si="1"/>
        <v>7</v>
      </c>
    </row>
    <row r="111" spans="1:25" s="2" customFormat="1" ht="15" customHeight="1">
      <c r="A111" s="2">
        <v>14</v>
      </c>
      <c r="B111" s="2">
        <v>4</v>
      </c>
      <c r="C111" s="36">
        <v>43010</v>
      </c>
      <c r="D111" s="8" t="s">
        <v>198</v>
      </c>
      <c r="E111" s="2" t="s">
        <v>16</v>
      </c>
      <c r="G111" s="6" t="s">
        <v>79</v>
      </c>
      <c r="H111" s="37" t="s">
        <v>23</v>
      </c>
      <c r="I111" s="2" t="s">
        <v>73</v>
      </c>
      <c r="J111" s="2">
        <v>27</v>
      </c>
      <c r="K111" s="2">
        <v>30</v>
      </c>
      <c r="L111" s="2">
        <v>23</v>
      </c>
      <c r="M111" s="2">
        <v>284</v>
      </c>
      <c r="N111" s="2">
        <v>190</v>
      </c>
      <c r="O111" s="2">
        <v>94</v>
      </c>
      <c r="P111" s="2">
        <v>1</v>
      </c>
      <c r="Q111" s="2">
        <v>23</v>
      </c>
      <c r="R111" s="2">
        <v>331</v>
      </c>
      <c r="S111" s="2">
        <v>195</v>
      </c>
      <c r="T111" s="2">
        <v>136</v>
      </c>
      <c r="V111" s="2">
        <v>1.26</v>
      </c>
      <c r="W111" s="2">
        <v>-12.99</v>
      </c>
      <c r="X111" s="2">
        <v>2.11</v>
      </c>
      <c r="Y111" s="2">
        <f t="shared" si="1"/>
        <v>-3</v>
      </c>
    </row>
    <row r="112" spans="1:25" s="2" customFormat="1" ht="15" customHeight="1">
      <c r="A112" s="2">
        <v>15</v>
      </c>
      <c r="B112" s="2">
        <v>4</v>
      </c>
      <c r="C112" s="36">
        <v>43010</v>
      </c>
      <c r="D112" s="8" t="s">
        <v>198</v>
      </c>
      <c r="E112" s="2" t="s">
        <v>20</v>
      </c>
      <c r="G112" s="6" t="s">
        <v>79</v>
      </c>
      <c r="H112" s="37"/>
      <c r="I112" s="2" t="s">
        <v>72</v>
      </c>
      <c r="J112" s="2">
        <v>30</v>
      </c>
      <c r="K112" s="2">
        <v>27</v>
      </c>
      <c r="L112" s="2">
        <v>23</v>
      </c>
      <c r="M112" s="2">
        <v>331</v>
      </c>
      <c r="N112" s="2">
        <v>195</v>
      </c>
      <c r="O112" s="2">
        <v>136</v>
      </c>
      <c r="Q112" s="2">
        <v>23</v>
      </c>
      <c r="R112" s="2">
        <v>284</v>
      </c>
      <c r="S112" s="2">
        <v>190</v>
      </c>
      <c r="T112" s="2">
        <v>94</v>
      </c>
      <c r="U112" s="2">
        <v>1</v>
      </c>
      <c r="V112" s="2">
        <v>12.99</v>
      </c>
      <c r="W112" s="2">
        <v>-1.26</v>
      </c>
      <c r="X112" s="2">
        <v>-2.11</v>
      </c>
      <c r="Y112" s="2">
        <f t="shared" si="1"/>
        <v>3</v>
      </c>
    </row>
    <row r="113" spans="1:25" s="2" customFormat="1" ht="15" customHeight="1">
      <c r="A113" s="2">
        <v>16</v>
      </c>
      <c r="B113" s="2">
        <v>4</v>
      </c>
      <c r="C113" s="36">
        <v>43010</v>
      </c>
      <c r="D113" s="8" t="s">
        <v>48</v>
      </c>
      <c r="E113" s="2" t="s">
        <v>16</v>
      </c>
      <c r="G113" s="6" t="s">
        <v>124</v>
      </c>
      <c r="H113" s="37" t="s">
        <v>23</v>
      </c>
      <c r="I113" s="2" t="s">
        <v>75</v>
      </c>
      <c r="J113" s="2">
        <v>14</v>
      </c>
      <c r="K113" s="2">
        <v>43</v>
      </c>
      <c r="L113" s="2">
        <v>22</v>
      </c>
      <c r="M113" s="2">
        <v>357</v>
      </c>
      <c r="N113" s="2">
        <v>270</v>
      </c>
      <c r="O113" s="2">
        <v>87</v>
      </c>
      <c r="P113" s="2">
        <v>2</v>
      </c>
      <c r="Q113" s="2">
        <v>18</v>
      </c>
      <c r="R113" s="2">
        <v>436</v>
      </c>
      <c r="S113" s="2">
        <v>287</v>
      </c>
      <c r="T113" s="2">
        <v>149</v>
      </c>
      <c r="V113" s="2">
        <v>-3.86</v>
      </c>
      <c r="W113" s="2">
        <v>-15.53</v>
      </c>
      <c r="X113" s="2">
        <v>-4.24</v>
      </c>
      <c r="Y113" s="2">
        <f t="shared" si="1"/>
        <v>-29</v>
      </c>
    </row>
    <row r="114" spans="1:25" s="2" customFormat="1" ht="15" customHeight="1">
      <c r="A114" s="2">
        <v>17</v>
      </c>
      <c r="B114" s="2">
        <v>4</v>
      </c>
      <c r="C114" s="36">
        <v>43010</v>
      </c>
      <c r="D114" s="8" t="s">
        <v>25</v>
      </c>
      <c r="E114" s="2" t="s">
        <v>20</v>
      </c>
      <c r="G114" s="6" t="s">
        <v>93</v>
      </c>
      <c r="H114" s="37" t="s">
        <v>23</v>
      </c>
      <c r="I114" s="2" t="s">
        <v>56</v>
      </c>
      <c r="J114" s="2">
        <v>17</v>
      </c>
      <c r="K114" s="2">
        <v>13</v>
      </c>
      <c r="L114" s="2">
        <v>12</v>
      </c>
      <c r="M114" s="2">
        <v>288</v>
      </c>
      <c r="N114" s="2">
        <v>247</v>
      </c>
      <c r="O114" s="2">
        <v>41</v>
      </c>
      <c r="P114" s="2">
        <v>1</v>
      </c>
      <c r="Q114" s="2">
        <v>26</v>
      </c>
      <c r="R114" s="2">
        <v>420</v>
      </c>
      <c r="S114" s="2">
        <v>302</v>
      </c>
      <c r="T114" s="2">
        <v>118</v>
      </c>
      <c r="U114" s="2">
        <v>5</v>
      </c>
      <c r="V114" s="2">
        <v>-4.82</v>
      </c>
      <c r="W114" s="2">
        <v>3.21</v>
      </c>
      <c r="X114" s="2">
        <v>5.82</v>
      </c>
      <c r="Y114" s="2">
        <f t="shared" si="1"/>
        <v>4</v>
      </c>
    </row>
    <row r="115" spans="1:25" s="2" customFormat="1" ht="15" customHeight="1">
      <c r="A115" s="2">
        <v>18</v>
      </c>
      <c r="B115" s="2">
        <v>4</v>
      </c>
      <c r="C115" s="36">
        <v>43007</v>
      </c>
      <c r="D115" s="8" t="s">
        <v>122</v>
      </c>
      <c r="E115" s="2" t="s">
        <v>16</v>
      </c>
      <c r="G115" s="6" t="s">
        <v>79</v>
      </c>
      <c r="H115" s="37" t="s">
        <v>23</v>
      </c>
      <c r="I115" s="2" t="s">
        <v>67</v>
      </c>
      <c r="J115" s="2">
        <v>7</v>
      </c>
      <c r="K115" s="2">
        <v>22</v>
      </c>
      <c r="L115" s="2">
        <v>8</v>
      </c>
      <c r="M115" s="2">
        <v>222</v>
      </c>
      <c r="N115" s="2">
        <v>160</v>
      </c>
      <c r="O115" s="2">
        <v>62</v>
      </c>
      <c r="P115" s="2">
        <v>2</v>
      </c>
      <c r="Q115" s="2">
        <v>19</v>
      </c>
      <c r="R115" s="2">
        <v>362</v>
      </c>
      <c r="S115" s="2">
        <v>285</v>
      </c>
      <c r="T115" s="2">
        <v>77</v>
      </c>
      <c r="V115" s="2">
        <v>-13.03</v>
      </c>
      <c r="W115" s="2">
        <v>1.78</v>
      </c>
      <c r="X115" s="2">
        <v>-4.96</v>
      </c>
      <c r="Y115" s="2">
        <f t="shared" si="1"/>
        <v>-15</v>
      </c>
    </row>
    <row r="116" spans="1:25" s="2" customFormat="1" ht="15" customHeight="1">
      <c r="A116" s="2">
        <v>19</v>
      </c>
      <c r="B116" s="2">
        <v>4</v>
      </c>
      <c r="C116" s="36">
        <v>43011</v>
      </c>
      <c r="D116" s="8" t="s">
        <v>217</v>
      </c>
      <c r="E116" s="2" t="s">
        <v>20</v>
      </c>
      <c r="G116" s="6" t="s">
        <v>179</v>
      </c>
      <c r="H116" s="37"/>
      <c r="I116" s="2" t="s">
        <v>74</v>
      </c>
      <c r="J116" s="2">
        <v>24</v>
      </c>
      <c r="K116" s="2">
        <v>10</v>
      </c>
      <c r="L116" s="2">
        <v>22</v>
      </c>
      <c r="M116" s="2">
        <v>366</v>
      </c>
      <c r="N116" s="2">
        <v>262</v>
      </c>
      <c r="O116" s="2">
        <v>104</v>
      </c>
      <c r="Q116" s="2">
        <v>18</v>
      </c>
      <c r="R116" s="2">
        <v>339</v>
      </c>
      <c r="S116" s="2">
        <v>261</v>
      </c>
      <c r="T116" s="2">
        <v>78</v>
      </c>
      <c r="U116" s="2">
        <v>2</v>
      </c>
      <c r="V116" s="2">
        <v>8.8800000000000008</v>
      </c>
      <c r="W116" s="2">
        <v>6.33</v>
      </c>
      <c r="X116" s="2">
        <v>-0.73</v>
      </c>
      <c r="Y116" s="2">
        <f t="shared" si="1"/>
        <v>14</v>
      </c>
    </row>
    <row r="117" spans="1:25" s="2" customFormat="1" ht="15" customHeight="1">
      <c r="A117" s="2">
        <v>20</v>
      </c>
      <c r="B117" s="2">
        <v>4</v>
      </c>
      <c r="C117" s="36">
        <v>43010</v>
      </c>
      <c r="D117" s="8" t="s">
        <v>22</v>
      </c>
      <c r="E117" s="2" t="s">
        <v>16</v>
      </c>
      <c r="G117" s="6" t="s">
        <v>93</v>
      </c>
      <c r="H117" s="37"/>
      <c r="I117" s="2" t="s">
        <v>24</v>
      </c>
      <c r="J117" s="2">
        <v>0</v>
      </c>
      <c r="K117" s="2">
        <v>16</v>
      </c>
      <c r="L117" s="2">
        <v>13</v>
      </c>
      <c r="M117" s="2">
        <v>277</v>
      </c>
      <c r="N117" s="2">
        <v>187</v>
      </c>
      <c r="O117" s="2">
        <v>90</v>
      </c>
      <c r="P117" s="2">
        <v>1</v>
      </c>
      <c r="Q117" s="2">
        <v>24</v>
      </c>
      <c r="R117" s="2">
        <v>378</v>
      </c>
      <c r="S117" s="2">
        <v>244</v>
      </c>
      <c r="T117" s="2">
        <v>134</v>
      </c>
      <c r="V117" s="2">
        <v>-10.11</v>
      </c>
      <c r="W117" s="2">
        <v>-6.11</v>
      </c>
      <c r="X117" s="2">
        <v>3.66</v>
      </c>
      <c r="Y117" s="2">
        <f t="shared" si="1"/>
        <v>-16</v>
      </c>
    </row>
    <row r="118" spans="1:25" s="2" customFormat="1" ht="15" customHeight="1">
      <c r="A118" s="2">
        <v>21</v>
      </c>
      <c r="B118" s="2">
        <v>4</v>
      </c>
      <c r="C118" s="36">
        <v>43010</v>
      </c>
      <c r="D118" s="8" t="s">
        <v>34</v>
      </c>
      <c r="E118" s="2" t="s">
        <v>20</v>
      </c>
      <c r="G118" s="6" t="s">
        <v>79</v>
      </c>
      <c r="H118" s="37" t="s">
        <v>23</v>
      </c>
      <c r="I118" s="2" t="s">
        <v>52</v>
      </c>
      <c r="J118" s="2">
        <v>35</v>
      </c>
      <c r="K118" s="2">
        <v>34</v>
      </c>
      <c r="L118" s="2">
        <v>21</v>
      </c>
      <c r="M118" s="2">
        <v>275</v>
      </c>
      <c r="N118" s="2">
        <v>192</v>
      </c>
      <c r="O118" s="2">
        <v>83</v>
      </c>
      <c r="P118" s="2">
        <v>2</v>
      </c>
      <c r="Q118" s="2">
        <v>21</v>
      </c>
      <c r="R118" s="2">
        <v>346</v>
      </c>
      <c r="S118" s="2">
        <v>308</v>
      </c>
      <c r="T118" s="2">
        <v>38</v>
      </c>
      <c r="U118" s="2">
        <v>3</v>
      </c>
      <c r="V118" s="2">
        <v>2.87</v>
      </c>
      <c r="W118" s="2">
        <v>-0.8</v>
      </c>
      <c r="X118" s="2">
        <v>-0.15</v>
      </c>
      <c r="Y118" s="2">
        <f t="shared" si="1"/>
        <v>1</v>
      </c>
    </row>
    <row r="119" spans="1:25" s="2" customFormat="1" ht="15" customHeight="1">
      <c r="A119" s="2">
        <v>22</v>
      </c>
      <c r="B119" s="2">
        <v>4</v>
      </c>
      <c r="C119" s="36">
        <v>43011</v>
      </c>
      <c r="D119" s="8" t="s">
        <v>217</v>
      </c>
      <c r="E119" s="2" t="s">
        <v>16</v>
      </c>
      <c r="G119" s="6" t="s">
        <v>124</v>
      </c>
      <c r="H119" s="37" t="s">
        <v>23</v>
      </c>
      <c r="I119" s="2" t="s">
        <v>36</v>
      </c>
      <c r="J119" s="2">
        <v>10</v>
      </c>
      <c r="K119" s="2">
        <v>24</v>
      </c>
      <c r="L119" s="2">
        <v>18</v>
      </c>
      <c r="M119" s="2">
        <v>339</v>
      </c>
      <c r="N119" s="2">
        <v>261</v>
      </c>
      <c r="O119" s="2">
        <v>78</v>
      </c>
      <c r="P119" s="2">
        <v>2</v>
      </c>
      <c r="Q119" s="2">
        <v>22</v>
      </c>
      <c r="R119" s="2">
        <v>366</v>
      </c>
      <c r="S119" s="2">
        <v>262</v>
      </c>
      <c r="T119" s="2">
        <v>104</v>
      </c>
      <c r="V119" s="2">
        <v>-6.33</v>
      </c>
      <c r="W119" s="2">
        <v>-8.8800000000000008</v>
      </c>
      <c r="X119" s="2">
        <v>0.73</v>
      </c>
      <c r="Y119" s="2">
        <f t="shared" si="1"/>
        <v>-14</v>
      </c>
    </row>
    <row r="120" spans="1:25" s="2" customFormat="1" ht="15" customHeight="1">
      <c r="A120" s="2">
        <v>23</v>
      </c>
      <c r="B120" s="2">
        <v>4</v>
      </c>
      <c r="C120" s="36">
        <v>43010</v>
      </c>
      <c r="D120" s="8" t="s">
        <v>107</v>
      </c>
      <c r="E120" s="2" t="s">
        <v>16</v>
      </c>
      <c r="G120" s="6" t="s">
        <v>79</v>
      </c>
      <c r="H120" s="37"/>
      <c r="I120" s="2" t="s">
        <v>31</v>
      </c>
      <c r="J120" s="2">
        <v>17</v>
      </c>
      <c r="K120" s="2">
        <v>27</v>
      </c>
      <c r="L120" s="2">
        <v>20</v>
      </c>
      <c r="M120" s="2">
        <v>305</v>
      </c>
      <c r="N120" s="2">
        <v>247</v>
      </c>
      <c r="O120" s="2">
        <v>58</v>
      </c>
      <c r="P120" s="2">
        <v>3</v>
      </c>
      <c r="Q120" s="2">
        <v>21</v>
      </c>
      <c r="R120" s="2">
        <v>354</v>
      </c>
      <c r="S120" s="2">
        <v>288</v>
      </c>
      <c r="T120" s="2">
        <v>66</v>
      </c>
      <c r="V120" s="2">
        <v>1.1599999999999999</v>
      </c>
      <c r="W120" s="2">
        <v>-9.58</v>
      </c>
      <c r="X120" s="2">
        <v>-2.4700000000000002</v>
      </c>
      <c r="Y120" s="2">
        <f t="shared" si="1"/>
        <v>-10</v>
      </c>
    </row>
    <row r="121" spans="1:25" s="2" customFormat="1" ht="15" customHeight="1">
      <c r="A121" s="2">
        <v>24</v>
      </c>
      <c r="B121" s="2">
        <v>4</v>
      </c>
      <c r="C121" s="36">
        <v>43010</v>
      </c>
      <c r="D121" s="8" t="s">
        <v>22</v>
      </c>
      <c r="E121" s="2" t="s">
        <v>20</v>
      </c>
      <c r="G121" s="6" t="s">
        <v>93</v>
      </c>
      <c r="H121" s="37" t="s">
        <v>23</v>
      </c>
      <c r="I121" s="2" t="s">
        <v>65</v>
      </c>
      <c r="J121" s="2">
        <v>28</v>
      </c>
      <c r="K121" s="2">
        <v>27</v>
      </c>
      <c r="L121" s="2">
        <v>13</v>
      </c>
      <c r="M121" s="2">
        <v>261</v>
      </c>
      <c r="N121" s="2">
        <v>199</v>
      </c>
      <c r="O121" s="2">
        <v>62</v>
      </c>
      <c r="P121" s="2">
        <v>1</v>
      </c>
      <c r="Q121" s="2">
        <v>25</v>
      </c>
      <c r="R121" s="2">
        <v>412</v>
      </c>
      <c r="S121" s="2">
        <v>282</v>
      </c>
      <c r="T121" s="2">
        <v>130</v>
      </c>
      <c r="U121" s="2">
        <v>1</v>
      </c>
      <c r="V121" s="2">
        <v>-6.63</v>
      </c>
      <c r="W121" s="2">
        <v>0.15</v>
      </c>
      <c r="X121" s="2">
        <v>8.3000000000000007</v>
      </c>
      <c r="Y121" s="2">
        <f t="shared" si="1"/>
        <v>1</v>
      </c>
    </row>
    <row r="122" spans="1:25" s="2" customFormat="1" ht="15" customHeight="1">
      <c r="A122" s="2">
        <v>26</v>
      </c>
      <c r="B122" s="2">
        <v>4</v>
      </c>
      <c r="C122" s="36">
        <v>43010</v>
      </c>
      <c r="D122" s="8" t="s">
        <v>48</v>
      </c>
      <c r="E122" s="2" t="s">
        <v>20</v>
      </c>
      <c r="G122" s="6" t="s">
        <v>93</v>
      </c>
      <c r="H122" s="37"/>
      <c r="I122" s="2" t="s">
        <v>57</v>
      </c>
      <c r="J122" s="2">
        <v>43</v>
      </c>
      <c r="K122" s="2">
        <v>14</v>
      </c>
      <c r="L122" s="2">
        <v>18</v>
      </c>
      <c r="M122" s="2">
        <v>436</v>
      </c>
      <c r="N122" s="2">
        <v>287</v>
      </c>
      <c r="O122" s="2">
        <v>149</v>
      </c>
      <c r="Q122" s="2">
        <v>22</v>
      </c>
      <c r="R122" s="2">
        <v>357</v>
      </c>
      <c r="S122" s="2">
        <v>270</v>
      </c>
      <c r="T122" s="2">
        <v>87</v>
      </c>
      <c r="U122" s="2">
        <v>2</v>
      </c>
      <c r="V122" s="2">
        <v>15.53</v>
      </c>
      <c r="W122" s="2">
        <v>3.86</v>
      </c>
      <c r="X122" s="2">
        <v>4.24</v>
      </c>
      <c r="Y122" s="2">
        <f t="shared" si="1"/>
        <v>29</v>
      </c>
    </row>
    <row r="123" spans="1:25" s="2" customFormat="1" ht="15" customHeight="1">
      <c r="A123" s="2">
        <v>27</v>
      </c>
      <c r="B123" s="2">
        <v>4</v>
      </c>
      <c r="C123" s="36">
        <v>43010</v>
      </c>
      <c r="D123" s="8" t="s">
        <v>34</v>
      </c>
      <c r="E123" s="2" t="s">
        <v>16</v>
      </c>
      <c r="G123" s="6" t="s">
        <v>79</v>
      </c>
      <c r="H123" s="37"/>
      <c r="I123" s="2" t="s">
        <v>41</v>
      </c>
      <c r="J123" s="2">
        <v>34</v>
      </c>
      <c r="K123" s="2">
        <v>35</v>
      </c>
      <c r="L123" s="2">
        <v>21</v>
      </c>
      <c r="M123" s="2">
        <v>346</v>
      </c>
      <c r="N123" s="2">
        <v>308</v>
      </c>
      <c r="O123" s="2">
        <v>38</v>
      </c>
      <c r="P123" s="2">
        <v>3</v>
      </c>
      <c r="Q123" s="2">
        <v>21</v>
      </c>
      <c r="R123" s="2">
        <v>275</v>
      </c>
      <c r="S123" s="2">
        <v>192</v>
      </c>
      <c r="T123" s="2">
        <v>83</v>
      </c>
      <c r="U123" s="2">
        <v>2</v>
      </c>
      <c r="V123" s="2">
        <v>0.8</v>
      </c>
      <c r="W123" s="2">
        <v>-2.87</v>
      </c>
      <c r="X123" s="2">
        <v>0.15</v>
      </c>
      <c r="Y123" s="2">
        <f t="shared" si="1"/>
        <v>-1</v>
      </c>
    </row>
    <row r="124" spans="1:25" s="2" customFormat="1" ht="15" customHeight="1">
      <c r="A124" s="2">
        <v>28</v>
      </c>
      <c r="B124" s="2">
        <v>4</v>
      </c>
      <c r="C124" s="36">
        <v>43010</v>
      </c>
      <c r="D124" s="8" t="s">
        <v>34</v>
      </c>
      <c r="E124" s="2" t="s">
        <v>16</v>
      </c>
      <c r="G124" s="6" t="s">
        <v>79</v>
      </c>
      <c r="H124" s="37"/>
      <c r="I124" s="2" t="s">
        <v>69</v>
      </c>
      <c r="J124" s="2">
        <v>17</v>
      </c>
      <c r="K124" s="2">
        <v>24</v>
      </c>
      <c r="L124" s="2">
        <v>14</v>
      </c>
      <c r="M124" s="2">
        <v>295</v>
      </c>
      <c r="N124" s="2">
        <v>189</v>
      </c>
      <c r="O124" s="2">
        <v>106</v>
      </c>
      <c r="P124" s="2">
        <v>1</v>
      </c>
      <c r="Q124" s="2">
        <v>26</v>
      </c>
      <c r="R124" s="2">
        <v>428</v>
      </c>
      <c r="S124" s="2">
        <v>234</v>
      </c>
      <c r="T124" s="2">
        <v>194</v>
      </c>
      <c r="V124" s="2">
        <v>2.0299999999999998</v>
      </c>
      <c r="W124" s="2">
        <v>-15.96</v>
      </c>
      <c r="X124" s="2">
        <v>5.8</v>
      </c>
      <c r="Y124" s="2">
        <f t="shared" si="1"/>
        <v>-7</v>
      </c>
    </row>
    <row r="125" spans="1:25" s="2" customFormat="1" ht="15" customHeight="1">
      <c r="A125" s="2">
        <v>29</v>
      </c>
      <c r="B125" s="2">
        <v>4</v>
      </c>
      <c r="C125" s="36">
        <v>43010</v>
      </c>
      <c r="D125" s="8" t="s">
        <v>107</v>
      </c>
      <c r="E125" s="2" t="s">
        <v>20</v>
      </c>
      <c r="G125" s="6" t="s">
        <v>93</v>
      </c>
      <c r="H125" s="37" t="s">
        <v>23</v>
      </c>
      <c r="I125" s="2" t="s">
        <v>29</v>
      </c>
      <c r="J125" s="2">
        <v>27</v>
      </c>
      <c r="K125" s="2">
        <v>17</v>
      </c>
      <c r="L125" s="2">
        <v>21</v>
      </c>
      <c r="M125" s="2">
        <v>354</v>
      </c>
      <c r="N125" s="2">
        <v>288</v>
      </c>
      <c r="O125" s="2">
        <v>66</v>
      </c>
      <c r="Q125" s="2">
        <v>20</v>
      </c>
      <c r="R125" s="2">
        <v>305</v>
      </c>
      <c r="S125" s="2">
        <v>247</v>
      </c>
      <c r="T125" s="2">
        <v>58</v>
      </c>
      <c r="U125" s="2">
        <v>3</v>
      </c>
      <c r="V125" s="2">
        <v>9.58</v>
      </c>
      <c r="W125" s="2">
        <v>-1.1599999999999999</v>
      </c>
      <c r="X125" s="2">
        <v>2.4700000000000002</v>
      </c>
      <c r="Y125" s="2">
        <f t="shared" si="1"/>
        <v>10</v>
      </c>
    </row>
    <row r="126" spans="1:25" s="2" customFormat="1" ht="15" customHeight="1">
      <c r="A126" s="2">
        <v>30</v>
      </c>
      <c r="B126" s="2">
        <v>4</v>
      </c>
      <c r="C126" s="36">
        <v>43010</v>
      </c>
      <c r="D126" s="8" t="s">
        <v>40</v>
      </c>
      <c r="E126" s="2" t="s">
        <v>16</v>
      </c>
      <c r="G126" s="6" t="s">
        <v>79</v>
      </c>
      <c r="H126" s="37"/>
      <c r="I126" s="2" t="s">
        <v>50</v>
      </c>
      <c r="J126" s="2">
        <v>7</v>
      </c>
      <c r="K126" s="2">
        <v>27</v>
      </c>
      <c r="L126" s="2">
        <v>15</v>
      </c>
      <c r="M126" s="2">
        <v>215</v>
      </c>
      <c r="N126" s="2">
        <v>143</v>
      </c>
      <c r="O126" s="2">
        <v>72</v>
      </c>
      <c r="P126" s="2">
        <v>3</v>
      </c>
      <c r="Q126" s="2">
        <v>22</v>
      </c>
      <c r="R126" s="2">
        <v>307</v>
      </c>
      <c r="S126" s="2">
        <v>218</v>
      </c>
      <c r="T126" s="2">
        <v>89</v>
      </c>
      <c r="V126" s="2">
        <v>-20.49</v>
      </c>
      <c r="W126" s="2">
        <v>-2.97</v>
      </c>
      <c r="X126" s="2">
        <v>2.33</v>
      </c>
      <c r="Y126" s="2">
        <f t="shared" si="1"/>
        <v>-20</v>
      </c>
    </row>
    <row r="127" spans="1:25" s="2" customFormat="1" ht="15" customHeight="1">
      <c r="A127" s="2">
        <v>31</v>
      </c>
      <c r="B127" s="2">
        <v>4</v>
      </c>
      <c r="C127" s="36">
        <v>43010</v>
      </c>
      <c r="D127" s="8" t="s">
        <v>22</v>
      </c>
      <c r="E127" s="2" t="s">
        <v>16</v>
      </c>
      <c r="G127" s="6" t="s">
        <v>79</v>
      </c>
      <c r="H127" s="37" t="s">
        <v>23</v>
      </c>
      <c r="I127" s="2" t="s">
        <v>71</v>
      </c>
      <c r="J127" s="2">
        <v>20</v>
      </c>
      <c r="K127" s="2">
        <v>27</v>
      </c>
      <c r="L127" s="2">
        <v>16</v>
      </c>
      <c r="M127" s="2">
        <v>320</v>
      </c>
      <c r="N127" s="2">
        <v>196</v>
      </c>
      <c r="O127" s="2">
        <v>124</v>
      </c>
      <c r="P127" s="2">
        <v>1</v>
      </c>
      <c r="Q127" s="2">
        <v>21</v>
      </c>
      <c r="R127" s="2">
        <v>359</v>
      </c>
      <c r="S127" s="2">
        <v>244</v>
      </c>
      <c r="T127" s="2">
        <v>115</v>
      </c>
      <c r="U127" s="2">
        <v>2</v>
      </c>
      <c r="V127" s="2">
        <v>-1.88</v>
      </c>
      <c r="W127" s="2">
        <v>-3.59</v>
      </c>
      <c r="X127" s="2">
        <v>0.39</v>
      </c>
      <c r="Y127" s="2">
        <f t="shared" si="1"/>
        <v>-7</v>
      </c>
    </row>
    <row r="128" spans="1:25" s="2" customFormat="1" ht="15" customHeight="1">
      <c r="A128" s="2">
        <v>32</v>
      </c>
      <c r="B128" s="2">
        <v>4</v>
      </c>
      <c r="C128" s="36">
        <v>43010</v>
      </c>
      <c r="D128" s="8" t="s">
        <v>19</v>
      </c>
      <c r="E128" s="2" t="s">
        <v>20</v>
      </c>
      <c r="G128" s="6" t="s">
        <v>124</v>
      </c>
      <c r="H128" s="37"/>
      <c r="I128" s="2" t="s">
        <v>68</v>
      </c>
      <c r="J128" s="2">
        <v>31</v>
      </c>
      <c r="K128" s="2">
        <v>20</v>
      </c>
      <c r="L128" s="2">
        <v>24</v>
      </c>
      <c r="M128" s="2">
        <v>301</v>
      </c>
      <c r="N128" s="2">
        <v>156</v>
      </c>
      <c r="O128" s="2">
        <v>145</v>
      </c>
      <c r="P128" s="2">
        <v>1</v>
      </c>
      <c r="Q128" s="2">
        <v>26</v>
      </c>
      <c r="R128" s="2">
        <v>380</v>
      </c>
      <c r="S128" s="2">
        <v>217</v>
      </c>
      <c r="T128" s="2">
        <v>163</v>
      </c>
      <c r="U128" s="2">
        <v>3</v>
      </c>
      <c r="V128" s="2">
        <v>13.4</v>
      </c>
      <c r="W128" s="2">
        <v>-4.68</v>
      </c>
      <c r="X128" s="2">
        <v>-0.33</v>
      </c>
      <c r="Y128" s="2">
        <f t="shared" si="1"/>
        <v>11</v>
      </c>
    </row>
    <row r="129" spans="1:25" s="2" customFormat="1" ht="15" customHeight="1">
      <c r="A129" s="2">
        <v>1</v>
      </c>
      <c r="B129" s="2">
        <v>5</v>
      </c>
      <c r="C129" s="36">
        <v>43014</v>
      </c>
      <c r="D129" s="8" t="s">
        <v>27</v>
      </c>
      <c r="E129" s="2" t="s">
        <v>20</v>
      </c>
      <c r="G129" s="6" t="s">
        <v>80</v>
      </c>
      <c r="H129" s="2" t="s">
        <v>23</v>
      </c>
      <c r="I129" s="2" t="s">
        <v>28</v>
      </c>
      <c r="J129" s="2">
        <v>33</v>
      </c>
      <c r="K129" s="2">
        <v>21</v>
      </c>
      <c r="L129" s="2">
        <v>17</v>
      </c>
      <c r="M129" s="2">
        <v>288</v>
      </c>
      <c r="N129" s="2">
        <v>116</v>
      </c>
      <c r="O129" s="2">
        <v>172</v>
      </c>
      <c r="Q129" s="2">
        <v>25</v>
      </c>
      <c r="R129" s="2">
        <v>286</v>
      </c>
      <c r="S129" s="2">
        <v>135</v>
      </c>
      <c r="T129" s="2">
        <v>151</v>
      </c>
      <c r="U129" s="2">
        <v>3</v>
      </c>
      <c r="V129" s="2">
        <v>-3.49</v>
      </c>
      <c r="W129" s="2">
        <v>2.0499999999999998</v>
      </c>
      <c r="X129" s="2">
        <v>11.2</v>
      </c>
      <c r="Y129" s="2">
        <f t="shared" si="1"/>
        <v>12</v>
      </c>
    </row>
    <row r="130" spans="1:25" s="2" customFormat="1" ht="15" customHeight="1">
      <c r="A130" s="2">
        <v>2</v>
      </c>
      <c r="B130" s="2">
        <v>5</v>
      </c>
      <c r="C130" s="36">
        <v>43017</v>
      </c>
      <c r="D130" s="8" t="s">
        <v>40</v>
      </c>
      <c r="E130" s="2" t="s">
        <v>20</v>
      </c>
      <c r="G130" s="6" t="s">
        <v>94</v>
      </c>
      <c r="H130" s="2" t="s">
        <v>23</v>
      </c>
      <c r="I130" s="2" t="s">
        <v>50</v>
      </c>
      <c r="J130" s="2">
        <v>23</v>
      </c>
      <c r="K130" s="2">
        <v>16</v>
      </c>
      <c r="L130" s="2">
        <v>19</v>
      </c>
      <c r="M130" s="2">
        <v>372</v>
      </c>
      <c r="N130" s="2">
        <v>250</v>
      </c>
      <c r="O130" s="2">
        <v>122</v>
      </c>
      <c r="P130" s="2">
        <v>1</v>
      </c>
      <c r="Q130" s="2">
        <v>18</v>
      </c>
      <c r="R130" s="2">
        <v>267</v>
      </c>
      <c r="S130" s="2">
        <v>183</v>
      </c>
      <c r="T130" s="2">
        <v>84</v>
      </c>
      <c r="U130" s="2">
        <v>1</v>
      </c>
      <c r="V130" s="2">
        <v>1.87</v>
      </c>
      <c r="W130" s="2">
        <v>1.1499999999999999</v>
      </c>
      <c r="X130" s="2">
        <v>5.74</v>
      </c>
      <c r="Y130" s="2">
        <f t="shared" si="1"/>
        <v>7</v>
      </c>
    </row>
    <row r="131" spans="1:25" s="2" customFormat="1" ht="15" customHeight="1">
      <c r="A131" s="2">
        <v>3</v>
      </c>
      <c r="B131" s="2">
        <v>5</v>
      </c>
      <c r="C131" s="36">
        <v>43017</v>
      </c>
      <c r="D131" s="8" t="s">
        <v>107</v>
      </c>
      <c r="E131" s="2" t="s">
        <v>16</v>
      </c>
      <c r="G131" s="6" t="s">
        <v>112</v>
      </c>
      <c r="H131" s="37"/>
      <c r="I131" s="2" t="s">
        <v>38</v>
      </c>
      <c r="J131" s="2">
        <v>10</v>
      </c>
      <c r="K131" s="2">
        <v>16</v>
      </c>
      <c r="L131" s="2">
        <v>18</v>
      </c>
      <c r="M131" s="2">
        <v>306</v>
      </c>
      <c r="N131" s="2">
        <v>188</v>
      </c>
      <c r="O131" s="2">
        <v>118</v>
      </c>
      <c r="P131" s="2">
        <v>1</v>
      </c>
      <c r="Q131" s="2">
        <v>18</v>
      </c>
      <c r="R131" s="2">
        <v>310</v>
      </c>
      <c r="S131" s="2">
        <v>250</v>
      </c>
      <c r="T131" s="2">
        <v>60</v>
      </c>
      <c r="U131" s="2">
        <v>2</v>
      </c>
      <c r="V131" s="2">
        <v>-8.56</v>
      </c>
      <c r="W131" s="2">
        <v>2.61</v>
      </c>
      <c r="X131" s="2">
        <v>0.93</v>
      </c>
      <c r="Y131" s="2">
        <f t="shared" si="1"/>
        <v>-6</v>
      </c>
    </row>
    <row r="132" spans="1:25" s="2" customFormat="1" ht="15" customHeight="1">
      <c r="A132" s="2">
        <v>4</v>
      </c>
      <c r="B132" s="2">
        <v>5</v>
      </c>
      <c r="C132" s="36">
        <v>43017</v>
      </c>
      <c r="D132" s="8" t="s">
        <v>34</v>
      </c>
      <c r="E132" s="2" t="s">
        <v>20</v>
      </c>
      <c r="F132" s="6"/>
      <c r="G132" s="6" t="s">
        <v>112</v>
      </c>
      <c r="H132" s="2" t="s">
        <v>23</v>
      </c>
      <c r="I132" s="2" t="s">
        <v>26</v>
      </c>
      <c r="J132" s="2">
        <v>30</v>
      </c>
      <c r="K132" s="2">
        <v>19</v>
      </c>
      <c r="L132" s="2">
        <v>15</v>
      </c>
      <c r="M132" s="2">
        <v>305</v>
      </c>
      <c r="N132" s="2">
        <v>112</v>
      </c>
      <c r="O132" s="2">
        <v>193</v>
      </c>
      <c r="Q132" s="2">
        <v>23</v>
      </c>
      <c r="R132" s="2">
        <v>345</v>
      </c>
      <c r="S132" s="2">
        <v>243</v>
      </c>
      <c r="T132" s="2">
        <v>102</v>
      </c>
      <c r="U132" s="2">
        <v>3</v>
      </c>
      <c r="V132" s="2">
        <v>5.28</v>
      </c>
      <c r="W132" s="2">
        <v>8.61</v>
      </c>
      <c r="X132" s="2">
        <v>-0.71</v>
      </c>
      <c r="Y132" s="2">
        <f t="shared" ref="Y132:Y195" si="2">J132-K132</f>
        <v>11</v>
      </c>
    </row>
    <row r="133" spans="1:25" s="2" customFormat="1" ht="15" customHeight="1">
      <c r="A133" s="2">
        <v>5</v>
      </c>
      <c r="B133" s="2">
        <v>5</v>
      </c>
      <c r="C133" s="36">
        <v>43018</v>
      </c>
      <c r="D133" s="8" t="s">
        <v>132</v>
      </c>
      <c r="E133" s="2" t="s">
        <v>16</v>
      </c>
      <c r="G133" s="6" t="s">
        <v>133</v>
      </c>
      <c r="H133" s="6"/>
      <c r="I133" s="37" t="s">
        <v>21</v>
      </c>
      <c r="J133" s="2">
        <v>14</v>
      </c>
      <c r="K133" s="2">
        <v>17</v>
      </c>
      <c r="L133" s="2">
        <v>20</v>
      </c>
      <c r="M133" s="2">
        <v>414</v>
      </c>
      <c r="N133" s="2">
        <v>278</v>
      </c>
      <c r="O133" s="2">
        <v>136</v>
      </c>
      <c r="P133" s="2">
        <v>4</v>
      </c>
      <c r="Q133" s="2">
        <v>20</v>
      </c>
      <c r="R133" s="2">
        <v>315</v>
      </c>
      <c r="S133" s="2">
        <v>202</v>
      </c>
      <c r="T133" s="2">
        <v>113</v>
      </c>
      <c r="V133" s="2">
        <v>2.2599999999999998</v>
      </c>
      <c r="W133" s="2">
        <v>-2.67</v>
      </c>
      <c r="X133" s="2">
        <v>-3.05</v>
      </c>
      <c r="Y133" s="2">
        <f t="shared" si="2"/>
        <v>-3</v>
      </c>
    </row>
    <row r="134" spans="1:25" s="2" customFormat="1" ht="15" customHeight="1">
      <c r="A134" s="2">
        <v>6</v>
      </c>
      <c r="B134" s="2">
        <v>5</v>
      </c>
      <c r="C134" s="36">
        <v>43017</v>
      </c>
      <c r="D134" s="8" t="s">
        <v>22</v>
      </c>
      <c r="E134" s="2" t="s">
        <v>16</v>
      </c>
      <c r="G134" s="6" t="s">
        <v>133</v>
      </c>
      <c r="H134" s="37" t="s">
        <v>23</v>
      </c>
      <c r="I134" s="2" t="s">
        <v>72</v>
      </c>
      <c r="J134" s="2">
        <v>23</v>
      </c>
      <c r="K134" s="2">
        <v>29</v>
      </c>
      <c r="L134" s="2">
        <v>25</v>
      </c>
      <c r="M134" s="2">
        <v>522</v>
      </c>
      <c r="N134" s="2">
        <v>397</v>
      </c>
      <c r="O134" s="2">
        <v>125</v>
      </c>
      <c r="P134" s="2">
        <v>1</v>
      </c>
      <c r="Q134" s="2">
        <v>20</v>
      </c>
      <c r="R134" s="2">
        <v>396</v>
      </c>
      <c r="S134" s="2">
        <v>298</v>
      </c>
      <c r="T134" s="2">
        <v>98</v>
      </c>
      <c r="V134" s="2">
        <v>11.01</v>
      </c>
      <c r="W134" s="2">
        <v>-7.58</v>
      </c>
      <c r="X134" s="2">
        <v>-9.67</v>
      </c>
      <c r="Y134" s="2">
        <f t="shared" si="2"/>
        <v>-6</v>
      </c>
    </row>
    <row r="135" spans="1:25" s="2" customFormat="1">
      <c r="A135" s="2">
        <v>7</v>
      </c>
      <c r="B135" s="2">
        <v>5</v>
      </c>
      <c r="C135" s="36">
        <v>43017</v>
      </c>
      <c r="D135" s="8" t="s">
        <v>34</v>
      </c>
      <c r="E135" s="2" t="s">
        <v>16</v>
      </c>
      <c r="G135" s="6" t="s">
        <v>80</v>
      </c>
      <c r="H135" s="37" t="s">
        <v>23</v>
      </c>
      <c r="I135" s="2" t="s">
        <v>69</v>
      </c>
      <c r="J135" s="2">
        <v>14</v>
      </c>
      <c r="K135" s="2">
        <v>28</v>
      </c>
      <c r="L135" s="2">
        <v>27</v>
      </c>
      <c r="M135" s="2">
        <v>345</v>
      </c>
      <c r="N135" s="2">
        <v>249</v>
      </c>
      <c r="O135" s="2">
        <v>96</v>
      </c>
      <c r="Q135" s="2">
        <v>21</v>
      </c>
      <c r="R135" s="2">
        <v>402</v>
      </c>
      <c r="S135" s="2">
        <v>222</v>
      </c>
      <c r="T135" s="2">
        <v>180</v>
      </c>
      <c r="U135" s="2">
        <v>1</v>
      </c>
      <c r="V135" s="2">
        <v>11.82</v>
      </c>
      <c r="W135" s="2">
        <v>-18.600000000000001</v>
      </c>
      <c r="X135" s="2">
        <v>-7.25</v>
      </c>
      <c r="Y135" s="2">
        <f t="shared" si="2"/>
        <v>-14</v>
      </c>
    </row>
    <row r="136" spans="1:25" s="2" customFormat="1">
      <c r="A136" s="2">
        <v>8</v>
      </c>
      <c r="B136" s="2">
        <v>5</v>
      </c>
      <c r="C136" s="36">
        <v>43017</v>
      </c>
      <c r="D136" s="8" t="s">
        <v>34</v>
      </c>
      <c r="E136" s="2" t="s">
        <v>16</v>
      </c>
      <c r="G136" s="6" t="s">
        <v>310</v>
      </c>
      <c r="H136" s="37"/>
      <c r="I136" s="37" t="s">
        <v>18</v>
      </c>
      <c r="J136" s="2">
        <v>13</v>
      </c>
      <c r="K136" s="2">
        <v>33</v>
      </c>
      <c r="L136" s="2">
        <v>17</v>
      </c>
      <c r="M136" s="2">
        <v>262</v>
      </c>
      <c r="N136" s="2">
        <v>235</v>
      </c>
      <c r="O136" s="2">
        <v>27</v>
      </c>
      <c r="P136" s="2">
        <v>1</v>
      </c>
      <c r="Q136" s="2">
        <v>24</v>
      </c>
      <c r="R136" s="2">
        <v>501</v>
      </c>
      <c r="S136" s="2">
        <v>403</v>
      </c>
      <c r="T136" s="2">
        <v>98</v>
      </c>
      <c r="U136" s="2">
        <v>0</v>
      </c>
      <c r="V136" s="2">
        <v>-4.26</v>
      </c>
      <c r="W136" s="2">
        <v>-17.05</v>
      </c>
      <c r="X136" s="2">
        <v>3.15</v>
      </c>
      <c r="Y136" s="2">
        <f t="shared" si="2"/>
        <v>-20</v>
      </c>
    </row>
    <row r="137" spans="1:25" s="2" customFormat="1" ht="15" customHeight="1">
      <c r="A137" s="2">
        <v>9</v>
      </c>
      <c r="B137" s="2">
        <v>5</v>
      </c>
      <c r="C137" s="36">
        <v>43017</v>
      </c>
      <c r="D137" s="8" t="s">
        <v>34</v>
      </c>
      <c r="E137" s="2" t="s">
        <v>20</v>
      </c>
      <c r="G137" s="6" t="s">
        <v>94</v>
      </c>
      <c r="H137" s="37"/>
      <c r="I137" s="2" t="s">
        <v>67</v>
      </c>
      <c r="J137" s="2">
        <v>28</v>
      </c>
      <c r="K137" s="2">
        <v>14</v>
      </c>
      <c r="L137" s="2">
        <v>21</v>
      </c>
      <c r="M137" s="2">
        <v>402</v>
      </c>
      <c r="N137" s="2">
        <v>222</v>
      </c>
      <c r="O137" s="2">
        <v>180</v>
      </c>
      <c r="P137" s="2">
        <v>1</v>
      </c>
      <c r="Q137" s="2">
        <v>27</v>
      </c>
      <c r="R137" s="2">
        <v>345</v>
      </c>
      <c r="S137" s="2">
        <v>249</v>
      </c>
      <c r="T137" s="2">
        <v>96</v>
      </c>
      <c r="V137" s="2">
        <v>18.600000000000001</v>
      </c>
      <c r="W137" s="2">
        <v>-11.82</v>
      </c>
      <c r="X137" s="2">
        <v>7.25</v>
      </c>
      <c r="Y137" s="2">
        <f t="shared" si="2"/>
        <v>14</v>
      </c>
    </row>
    <row r="138" spans="1:25" s="2" customFormat="1" ht="15" customHeight="1">
      <c r="A138" s="2">
        <v>10</v>
      </c>
      <c r="B138" s="2">
        <v>5</v>
      </c>
      <c r="C138" s="36">
        <v>43017</v>
      </c>
      <c r="D138" s="8" t="s">
        <v>40</v>
      </c>
      <c r="E138" s="2" t="s">
        <v>16</v>
      </c>
      <c r="G138" s="6" t="s">
        <v>94</v>
      </c>
      <c r="H138" s="37"/>
      <c r="I138" s="2" t="s">
        <v>37</v>
      </c>
      <c r="J138" s="2">
        <v>16</v>
      </c>
      <c r="K138" s="2">
        <v>23</v>
      </c>
      <c r="L138" s="2">
        <v>18</v>
      </c>
      <c r="M138" s="2">
        <v>267</v>
      </c>
      <c r="N138" s="2">
        <v>183</v>
      </c>
      <c r="O138" s="2">
        <v>84</v>
      </c>
      <c r="P138" s="2">
        <v>1</v>
      </c>
      <c r="Q138" s="2">
        <v>19</v>
      </c>
      <c r="R138" s="2">
        <v>372</v>
      </c>
      <c r="S138" s="2">
        <v>250</v>
      </c>
      <c r="T138" s="2">
        <v>122</v>
      </c>
      <c r="U138" s="2">
        <v>1</v>
      </c>
      <c r="V138" s="2">
        <v>-1.1499999999999999</v>
      </c>
      <c r="W138" s="2">
        <v>-1.87</v>
      </c>
      <c r="X138" s="2">
        <v>-5.74</v>
      </c>
      <c r="Y138" s="2">
        <f t="shared" si="2"/>
        <v>-7</v>
      </c>
    </row>
    <row r="139" spans="1:25" s="2" customFormat="1" ht="15" customHeight="1">
      <c r="A139" s="2">
        <v>11</v>
      </c>
      <c r="B139" s="2">
        <v>5</v>
      </c>
      <c r="C139" s="36">
        <v>43017</v>
      </c>
      <c r="D139" s="8" t="s">
        <v>22</v>
      </c>
      <c r="E139" s="2" t="s">
        <v>20</v>
      </c>
      <c r="G139" s="6" t="s">
        <v>80</v>
      </c>
      <c r="H139" s="37"/>
      <c r="I139" s="2" t="s">
        <v>55</v>
      </c>
      <c r="J139" s="2">
        <v>24</v>
      </c>
      <c r="K139" s="2">
        <v>23</v>
      </c>
      <c r="L139" s="2">
        <v>21</v>
      </c>
      <c r="M139" s="2">
        <v>244</v>
      </c>
      <c r="N139" s="2">
        <v>164</v>
      </c>
      <c r="O139" s="2">
        <v>80</v>
      </c>
      <c r="P139" s="2">
        <v>1</v>
      </c>
      <c r="Q139" s="2">
        <v>18</v>
      </c>
      <c r="R139" s="2">
        <v>346</v>
      </c>
      <c r="S139" s="2">
        <v>230</v>
      </c>
      <c r="T139" s="2">
        <v>116</v>
      </c>
      <c r="U139" s="2">
        <v>2</v>
      </c>
      <c r="V139" s="2">
        <v>8.49</v>
      </c>
      <c r="W139" s="2">
        <v>-4.42</v>
      </c>
      <c r="X139" s="2">
        <v>-2.7</v>
      </c>
      <c r="Y139" s="2">
        <f t="shared" si="2"/>
        <v>1</v>
      </c>
    </row>
    <row r="140" spans="1:25" s="2" customFormat="1" ht="15" customHeight="1">
      <c r="A140" s="2">
        <v>12</v>
      </c>
      <c r="B140" s="2">
        <v>5</v>
      </c>
      <c r="C140" s="36">
        <v>43017</v>
      </c>
      <c r="D140" s="8" t="s">
        <v>48</v>
      </c>
      <c r="E140" s="2" t="s">
        <v>20</v>
      </c>
      <c r="G140" s="6" t="s">
        <v>93</v>
      </c>
      <c r="H140" s="37"/>
      <c r="I140" s="2" t="s">
        <v>74</v>
      </c>
      <c r="J140" s="2">
        <v>23</v>
      </c>
      <c r="K140" s="2">
        <v>16</v>
      </c>
      <c r="L140" s="2">
        <v>23</v>
      </c>
      <c r="M140" s="2">
        <v>406</v>
      </c>
      <c r="N140" s="2">
        <v>259</v>
      </c>
      <c r="O140" s="2">
        <v>147</v>
      </c>
      <c r="P140" s="2">
        <v>2</v>
      </c>
      <c r="Q140" s="2">
        <v>14</v>
      </c>
      <c r="R140" s="2">
        <v>221</v>
      </c>
      <c r="S140" s="2">
        <v>178</v>
      </c>
      <c r="T140" s="2">
        <v>43</v>
      </c>
      <c r="U140" s="2">
        <v>1</v>
      </c>
      <c r="V140" s="2">
        <v>3.45</v>
      </c>
      <c r="W140" s="2">
        <v>9.52</v>
      </c>
      <c r="X140" s="2">
        <v>-6.36</v>
      </c>
      <c r="Y140" s="2">
        <f t="shared" si="2"/>
        <v>7</v>
      </c>
    </row>
    <row r="141" spans="1:25" s="2" customFormat="1" ht="15" customHeight="1">
      <c r="A141" s="2">
        <v>13</v>
      </c>
      <c r="B141" s="2">
        <v>5</v>
      </c>
      <c r="C141" s="36">
        <v>43017</v>
      </c>
      <c r="D141" s="8" t="s">
        <v>19</v>
      </c>
      <c r="E141" s="2" t="s">
        <v>16</v>
      </c>
      <c r="G141" s="6" t="s">
        <v>112</v>
      </c>
      <c r="H141" s="37" t="s">
        <v>23</v>
      </c>
      <c r="I141" s="2" t="s">
        <v>36</v>
      </c>
      <c r="J141" s="2">
        <v>13</v>
      </c>
      <c r="K141" s="2">
        <v>31</v>
      </c>
      <c r="L141" s="2">
        <v>16</v>
      </c>
      <c r="M141" s="2">
        <v>214</v>
      </c>
      <c r="N141" s="2">
        <v>155</v>
      </c>
      <c r="O141" s="2">
        <v>59</v>
      </c>
      <c r="P141" s="2">
        <v>1</v>
      </c>
      <c r="Q141" s="2">
        <v>22</v>
      </c>
      <c r="R141" s="2">
        <v>351</v>
      </c>
      <c r="S141" s="2">
        <v>255</v>
      </c>
      <c r="T141" s="2">
        <v>96</v>
      </c>
      <c r="V141" s="2">
        <v>-5.63</v>
      </c>
      <c r="W141" s="2">
        <v>-11.38</v>
      </c>
      <c r="X141" s="2">
        <v>-3.21</v>
      </c>
      <c r="Y141" s="2">
        <f t="shared" si="2"/>
        <v>-18</v>
      </c>
    </row>
    <row r="142" spans="1:25" s="2" customFormat="1" ht="15" customHeight="1">
      <c r="A142" s="2">
        <v>14</v>
      </c>
      <c r="B142" s="2">
        <v>5</v>
      </c>
      <c r="C142" s="36">
        <v>43017</v>
      </c>
      <c r="D142" s="8" t="s">
        <v>22</v>
      </c>
      <c r="E142" s="2" t="s">
        <v>20</v>
      </c>
      <c r="G142" s="6" t="s">
        <v>80</v>
      </c>
      <c r="H142" s="37"/>
      <c r="I142" s="2" t="s">
        <v>66</v>
      </c>
      <c r="J142" s="2">
        <v>29</v>
      </c>
      <c r="K142" s="2">
        <v>23</v>
      </c>
      <c r="L142" s="2">
        <v>20</v>
      </c>
      <c r="M142" s="2">
        <v>396</v>
      </c>
      <c r="N142" s="2">
        <v>298</v>
      </c>
      <c r="O142" s="2">
        <v>98</v>
      </c>
      <c r="Q142" s="2">
        <v>25</v>
      </c>
      <c r="R142" s="2">
        <v>522</v>
      </c>
      <c r="S142" s="2">
        <v>397</v>
      </c>
      <c r="T142" s="2">
        <v>125</v>
      </c>
      <c r="U142" s="2">
        <v>1</v>
      </c>
      <c r="V142" s="2">
        <v>7.58</v>
      </c>
      <c r="W142" s="2">
        <v>-11.01</v>
      </c>
      <c r="X142" s="2">
        <v>9.67</v>
      </c>
      <c r="Y142" s="2">
        <f t="shared" si="2"/>
        <v>6</v>
      </c>
    </row>
    <row r="143" spans="1:25" s="2" customFormat="1" ht="15" customHeight="1">
      <c r="A143" s="2">
        <v>17</v>
      </c>
      <c r="B143" s="2">
        <v>5</v>
      </c>
      <c r="C143" s="36">
        <v>43017</v>
      </c>
      <c r="D143" s="8" t="s">
        <v>34</v>
      </c>
      <c r="E143" s="2" t="s">
        <v>16</v>
      </c>
      <c r="G143" s="6" t="s">
        <v>112</v>
      </c>
      <c r="H143" s="37"/>
      <c r="I143" s="2" t="s">
        <v>24</v>
      </c>
      <c r="J143" s="2">
        <v>19</v>
      </c>
      <c r="K143" s="2">
        <v>30</v>
      </c>
      <c r="L143" s="2">
        <v>23</v>
      </c>
      <c r="M143" s="2">
        <v>345</v>
      </c>
      <c r="N143" s="2">
        <v>243</v>
      </c>
      <c r="O143" s="2">
        <v>102</v>
      </c>
      <c r="P143" s="2">
        <v>3</v>
      </c>
      <c r="Q143" s="2">
        <v>15</v>
      </c>
      <c r="R143" s="2">
        <v>305</v>
      </c>
      <c r="S143" s="2">
        <v>112</v>
      </c>
      <c r="T143" s="2">
        <v>193</v>
      </c>
      <c r="V143" s="2">
        <v>-8.61</v>
      </c>
      <c r="W143" s="2">
        <v>-5.28</v>
      </c>
      <c r="X143" s="2">
        <v>0.71</v>
      </c>
      <c r="Y143" s="2">
        <f t="shared" si="2"/>
        <v>-11</v>
      </c>
    </row>
    <row r="144" spans="1:25" s="2" customFormat="1" ht="15" customHeight="1">
      <c r="A144" s="2">
        <v>18</v>
      </c>
      <c r="B144" s="2">
        <v>5</v>
      </c>
      <c r="C144" s="36">
        <v>43017</v>
      </c>
      <c r="D144" s="8" t="s">
        <v>22</v>
      </c>
      <c r="E144" s="2" t="s">
        <v>16</v>
      </c>
      <c r="G144" s="6" t="s">
        <v>133</v>
      </c>
      <c r="H144" s="37"/>
      <c r="I144" s="2" t="s">
        <v>76</v>
      </c>
      <c r="J144" s="2">
        <v>17</v>
      </c>
      <c r="K144" s="2">
        <v>30</v>
      </c>
      <c r="L144" s="2">
        <v>8</v>
      </c>
      <c r="M144" s="2">
        <v>200</v>
      </c>
      <c r="N144" s="2">
        <v>149</v>
      </c>
      <c r="O144" s="2">
        <v>51</v>
      </c>
      <c r="P144" s="2">
        <v>2</v>
      </c>
      <c r="Q144" s="2">
        <v>23</v>
      </c>
      <c r="R144" s="2">
        <v>398</v>
      </c>
      <c r="S144" s="2">
        <v>163</v>
      </c>
      <c r="T144" s="2">
        <v>235</v>
      </c>
      <c r="V144" s="2">
        <v>-9.64</v>
      </c>
      <c r="W144" s="2">
        <v>-12.48</v>
      </c>
      <c r="X144" s="2">
        <v>10.75</v>
      </c>
      <c r="Y144" s="2">
        <f t="shared" si="2"/>
        <v>-13</v>
      </c>
    </row>
    <row r="145" spans="1:25" s="2" customFormat="1" ht="15" customHeight="1">
      <c r="A145" s="2">
        <v>19</v>
      </c>
      <c r="B145" s="2">
        <v>5</v>
      </c>
      <c r="C145" s="36">
        <v>43017</v>
      </c>
      <c r="D145" s="8" t="s">
        <v>19</v>
      </c>
      <c r="E145" s="2" t="s">
        <v>20</v>
      </c>
      <c r="G145" s="6" t="s">
        <v>218</v>
      </c>
      <c r="H145" s="37"/>
      <c r="I145" s="2" t="s">
        <v>71</v>
      </c>
      <c r="J145" s="2">
        <v>31</v>
      </c>
      <c r="K145" s="2">
        <v>13</v>
      </c>
      <c r="L145" s="2">
        <v>22</v>
      </c>
      <c r="M145" s="2">
        <v>351</v>
      </c>
      <c r="N145" s="2">
        <v>255</v>
      </c>
      <c r="O145" s="2">
        <v>96</v>
      </c>
      <c r="Q145" s="2">
        <v>16</v>
      </c>
      <c r="R145" s="2">
        <v>214</v>
      </c>
      <c r="S145" s="2">
        <v>155</v>
      </c>
      <c r="T145" s="2">
        <v>59</v>
      </c>
      <c r="U145" s="2">
        <v>1</v>
      </c>
      <c r="V145" s="2">
        <v>11.38</v>
      </c>
      <c r="W145" s="2">
        <v>5.63</v>
      </c>
      <c r="X145" s="2">
        <v>3.21</v>
      </c>
      <c r="Y145" s="2">
        <f t="shared" si="2"/>
        <v>18</v>
      </c>
    </row>
    <row r="146" spans="1:25" s="2" customFormat="1" ht="15" customHeight="1">
      <c r="A146" s="2">
        <v>20</v>
      </c>
      <c r="B146" s="2">
        <v>5</v>
      </c>
      <c r="C146" s="36">
        <v>43017</v>
      </c>
      <c r="D146" s="8" t="s">
        <v>22</v>
      </c>
      <c r="E146" s="2" t="s">
        <v>20</v>
      </c>
      <c r="G146" s="6" t="s">
        <v>94</v>
      </c>
      <c r="H146" s="37" t="s">
        <v>23</v>
      </c>
      <c r="I146" s="2" t="s">
        <v>68</v>
      </c>
      <c r="J146" s="2">
        <v>33</v>
      </c>
      <c r="K146" s="2">
        <v>13</v>
      </c>
      <c r="L146" s="2">
        <v>24</v>
      </c>
      <c r="M146" s="2">
        <v>501</v>
      </c>
      <c r="N146" s="2">
        <v>403</v>
      </c>
      <c r="O146" s="2">
        <v>98</v>
      </c>
      <c r="Q146" s="2">
        <v>17</v>
      </c>
      <c r="R146" s="2">
        <v>262</v>
      </c>
      <c r="S146" s="2">
        <v>235</v>
      </c>
      <c r="T146" s="2">
        <v>27</v>
      </c>
      <c r="U146" s="2">
        <v>1</v>
      </c>
      <c r="V146" s="2">
        <v>17.05</v>
      </c>
      <c r="W146" s="2">
        <v>4.26</v>
      </c>
      <c r="X146" s="2">
        <v>-3.15</v>
      </c>
      <c r="Y146" s="2">
        <f t="shared" si="2"/>
        <v>20</v>
      </c>
    </row>
    <row r="147" spans="1:25" s="2" customFormat="1" ht="15" customHeight="1">
      <c r="A147" s="2">
        <v>22</v>
      </c>
      <c r="B147" s="2">
        <v>5</v>
      </c>
      <c r="C147" s="36">
        <v>43017</v>
      </c>
      <c r="D147" s="8" t="s">
        <v>48</v>
      </c>
      <c r="E147" s="2" t="s">
        <v>16</v>
      </c>
      <c r="G147" s="6" t="s">
        <v>80</v>
      </c>
      <c r="H147" s="37" t="s">
        <v>23</v>
      </c>
      <c r="I147" s="2" t="s">
        <v>53</v>
      </c>
      <c r="J147" s="2">
        <v>16</v>
      </c>
      <c r="K147" s="2">
        <v>23</v>
      </c>
      <c r="L147" s="2">
        <v>14</v>
      </c>
      <c r="M147" s="2">
        <v>221</v>
      </c>
      <c r="N147" s="2">
        <v>178</v>
      </c>
      <c r="O147" s="2">
        <v>43</v>
      </c>
      <c r="P147" s="2">
        <v>1</v>
      </c>
      <c r="Q147" s="2">
        <v>23</v>
      </c>
      <c r="R147" s="2">
        <v>406</v>
      </c>
      <c r="S147" s="2">
        <v>259</v>
      </c>
      <c r="T147" s="2">
        <v>147</v>
      </c>
      <c r="U147" s="2">
        <v>2</v>
      </c>
      <c r="V147" s="2">
        <v>-9.52</v>
      </c>
      <c r="W147" s="2">
        <v>-3.45</v>
      </c>
      <c r="X147" s="2">
        <v>6.36</v>
      </c>
      <c r="Y147" s="2">
        <f t="shared" si="2"/>
        <v>-7</v>
      </c>
    </row>
    <row r="148" spans="1:25" s="2" customFormat="1" ht="15" customHeight="1">
      <c r="A148" s="2">
        <v>23</v>
      </c>
      <c r="B148" s="2">
        <v>5</v>
      </c>
      <c r="C148" s="36">
        <v>43017</v>
      </c>
      <c r="D148" s="8" t="s">
        <v>22</v>
      </c>
      <c r="E148" s="2" t="s">
        <v>16</v>
      </c>
      <c r="G148" s="6" t="s">
        <v>133</v>
      </c>
      <c r="H148" s="37" t="s">
        <v>23</v>
      </c>
      <c r="I148" s="2" t="s">
        <v>75</v>
      </c>
      <c r="J148" s="2">
        <v>13</v>
      </c>
      <c r="K148" s="2">
        <v>31</v>
      </c>
      <c r="L148" s="2">
        <v>16</v>
      </c>
      <c r="M148" s="2">
        <v>316</v>
      </c>
      <c r="N148" s="2">
        <v>244</v>
      </c>
      <c r="O148" s="2">
        <v>72</v>
      </c>
      <c r="Q148" s="2">
        <v>30</v>
      </c>
      <c r="R148" s="2">
        <v>436</v>
      </c>
      <c r="S148" s="2">
        <v>375</v>
      </c>
      <c r="T148" s="2">
        <v>61</v>
      </c>
      <c r="U148" s="2">
        <v>1</v>
      </c>
      <c r="V148" s="2">
        <v>-0.46</v>
      </c>
      <c r="W148" s="2">
        <v>-15.65</v>
      </c>
      <c r="X148" s="2">
        <v>-3.39</v>
      </c>
      <c r="Y148" s="2">
        <f t="shared" si="2"/>
        <v>-18</v>
      </c>
    </row>
    <row r="149" spans="1:25" s="2" customFormat="1" ht="15" customHeight="1">
      <c r="A149" s="2">
        <v>24</v>
      </c>
      <c r="B149" s="2">
        <v>5</v>
      </c>
      <c r="C149" s="36">
        <v>43017</v>
      </c>
      <c r="D149" s="8" t="s">
        <v>34</v>
      </c>
      <c r="E149" s="2" t="s">
        <v>20</v>
      </c>
      <c r="G149" s="6" t="s">
        <v>94</v>
      </c>
      <c r="H149" s="37"/>
      <c r="I149" s="2" t="s">
        <v>52</v>
      </c>
      <c r="J149" s="2">
        <v>34</v>
      </c>
      <c r="K149" s="2">
        <v>31</v>
      </c>
      <c r="L149" s="2">
        <v>19</v>
      </c>
      <c r="M149" s="2">
        <v>389</v>
      </c>
      <c r="N149" s="2">
        <v>300</v>
      </c>
      <c r="O149" s="2">
        <v>89</v>
      </c>
      <c r="P149" s="2">
        <v>1</v>
      </c>
      <c r="Q149" s="2">
        <v>17</v>
      </c>
      <c r="R149" s="2">
        <v>423</v>
      </c>
      <c r="S149" s="2">
        <v>351</v>
      </c>
      <c r="T149" s="2">
        <v>72</v>
      </c>
      <c r="U149" s="2">
        <v>4</v>
      </c>
      <c r="V149" s="2">
        <v>7.26</v>
      </c>
      <c r="W149" s="2">
        <v>-7.38</v>
      </c>
      <c r="X149" s="2">
        <v>2.71</v>
      </c>
      <c r="Y149" s="2">
        <f t="shared" si="2"/>
        <v>3</v>
      </c>
    </row>
    <row r="150" spans="1:25" s="2" customFormat="1" ht="15" customHeight="1">
      <c r="A150" s="2">
        <v>25</v>
      </c>
      <c r="B150" s="2">
        <v>5</v>
      </c>
      <c r="C150" s="36">
        <v>43017</v>
      </c>
      <c r="D150" s="8" t="s">
        <v>22</v>
      </c>
      <c r="E150" s="2" t="s">
        <v>16</v>
      </c>
      <c r="G150" s="6" t="s">
        <v>93</v>
      </c>
      <c r="H150" s="37" t="s">
        <v>23</v>
      </c>
      <c r="I150" s="2" t="s">
        <v>70</v>
      </c>
      <c r="J150" s="2">
        <v>23</v>
      </c>
      <c r="K150" s="2">
        <v>24</v>
      </c>
      <c r="L150" s="2">
        <v>18</v>
      </c>
      <c r="M150" s="2">
        <v>346</v>
      </c>
      <c r="N150" s="2">
        <v>230</v>
      </c>
      <c r="O150" s="2">
        <v>116</v>
      </c>
      <c r="P150" s="2">
        <v>2</v>
      </c>
      <c r="Q150" s="2">
        <v>21</v>
      </c>
      <c r="R150" s="2">
        <v>244</v>
      </c>
      <c r="S150" s="2">
        <v>164</v>
      </c>
      <c r="T150" s="2">
        <v>80</v>
      </c>
      <c r="U150" s="2">
        <v>1</v>
      </c>
      <c r="V150" s="2">
        <v>4.42</v>
      </c>
      <c r="W150" s="2">
        <v>-8.49</v>
      </c>
      <c r="X150" s="2">
        <v>2.7</v>
      </c>
      <c r="Y150" s="2">
        <f t="shared" si="2"/>
        <v>-1</v>
      </c>
    </row>
    <row r="151" spans="1:25" s="2" customFormat="1" ht="15" customHeight="1">
      <c r="A151" s="2">
        <v>26</v>
      </c>
      <c r="B151" s="2">
        <v>5</v>
      </c>
      <c r="C151" s="36">
        <v>43017</v>
      </c>
      <c r="D151" s="8" t="s">
        <v>22</v>
      </c>
      <c r="E151" s="2" t="s">
        <v>20</v>
      </c>
      <c r="G151" s="6" t="s">
        <v>94</v>
      </c>
      <c r="H151" s="37"/>
      <c r="I151" s="2" t="s">
        <v>29</v>
      </c>
      <c r="J151" s="2">
        <v>31</v>
      </c>
      <c r="K151" s="2">
        <v>13</v>
      </c>
      <c r="L151" s="2">
        <v>30</v>
      </c>
      <c r="M151" s="2">
        <v>436</v>
      </c>
      <c r="N151" s="2">
        <v>375</v>
      </c>
      <c r="O151" s="2">
        <v>61</v>
      </c>
      <c r="P151" s="2">
        <v>1</v>
      </c>
      <c r="Q151" s="2">
        <v>16</v>
      </c>
      <c r="R151" s="2">
        <v>316</v>
      </c>
      <c r="S151" s="2">
        <v>244</v>
      </c>
      <c r="T151" s="2">
        <v>72</v>
      </c>
      <c r="V151" s="2">
        <v>15.65</v>
      </c>
      <c r="W151" s="2">
        <v>0.46</v>
      </c>
      <c r="X151" s="2">
        <v>3.39</v>
      </c>
      <c r="Y151" s="2">
        <f t="shared" si="2"/>
        <v>18</v>
      </c>
    </row>
    <row r="152" spans="1:25" s="2" customFormat="1" ht="15" customHeight="1">
      <c r="A152" s="2">
        <v>27</v>
      </c>
      <c r="B152" s="2">
        <v>5</v>
      </c>
      <c r="C152" s="36">
        <v>43017</v>
      </c>
      <c r="D152" s="8" t="s">
        <v>34</v>
      </c>
      <c r="E152" s="2" t="s">
        <v>16</v>
      </c>
      <c r="G152" s="6" t="s">
        <v>133</v>
      </c>
      <c r="H152" s="37" t="s">
        <v>23</v>
      </c>
      <c r="I152" s="2" t="s">
        <v>47</v>
      </c>
      <c r="J152" s="2">
        <v>31</v>
      </c>
      <c r="K152" s="2">
        <v>34</v>
      </c>
      <c r="L152" s="2">
        <v>17</v>
      </c>
      <c r="M152" s="2">
        <v>423</v>
      </c>
      <c r="N152" s="2">
        <v>351</v>
      </c>
      <c r="O152" s="2">
        <v>72</v>
      </c>
      <c r="P152" s="2">
        <v>4</v>
      </c>
      <c r="Q152" s="2">
        <v>19</v>
      </c>
      <c r="R152" s="2">
        <v>389</v>
      </c>
      <c r="S152" s="2">
        <v>300</v>
      </c>
      <c r="T152" s="2">
        <v>89</v>
      </c>
      <c r="U152" s="2">
        <v>1</v>
      </c>
      <c r="V152" s="2">
        <v>7.38</v>
      </c>
      <c r="W152" s="2">
        <v>-7.26</v>
      </c>
      <c r="X152" s="2">
        <v>-2.71</v>
      </c>
      <c r="Y152" s="2">
        <f t="shared" si="2"/>
        <v>-3</v>
      </c>
    </row>
    <row r="153" spans="1:25" s="2" customFormat="1" ht="15" customHeight="1">
      <c r="A153" s="2">
        <v>28</v>
      </c>
      <c r="B153" s="2">
        <v>5</v>
      </c>
      <c r="C153" s="36">
        <v>43014</v>
      </c>
      <c r="D153" s="8" t="s">
        <v>27</v>
      </c>
      <c r="E153" s="2" t="s">
        <v>16</v>
      </c>
      <c r="G153" s="6" t="s">
        <v>133</v>
      </c>
      <c r="H153" s="37"/>
      <c r="I153" s="2" t="s">
        <v>56</v>
      </c>
      <c r="J153" s="2">
        <v>21</v>
      </c>
      <c r="K153" s="2">
        <v>33</v>
      </c>
      <c r="L153" s="2">
        <v>25</v>
      </c>
      <c r="M153" s="2">
        <v>286</v>
      </c>
      <c r="N153" s="2">
        <v>135</v>
      </c>
      <c r="O153" s="2">
        <v>151</v>
      </c>
      <c r="P153" s="2">
        <v>3</v>
      </c>
      <c r="Q153" s="2">
        <v>17</v>
      </c>
      <c r="R153" s="2">
        <v>288</v>
      </c>
      <c r="S153" s="2">
        <v>116</v>
      </c>
      <c r="T153" s="2">
        <v>172</v>
      </c>
      <c r="V153" s="2">
        <v>-2.0499999999999998</v>
      </c>
      <c r="W153" s="2">
        <v>3.49</v>
      </c>
      <c r="X153" s="2">
        <v>-11.2</v>
      </c>
      <c r="Y153" s="2">
        <f t="shared" si="2"/>
        <v>-12</v>
      </c>
    </row>
    <row r="154" spans="1:25" s="2" customFormat="1" ht="15" customHeight="1">
      <c r="A154" s="2">
        <v>30</v>
      </c>
      <c r="B154" s="2">
        <v>5</v>
      </c>
      <c r="C154" s="36">
        <v>43018</v>
      </c>
      <c r="D154" s="8" t="s">
        <v>132</v>
      </c>
      <c r="E154" s="2" t="s">
        <v>20</v>
      </c>
      <c r="G154" s="6" t="s">
        <v>80</v>
      </c>
      <c r="H154" s="37" t="s">
        <v>23</v>
      </c>
      <c r="I154" s="2" t="s">
        <v>33</v>
      </c>
      <c r="J154" s="2">
        <v>17</v>
      </c>
      <c r="K154" s="2">
        <v>14</v>
      </c>
      <c r="L154" s="2">
        <v>20</v>
      </c>
      <c r="M154" s="2">
        <v>315</v>
      </c>
      <c r="N154" s="2">
        <v>202</v>
      </c>
      <c r="O154" s="2">
        <v>113</v>
      </c>
      <c r="Q154" s="2">
        <v>20</v>
      </c>
      <c r="R154" s="2">
        <v>414</v>
      </c>
      <c r="S154" s="2">
        <v>278</v>
      </c>
      <c r="T154" s="2">
        <v>136</v>
      </c>
      <c r="U154" s="2">
        <v>4</v>
      </c>
      <c r="V154" s="2">
        <v>2.67</v>
      </c>
      <c r="W154" s="2">
        <v>-2.2599999999999998</v>
      </c>
      <c r="X154" s="2">
        <v>3.05</v>
      </c>
      <c r="Y154" s="2">
        <f t="shared" si="2"/>
        <v>3</v>
      </c>
    </row>
    <row r="155" spans="1:25" s="2" customFormat="1" ht="15" customHeight="1">
      <c r="A155" s="2">
        <v>31</v>
      </c>
      <c r="B155" s="2">
        <v>5</v>
      </c>
      <c r="C155" s="36">
        <v>43017</v>
      </c>
      <c r="D155" s="8" t="s">
        <v>22</v>
      </c>
      <c r="E155" s="2" t="s">
        <v>20</v>
      </c>
      <c r="G155" s="6" t="s">
        <v>80</v>
      </c>
      <c r="H155" s="37" t="s">
        <v>23</v>
      </c>
      <c r="I155" s="2" t="s">
        <v>39</v>
      </c>
      <c r="J155" s="2">
        <v>30</v>
      </c>
      <c r="K155" s="2">
        <v>17</v>
      </c>
      <c r="L155" s="2">
        <v>23</v>
      </c>
      <c r="M155" s="2">
        <v>398</v>
      </c>
      <c r="N155" s="2">
        <v>163</v>
      </c>
      <c r="O155" s="2">
        <v>235</v>
      </c>
      <c r="Q155" s="2">
        <v>8</v>
      </c>
      <c r="R155" s="2">
        <v>200</v>
      </c>
      <c r="S155" s="2">
        <v>149</v>
      </c>
      <c r="T155" s="2">
        <v>51</v>
      </c>
      <c r="U155" s="2">
        <v>2</v>
      </c>
      <c r="V155" s="2">
        <v>12.48</v>
      </c>
      <c r="W155" s="2">
        <v>9.64</v>
      </c>
      <c r="X155" s="2">
        <v>-10.75</v>
      </c>
      <c r="Y155" s="2">
        <f t="shared" si="2"/>
        <v>13</v>
      </c>
    </row>
    <row r="156" spans="1:25" s="2" customFormat="1" ht="15" customHeight="1">
      <c r="A156" s="2">
        <v>32</v>
      </c>
      <c r="B156" s="2">
        <v>5</v>
      </c>
      <c r="C156" s="36">
        <v>43017</v>
      </c>
      <c r="D156" s="8" t="s">
        <v>107</v>
      </c>
      <c r="E156" s="2" t="s">
        <v>20</v>
      </c>
      <c r="G156" s="6" t="s">
        <v>112</v>
      </c>
      <c r="H156" s="37" t="s">
        <v>23</v>
      </c>
      <c r="I156" s="2" t="s">
        <v>65</v>
      </c>
      <c r="J156" s="2">
        <v>16</v>
      </c>
      <c r="K156" s="2">
        <v>10</v>
      </c>
      <c r="L156" s="2">
        <v>18</v>
      </c>
      <c r="M156" s="2">
        <v>310</v>
      </c>
      <c r="N156" s="2">
        <v>250</v>
      </c>
      <c r="O156" s="2">
        <v>60</v>
      </c>
      <c r="P156" s="2">
        <v>2</v>
      </c>
      <c r="Q156" s="2">
        <v>18</v>
      </c>
      <c r="R156" s="2">
        <v>306</v>
      </c>
      <c r="S156" s="2">
        <v>188</v>
      </c>
      <c r="T156" s="2">
        <v>118</v>
      </c>
      <c r="U156" s="2">
        <v>1</v>
      </c>
      <c r="V156" s="2">
        <v>-2.61</v>
      </c>
      <c r="W156" s="2">
        <v>8.56</v>
      </c>
      <c r="X156" s="2">
        <v>-0.93</v>
      </c>
      <c r="Y156" s="2">
        <f t="shared" si="2"/>
        <v>6</v>
      </c>
    </row>
    <row r="157" spans="1:25" s="2" customFormat="1" ht="15" customHeight="1">
      <c r="A157" s="2">
        <v>1</v>
      </c>
      <c r="B157" s="2">
        <v>6</v>
      </c>
      <c r="C157" s="36">
        <v>43025</v>
      </c>
      <c r="D157" s="8" t="s">
        <v>15</v>
      </c>
      <c r="E157" s="2" t="s">
        <v>20</v>
      </c>
      <c r="G157" s="6" t="s">
        <v>81</v>
      </c>
      <c r="I157" s="2" t="s">
        <v>29</v>
      </c>
      <c r="J157" s="2">
        <v>28</v>
      </c>
      <c r="K157" s="2">
        <v>3</v>
      </c>
      <c r="L157" s="2">
        <v>28</v>
      </c>
      <c r="M157" s="2">
        <v>396</v>
      </c>
      <c r="N157" s="2">
        <v>225</v>
      </c>
      <c r="O157" s="2">
        <v>171</v>
      </c>
      <c r="Q157" s="2">
        <v>11</v>
      </c>
      <c r="R157" s="2">
        <v>230</v>
      </c>
      <c r="S157" s="2">
        <v>197</v>
      </c>
      <c r="T157" s="2">
        <v>33</v>
      </c>
      <c r="U157" s="2">
        <v>2</v>
      </c>
      <c r="V157" s="2">
        <v>20.59</v>
      </c>
      <c r="W157" s="2">
        <v>12.37</v>
      </c>
      <c r="X157" s="2">
        <v>-5.45</v>
      </c>
      <c r="Y157" s="2">
        <f t="shared" si="2"/>
        <v>25</v>
      </c>
    </row>
    <row r="158" spans="1:25" s="2" customFormat="1" ht="15" customHeight="1">
      <c r="A158" s="2">
        <v>2</v>
      </c>
      <c r="B158" s="2">
        <v>6</v>
      </c>
      <c r="C158" s="36">
        <v>43024</v>
      </c>
      <c r="D158" s="8" t="s">
        <v>51</v>
      </c>
      <c r="E158" s="2" t="s">
        <v>16</v>
      </c>
      <c r="G158" s="6" t="s">
        <v>95</v>
      </c>
      <c r="H158" s="2" t="s">
        <v>23</v>
      </c>
      <c r="I158" s="2" t="s">
        <v>31</v>
      </c>
      <c r="J158" s="2">
        <v>24</v>
      </c>
      <c r="K158" s="2">
        <v>26</v>
      </c>
      <c r="L158" s="2">
        <v>22</v>
      </c>
      <c r="M158" s="2">
        <v>362</v>
      </c>
      <c r="N158" s="2">
        <v>310</v>
      </c>
      <c r="O158" s="2">
        <v>52</v>
      </c>
      <c r="P158" s="2">
        <v>2</v>
      </c>
      <c r="Q158" s="2">
        <v>22</v>
      </c>
      <c r="R158" s="2">
        <v>333</v>
      </c>
      <c r="S158" s="2">
        <v>261</v>
      </c>
      <c r="T158" s="2">
        <v>72</v>
      </c>
      <c r="V158" s="2">
        <v>2.71</v>
      </c>
      <c r="W158" s="2">
        <v>-8.8800000000000008</v>
      </c>
      <c r="X158" s="2">
        <v>2.31</v>
      </c>
      <c r="Y158" s="2">
        <f t="shared" si="2"/>
        <v>-2</v>
      </c>
    </row>
    <row r="159" spans="1:25" s="2" customFormat="1" ht="15" customHeight="1">
      <c r="A159" s="2">
        <v>3</v>
      </c>
      <c r="B159" s="2">
        <v>6</v>
      </c>
      <c r="C159" s="36">
        <v>43024</v>
      </c>
      <c r="D159" s="8" t="s">
        <v>22</v>
      </c>
      <c r="E159" s="2" t="s">
        <v>16</v>
      </c>
      <c r="G159" s="6" t="s">
        <v>81</v>
      </c>
      <c r="H159" s="37" t="s">
        <v>23</v>
      </c>
      <c r="I159" s="2" t="s">
        <v>74</v>
      </c>
      <c r="J159" s="2">
        <v>23</v>
      </c>
      <c r="K159" s="2">
        <v>27</v>
      </c>
      <c r="L159" s="2">
        <v>22</v>
      </c>
      <c r="M159" s="2">
        <v>391</v>
      </c>
      <c r="N159" s="2">
        <v>293</v>
      </c>
      <c r="O159" s="2">
        <v>98</v>
      </c>
      <c r="Q159" s="2">
        <v>19</v>
      </c>
      <c r="R159" s="2">
        <v>435</v>
      </c>
      <c r="S159" s="2">
        <v>397</v>
      </c>
      <c r="T159" s="2">
        <v>38</v>
      </c>
      <c r="U159" s="2">
        <v>3</v>
      </c>
      <c r="V159" s="2">
        <v>3.23</v>
      </c>
      <c r="W159" s="2">
        <v>-7.59</v>
      </c>
      <c r="X159" s="2">
        <v>2.8</v>
      </c>
      <c r="Y159" s="2">
        <f t="shared" si="2"/>
        <v>-4</v>
      </c>
    </row>
    <row r="160" spans="1:25" s="2" customFormat="1" ht="15" customHeight="1">
      <c r="A160" s="2">
        <v>4</v>
      </c>
      <c r="B160" s="2">
        <v>6</v>
      </c>
      <c r="C160" s="36">
        <v>43024</v>
      </c>
      <c r="D160" s="8" t="s">
        <v>22</v>
      </c>
      <c r="E160" s="2" t="s">
        <v>20</v>
      </c>
      <c r="F160" s="6"/>
      <c r="G160" s="6" t="s">
        <v>95</v>
      </c>
      <c r="I160" s="2" t="s">
        <v>28</v>
      </c>
      <c r="J160" s="2">
        <v>45</v>
      </c>
      <c r="K160" s="2">
        <v>16</v>
      </c>
      <c r="L160" s="2">
        <v>29</v>
      </c>
      <c r="M160" s="2">
        <v>492</v>
      </c>
      <c r="N160" s="2">
        <v>179</v>
      </c>
      <c r="O160" s="2">
        <v>313</v>
      </c>
      <c r="P160" s="2">
        <v>2</v>
      </c>
      <c r="Q160" s="2">
        <v>16</v>
      </c>
      <c r="R160" s="2">
        <v>300</v>
      </c>
      <c r="S160" s="2">
        <v>167</v>
      </c>
      <c r="T160" s="2">
        <v>133</v>
      </c>
      <c r="U160" s="2">
        <v>1</v>
      </c>
      <c r="V160" s="2">
        <v>19.86</v>
      </c>
      <c r="W160" s="2">
        <v>6.77</v>
      </c>
      <c r="X160" s="2">
        <v>2.66</v>
      </c>
      <c r="Y160" s="2">
        <f t="shared" si="2"/>
        <v>29</v>
      </c>
    </row>
    <row r="161" spans="1:25" s="2" customFormat="1" ht="15" customHeight="1">
      <c r="A161" s="2">
        <v>5</v>
      </c>
      <c r="B161" s="2">
        <v>6</v>
      </c>
      <c r="C161" s="36">
        <v>43024</v>
      </c>
      <c r="D161" s="8" t="s">
        <v>107</v>
      </c>
      <c r="E161" s="2" t="s">
        <v>16</v>
      </c>
      <c r="G161" s="6" t="s">
        <v>134</v>
      </c>
      <c r="H161" s="6" t="s">
        <v>23</v>
      </c>
      <c r="I161" s="37" t="s">
        <v>41</v>
      </c>
      <c r="J161" s="2">
        <v>38</v>
      </c>
      <c r="K161" s="2">
        <v>41</v>
      </c>
      <c r="L161" s="2">
        <v>32</v>
      </c>
      <c r="M161" s="2">
        <v>406</v>
      </c>
      <c r="N161" s="2">
        <v>303</v>
      </c>
      <c r="O161" s="2">
        <v>103</v>
      </c>
      <c r="P161" s="2">
        <v>2</v>
      </c>
      <c r="Q161" s="2">
        <v>23</v>
      </c>
      <c r="R161" s="2">
        <v>523</v>
      </c>
      <c r="S161" s="2">
        <v>460</v>
      </c>
      <c r="T161" s="2">
        <v>63</v>
      </c>
      <c r="U161" s="2">
        <v>1</v>
      </c>
      <c r="V161" s="2">
        <v>19.190000000000001</v>
      </c>
      <c r="W161" s="2">
        <v>-22.49</v>
      </c>
      <c r="X161" s="2">
        <v>0.27</v>
      </c>
      <c r="Y161" s="2">
        <f t="shared" si="2"/>
        <v>-3</v>
      </c>
    </row>
    <row r="162" spans="1:25" s="2" customFormat="1" ht="15" customHeight="1">
      <c r="A162" s="2">
        <v>6</v>
      </c>
      <c r="B162" s="2">
        <v>6</v>
      </c>
      <c r="C162" s="36">
        <v>43024</v>
      </c>
      <c r="D162" s="8" t="s">
        <v>22</v>
      </c>
      <c r="E162" s="2" t="s">
        <v>16</v>
      </c>
      <c r="G162" s="6" t="s">
        <v>134</v>
      </c>
      <c r="H162" s="37"/>
      <c r="I162" s="2" t="s">
        <v>73</v>
      </c>
      <c r="J162" s="2">
        <v>16</v>
      </c>
      <c r="K162" s="2">
        <v>17</v>
      </c>
      <c r="L162" s="2">
        <v>22</v>
      </c>
      <c r="M162" s="2">
        <v>389</v>
      </c>
      <c r="N162" s="2">
        <v>297</v>
      </c>
      <c r="O162" s="2">
        <v>92</v>
      </c>
      <c r="Q162" s="2">
        <v>20</v>
      </c>
      <c r="R162" s="2">
        <v>317</v>
      </c>
      <c r="S162" s="2">
        <v>263</v>
      </c>
      <c r="T162" s="2">
        <v>54</v>
      </c>
      <c r="U162" s="2">
        <v>2</v>
      </c>
      <c r="V162" s="2">
        <v>1.48</v>
      </c>
      <c r="W162" s="2">
        <v>0.89</v>
      </c>
      <c r="X162" s="2">
        <v>-2.46</v>
      </c>
      <c r="Y162" s="2">
        <f t="shared" si="2"/>
        <v>-1</v>
      </c>
    </row>
    <row r="163" spans="1:25" s="2" customFormat="1">
      <c r="A163" s="2">
        <v>7</v>
      </c>
      <c r="B163" s="2">
        <v>6</v>
      </c>
      <c r="C163" s="36">
        <v>43024</v>
      </c>
      <c r="D163" s="8" t="s">
        <v>22</v>
      </c>
      <c r="E163" s="2" t="s">
        <v>16</v>
      </c>
      <c r="G163" s="6" t="s">
        <v>157</v>
      </c>
      <c r="H163" s="37" t="s">
        <v>23</v>
      </c>
      <c r="I163" s="2" t="s">
        <v>18</v>
      </c>
      <c r="J163" s="2">
        <v>17</v>
      </c>
      <c r="K163" s="2">
        <v>35</v>
      </c>
      <c r="L163" s="2">
        <v>20</v>
      </c>
      <c r="M163" s="2">
        <v>357</v>
      </c>
      <c r="N163" s="2">
        <v>237</v>
      </c>
      <c r="O163" s="2">
        <v>120</v>
      </c>
      <c r="Q163" s="2">
        <v>25</v>
      </c>
      <c r="R163" s="2">
        <v>437</v>
      </c>
      <c r="S163" s="2">
        <v>358</v>
      </c>
      <c r="T163" s="2">
        <v>79</v>
      </c>
      <c r="V163" s="2">
        <v>8.15</v>
      </c>
      <c r="W163" s="2">
        <v>-21.68</v>
      </c>
      <c r="X163" s="2">
        <v>-3.28</v>
      </c>
      <c r="Y163" s="2">
        <f t="shared" si="2"/>
        <v>-18</v>
      </c>
    </row>
    <row r="164" spans="1:25" s="2" customFormat="1">
      <c r="A164" s="2">
        <v>8</v>
      </c>
      <c r="B164" s="2">
        <v>6</v>
      </c>
      <c r="C164" s="36">
        <v>43024</v>
      </c>
      <c r="D164" s="8" t="s">
        <v>22</v>
      </c>
      <c r="E164" s="2" t="s">
        <v>16</v>
      </c>
      <c r="G164" s="6" t="s">
        <v>311</v>
      </c>
      <c r="H164" s="37" t="s">
        <v>23</v>
      </c>
      <c r="I164" s="37" t="s">
        <v>76</v>
      </c>
      <c r="J164" s="2">
        <v>26</v>
      </c>
      <c r="K164" s="2">
        <v>28</v>
      </c>
      <c r="L164" s="2">
        <v>16</v>
      </c>
      <c r="M164" s="2">
        <v>341</v>
      </c>
      <c r="N164" s="2">
        <v>301</v>
      </c>
      <c r="O164" s="2">
        <v>40</v>
      </c>
      <c r="P164" s="2">
        <v>0</v>
      </c>
      <c r="Q164" s="2">
        <v>19</v>
      </c>
      <c r="R164" s="2">
        <v>407</v>
      </c>
      <c r="S164" s="2">
        <v>270</v>
      </c>
      <c r="T164" s="2">
        <v>137</v>
      </c>
      <c r="U164" s="2">
        <v>1</v>
      </c>
      <c r="V164" s="2">
        <v>6.06</v>
      </c>
      <c r="W164" s="2">
        <v>-14.1</v>
      </c>
      <c r="X164" s="2">
        <v>6.45</v>
      </c>
      <c r="Y164" s="2">
        <f t="shared" si="2"/>
        <v>-2</v>
      </c>
    </row>
    <row r="165" spans="1:25" s="2" customFormat="1" ht="15" customHeight="1">
      <c r="A165" s="2">
        <v>9</v>
      </c>
      <c r="B165" s="2">
        <v>6</v>
      </c>
      <c r="C165" s="36">
        <v>43024</v>
      </c>
      <c r="D165" s="8" t="s">
        <v>34</v>
      </c>
      <c r="E165" s="2" t="s">
        <v>20</v>
      </c>
      <c r="G165" s="6" t="s">
        <v>166</v>
      </c>
      <c r="H165" s="37" t="s">
        <v>23</v>
      </c>
      <c r="I165" s="2" t="s">
        <v>53</v>
      </c>
      <c r="J165" s="2">
        <v>30</v>
      </c>
      <c r="K165" s="2">
        <v>16</v>
      </c>
      <c r="L165" s="2">
        <v>24</v>
      </c>
      <c r="M165" s="2">
        <v>424</v>
      </c>
      <c r="N165" s="2">
        <v>233</v>
      </c>
      <c r="O165" s="2">
        <v>191</v>
      </c>
      <c r="P165" s="2">
        <v>2</v>
      </c>
      <c r="Q165" s="2">
        <v>24</v>
      </c>
      <c r="R165" s="2">
        <v>372</v>
      </c>
      <c r="S165" s="2">
        <v>294</v>
      </c>
      <c r="T165" s="2">
        <v>78</v>
      </c>
      <c r="U165" s="2">
        <v>4</v>
      </c>
      <c r="V165" s="2">
        <v>12.09</v>
      </c>
      <c r="W165" s="2">
        <v>4.84</v>
      </c>
      <c r="X165" s="2">
        <v>-2.93</v>
      </c>
      <c r="Y165" s="2">
        <f t="shared" si="2"/>
        <v>14</v>
      </c>
    </row>
    <row r="166" spans="1:25" s="2" customFormat="1" ht="15" customHeight="1">
      <c r="A166" s="2">
        <v>10</v>
      </c>
      <c r="B166" s="2">
        <v>6</v>
      </c>
      <c r="C166" s="36">
        <v>43021</v>
      </c>
      <c r="D166" s="8" t="s">
        <v>54</v>
      </c>
      <c r="E166" s="2" t="s">
        <v>16</v>
      </c>
      <c r="G166" s="6" t="s">
        <v>95</v>
      </c>
      <c r="H166" s="37" t="s">
        <v>23</v>
      </c>
      <c r="I166" s="2" t="s">
        <v>52</v>
      </c>
      <c r="J166" s="2">
        <v>13</v>
      </c>
      <c r="K166" s="2">
        <v>21</v>
      </c>
      <c r="L166" s="2">
        <v>16</v>
      </c>
      <c r="M166" s="2">
        <v>304</v>
      </c>
      <c r="N166" s="2">
        <v>220</v>
      </c>
      <c r="O166" s="2">
        <v>84</v>
      </c>
      <c r="P166" s="2">
        <v>2</v>
      </c>
      <c r="Q166" s="2">
        <v>16</v>
      </c>
      <c r="R166" s="2">
        <v>265</v>
      </c>
      <c r="S166" s="2">
        <v>166</v>
      </c>
      <c r="T166" s="2">
        <v>99</v>
      </c>
      <c r="U166" s="2">
        <v>2</v>
      </c>
      <c r="V166" s="2">
        <v>-15.82</v>
      </c>
      <c r="W166" s="2">
        <v>0.16</v>
      </c>
      <c r="X166" s="2">
        <v>3.49</v>
      </c>
      <c r="Y166" s="2">
        <f t="shared" si="2"/>
        <v>-8</v>
      </c>
    </row>
    <row r="167" spans="1:25" s="2" customFormat="1" ht="15" customHeight="1">
      <c r="A167" s="2">
        <v>11</v>
      </c>
      <c r="B167" s="2">
        <v>6</v>
      </c>
      <c r="C167" s="36">
        <v>43024</v>
      </c>
      <c r="D167" s="8" t="s">
        <v>22</v>
      </c>
      <c r="E167" s="2" t="s">
        <v>20</v>
      </c>
      <c r="G167" s="6" t="s">
        <v>81</v>
      </c>
      <c r="H167" s="37"/>
      <c r="I167" s="2" t="s">
        <v>26</v>
      </c>
      <c r="J167" s="2">
        <v>31</v>
      </c>
      <c r="K167" s="2">
        <v>28</v>
      </c>
      <c r="L167" s="2">
        <v>20</v>
      </c>
      <c r="M167" s="2">
        <v>348</v>
      </c>
      <c r="N167" s="2">
        <v>265</v>
      </c>
      <c r="O167" s="2">
        <v>83</v>
      </c>
      <c r="Q167" s="2">
        <v>23</v>
      </c>
      <c r="R167" s="2">
        <v>387</v>
      </c>
      <c r="S167" s="2">
        <v>311</v>
      </c>
      <c r="T167" s="2">
        <v>76</v>
      </c>
      <c r="U167" s="2">
        <v>1</v>
      </c>
      <c r="V167" s="2">
        <v>20.72</v>
      </c>
      <c r="W167" s="2">
        <v>-19.64</v>
      </c>
      <c r="X167" s="2">
        <v>2.35</v>
      </c>
      <c r="Y167" s="2">
        <f t="shared" si="2"/>
        <v>3</v>
      </c>
    </row>
    <row r="168" spans="1:25" s="2" customFormat="1" ht="15" customHeight="1">
      <c r="A168" s="2">
        <v>12</v>
      </c>
      <c r="B168" s="2">
        <v>6</v>
      </c>
      <c r="C168" s="36">
        <v>43024</v>
      </c>
      <c r="D168" s="8" t="s">
        <v>34</v>
      </c>
      <c r="E168" s="2" t="s">
        <v>16</v>
      </c>
      <c r="G168" s="6" t="s">
        <v>112</v>
      </c>
      <c r="H168" s="37"/>
      <c r="I168" s="2" t="s">
        <v>69</v>
      </c>
      <c r="J168" s="2">
        <v>16</v>
      </c>
      <c r="K168" s="2">
        <v>30</v>
      </c>
      <c r="L168" s="2">
        <v>24</v>
      </c>
      <c r="M168" s="2">
        <v>372</v>
      </c>
      <c r="N168" s="2">
        <v>294</v>
      </c>
      <c r="O168" s="2">
        <v>78</v>
      </c>
      <c r="P168" s="2">
        <v>4</v>
      </c>
      <c r="Q168" s="2">
        <v>24</v>
      </c>
      <c r="R168" s="2">
        <v>424</v>
      </c>
      <c r="S168" s="2">
        <v>233</v>
      </c>
      <c r="T168" s="2">
        <v>191</v>
      </c>
      <c r="U168" s="2">
        <v>2</v>
      </c>
      <c r="V168" s="2">
        <v>-4.84</v>
      </c>
      <c r="W168" s="2">
        <v>-12.09</v>
      </c>
      <c r="X168" s="2">
        <v>2.93</v>
      </c>
      <c r="Y168" s="2">
        <f t="shared" si="2"/>
        <v>-14</v>
      </c>
    </row>
    <row r="169" spans="1:25" s="2" customFormat="1" ht="15" customHeight="1">
      <c r="A169" s="2">
        <v>13</v>
      </c>
      <c r="B169" s="2">
        <v>6</v>
      </c>
      <c r="C169" s="36">
        <v>43024</v>
      </c>
      <c r="D169" s="8" t="s">
        <v>190</v>
      </c>
      <c r="E169" s="2" t="s">
        <v>20</v>
      </c>
      <c r="F169" s="2" t="s">
        <v>6</v>
      </c>
      <c r="G169" s="6" t="s">
        <v>95</v>
      </c>
      <c r="H169" s="37"/>
      <c r="I169" s="2" t="s">
        <v>72</v>
      </c>
      <c r="J169" s="2">
        <v>26</v>
      </c>
      <c r="K169" s="2">
        <v>23</v>
      </c>
      <c r="L169" s="2">
        <v>26</v>
      </c>
      <c r="M169" s="2">
        <v>414</v>
      </c>
      <c r="N169" s="2">
        <v>256</v>
      </c>
      <c r="O169" s="2">
        <v>158</v>
      </c>
      <c r="P169" s="2">
        <v>1</v>
      </c>
      <c r="Q169" s="2">
        <v>19</v>
      </c>
      <c r="R169" s="2">
        <v>392</v>
      </c>
      <c r="S169" s="2">
        <v>231</v>
      </c>
      <c r="T169" s="2">
        <v>161</v>
      </c>
      <c r="U169" s="2">
        <v>1</v>
      </c>
      <c r="V169" s="2">
        <v>9.6300000000000008</v>
      </c>
      <c r="W169" s="2">
        <v>-2.34</v>
      </c>
      <c r="X169" s="2">
        <v>-5.89</v>
      </c>
      <c r="Y169" s="2">
        <f t="shared" si="2"/>
        <v>3</v>
      </c>
    </row>
    <row r="170" spans="1:25" s="2" customFormat="1" ht="15" customHeight="1">
      <c r="A170" s="2">
        <v>14</v>
      </c>
      <c r="B170" s="2">
        <v>6</v>
      </c>
      <c r="C170" s="36">
        <v>43024</v>
      </c>
      <c r="D170" s="8" t="s">
        <v>190</v>
      </c>
      <c r="E170" s="2" t="s">
        <v>16</v>
      </c>
      <c r="F170" s="2" t="s">
        <v>6</v>
      </c>
      <c r="G170" s="6" t="s">
        <v>157</v>
      </c>
      <c r="H170" s="37" t="s">
        <v>23</v>
      </c>
      <c r="I170" s="2" t="s">
        <v>71</v>
      </c>
      <c r="J170" s="2">
        <v>23</v>
      </c>
      <c r="K170" s="2">
        <v>26</v>
      </c>
      <c r="L170" s="2">
        <v>19</v>
      </c>
      <c r="M170" s="2">
        <v>392</v>
      </c>
      <c r="N170" s="2">
        <v>231</v>
      </c>
      <c r="O170" s="2">
        <v>161</v>
      </c>
      <c r="P170" s="2">
        <v>1</v>
      </c>
      <c r="Q170" s="2">
        <v>26</v>
      </c>
      <c r="R170" s="2">
        <v>414</v>
      </c>
      <c r="S170" s="2">
        <v>256</v>
      </c>
      <c r="T170" s="2">
        <v>158</v>
      </c>
      <c r="U170" s="2">
        <v>1</v>
      </c>
      <c r="V170" s="2">
        <v>2.34</v>
      </c>
      <c r="W170" s="2">
        <v>-9.6300000000000008</v>
      </c>
      <c r="X170" s="2">
        <v>5.89</v>
      </c>
      <c r="Y170" s="2">
        <f t="shared" si="2"/>
        <v>-3</v>
      </c>
    </row>
    <row r="171" spans="1:25" s="2" customFormat="1" ht="15" customHeight="1">
      <c r="A171" s="2">
        <v>15</v>
      </c>
      <c r="B171" s="2">
        <v>6</v>
      </c>
      <c r="C171" s="36">
        <v>43024</v>
      </c>
      <c r="D171" s="8" t="s">
        <v>22</v>
      </c>
      <c r="E171" s="2" t="s">
        <v>20</v>
      </c>
      <c r="G171" s="6" t="s">
        <v>80</v>
      </c>
      <c r="H171" s="37" t="s">
        <v>23</v>
      </c>
      <c r="I171" s="2" t="s">
        <v>66</v>
      </c>
      <c r="J171" s="2">
        <v>17</v>
      </c>
      <c r="K171" s="2">
        <v>16</v>
      </c>
      <c r="L171" s="2">
        <v>20</v>
      </c>
      <c r="M171" s="2">
        <v>317</v>
      </c>
      <c r="N171" s="2">
        <v>263</v>
      </c>
      <c r="O171" s="2">
        <v>54</v>
      </c>
      <c r="P171" s="2">
        <v>2</v>
      </c>
      <c r="Q171" s="2">
        <v>22</v>
      </c>
      <c r="R171" s="2">
        <v>389</v>
      </c>
      <c r="S171" s="2">
        <v>297</v>
      </c>
      <c r="T171" s="2">
        <v>92</v>
      </c>
      <c r="V171" s="2">
        <v>-0.89</v>
      </c>
      <c r="W171" s="2">
        <v>-1.48</v>
      </c>
      <c r="X171" s="2">
        <v>2.46</v>
      </c>
      <c r="Y171" s="2">
        <f t="shared" si="2"/>
        <v>1</v>
      </c>
    </row>
    <row r="172" spans="1:25" s="2" customFormat="1" ht="15" customHeight="1">
      <c r="A172" s="2">
        <v>16</v>
      </c>
      <c r="B172" s="2">
        <v>6</v>
      </c>
      <c r="C172" s="36">
        <v>43024</v>
      </c>
      <c r="D172" s="8" t="s">
        <v>40</v>
      </c>
      <c r="E172" s="2" t="s">
        <v>20</v>
      </c>
      <c r="G172" s="6" t="s">
        <v>112</v>
      </c>
      <c r="H172" s="37" t="s">
        <v>23</v>
      </c>
      <c r="I172" s="2" t="s">
        <v>47</v>
      </c>
      <c r="J172" s="2">
        <v>26</v>
      </c>
      <c r="K172" s="2">
        <v>10</v>
      </c>
      <c r="L172" s="2">
        <v>22</v>
      </c>
      <c r="M172" s="2">
        <v>406</v>
      </c>
      <c r="N172" s="2">
        <v>223</v>
      </c>
      <c r="O172" s="2">
        <v>183</v>
      </c>
      <c r="Q172" s="2">
        <v>16</v>
      </c>
      <c r="R172" s="2">
        <v>285</v>
      </c>
      <c r="S172" s="2">
        <v>221</v>
      </c>
      <c r="T172" s="2">
        <v>64</v>
      </c>
      <c r="U172" s="2">
        <v>2</v>
      </c>
      <c r="V172" s="2">
        <v>15.86</v>
      </c>
      <c r="W172" s="2">
        <v>6.31</v>
      </c>
      <c r="X172" s="2">
        <v>-3.04</v>
      </c>
      <c r="Y172" s="2">
        <f t="shared" si="2"/>
        <v>16</v>
      </c>
    </row>
    <row r="173" spans="1:25" s="2" customFormat="1" ht="15" customHeight="1">
      <c r="A173" s="2">
        <v>17</v>
      </c>
      <c r="B173" s="2">
        <v>6</v>
      </c>
      <c r="C173" s="36">
        <v>43024</v>
      </c>
      <c r="D173" s="8" t="s">
        <v>22</v>
      </c>
      <c r="E173" s="2" t="s">
        <v>16</v>
      </c>
      <c r="G173" s="6" t="s">
        <v>81</v>
      </c>
      <c r="H173" s="37" t="s">
        <v>23</v>
      </c>
      <c r="I173" s="2" t="s">
        <v>70</v>
      </c>
      <c r="J173" s="2">
        <v>28</v>
      </c>
      <c r="K173" s="2">
        <v>31</v>
      </c>
      <c r="L173" s="2">
        <v>23</v>
      </c>
      <c r="M173" s="2">
        <v>387</v>
      </c>
      <c r="N173" s="2">
        <v>311</v>
      </c>
      <c r="O173" s="2">
        <v>76</v>
      </c>
      <c r="P173" s="2">
        <v>1</v>
      </c>
      <c r="Q173" s="2">
        <v>20</v>
      </c>
      <c r="R173" s="2">
        <v>348</v>
      </c>
      <c r="S173" s="2">
        <v>265</v>
      </c>
      <c r="T173" s="2">
        <v>83</v>
      </c>
      <c r="V173" s="2">
        <v>19.64</v>
      </c>
      <c r="W173" s="2">
        <v>-20.72</v>
      </c>
      <c r="X173" s="2">
        <v>-2.35</v>
      </c>
      <c r="Y173" s="2">
        <f t="shared" si="2"/>
        <v>-3</v>
      </c>
    </row>
    <row r="174" spans="1:25" s="2" customFormat="1" ht="15" customHeight="1">
      <c r="A174" s="2">
        <v>18</v>
      </c>
      <c r="B174" s="2">
        <v>6</v>
      </c>
      <c r="C174" s="36">
        <v>43024</v>
      </c>
      <c r="D174" s="8" t="s">
        <v>22</v>
      </c>
      <c r="E174" s="2" t="s">
        <v>20</v>
      </c>
      <c r="G174" s="6" t="s">
        <v>157</v>
      </c>
      <c r="H174" s="37"/>
      <c r="I174" s="2" t="s">
        <v>75</v>
      </c>
      <c r="J174" s="2">
        <v>30</v>
      </c>
      <c r="K174" s="2">
        <v>15</v>
      </c>
      <c r="L174" s="2">
        <v>24</v>
      </c>
      <c r="M174" s="2">
        <v>474</v>
      </c>
      <c r="N174" s="2">
        <v>252</v>
      </c>
      <c r="O174" s="2">
        <v>222</v>
      </c>
      <c r="Q174" s="2">
        <v>15</v>
      </c>
      <c r="R174" s="2">
        <v>297</v>
      </c>
      <c r="S174" s="2">
        <v>169</v>
      </c>
      <c r="T174" s="2">
        <v>128</v>
      </c>
      <c r="U174" s="2">
        <v>2</v>
      </c>
      <c r="V174" s="2">
        <v>19.260000000000002</v>
      </c>
      <c r="W174" s="2">
        <v>3.5</v>
      </c>
      <c r="X174" s="2">
        <v>-5.2</v>
      </c>
      <c r="Y174" s="2">
        <f t="shared" si="2"/>
        <v>15</v>
      </c>
    </row>
    <row r="175" spans="1:25" s="2" customFormat="1" ht="15" customHeight="1">
      <c r="A175" s="2">
        <v>20</v>
      </c>
      <c r="B175" s="2">
        <v>6</v>
      </c>
      <c r="C175" s="36">
        <v>43024</v>
      </c>
      <c r="D175" s="8" t="s">
        <v>22</v>
      </c>
      <c r="E175" s="2" t="s">
        <v>20</v>
      </c>
      <c r="G175" s="6" t="s">
        <v>166</v>
      </c>
      <c r="H175" s="37"/>
      <c r="I175" s="2" t="s">
        <v>67</v>
      </c>
      <c r="J175" s="2">
        <v>35</v>
      </c>
      <c r="K175" s="2">
        <v>17</v>
      </c>
      <c r="L175" s="2">
        <v>25</v>
      </c>
      <c r="M175" s="2">
        <v>437</v>
      </c>
      <c r="N175" s="2">
        <v>358</v>
      </c>
      <c r="O175" s="2">
        <v>79</v>
      </c>
      <c r="Q175" s="2">
        <v>20</v>
      </c>
      <c r="R175" s="2">
        <v>357</v>
      </c>
      <c r="S175" s="2">
        <v>237</v>
      </c>
      <c r="T175" s="2">
        <v>120</v>
      </c>
      <c r="V175" s="2">
        <v>21.68</v>
      </c>
      <c r="W175" s="2">
        <v>-8.15</v>
      </c>
      <c r="X175" s="2">
        <v>3.28</v>
      </c>
      <c r="Y175" s="2">
        <f t="shared" si="2"/>
        <v>18</v>
      </c>
    </row>
    <row r="176" spans="1:25" s="2" customFormat="1" ht="15" customHeight="1">
      <c r="A176" s="2">
        <v>21</v>
      </c>
      <c r="B176" s="2">
        <v>6</v>
      </c>
      <c r="C176" s="36">
        <v>43024</v>
      </c>
      <c r="D176" s="8" t="s">
        <v>107</v>
      </c>
      <c r="E176" s="2" t="s">
        <v>20</v>
      </c>
      <c r="G176" s="6" t="s">
        <v>80</v>
      </c>
      <c r="H176" s="37"/>
      <c r="I176" s="2" t="s">
        <v>33</v>
      </c>
      <c r="J176" s="2">
        <v>41</v>
      </c>
      <c r="K176" s="2">
        <v>38</v>
      </c>
      <c r="L176" s="2">
        <v>23</v>
      </c>
      <c r="M176" s="2">
        <v>523</v>
      </c>
      <c r="N176" s="2">
        <v>460</v>
      </c>
      <c r="O176" s="2">
        <v>63</v>
      </c>
      <c r="P176" s="2">
        <v>1</v>
      </c>
      <c r="Q176" s="2">
        <v>32</v>
      </c>
      <c r="R176" s="2">
        <v>406</v>
      </c>
      <c r="S176" s="2">
        <v>303</v>
      </c>
      <c r="T176" s="2">
        <v>103</v>
      </c>
      <c r="U176" s="2">
        <v>2</v>
      </c>
      <c r="V176" s="2">
        <v>22.49</v>
      </c>
      <c r="W176" s="2">
        <v>-19.190000000000001</v>
      </c>
      <c r="X176" s="2">
        <v>-0.27</v>
      </c>
      <c r="Y176" s="2">
        <f t="shared" si="2"/>
        <v>3</v>
      </c>
    </row>
    <row r="177" spans="1:25" s="2" customFormat="1" ht="15" customHeight="1">
      <c r="A177" s="2">
        <v>22</v>
      </c>
      <c r="B177" s="2">
        <v>6</v>
      </c>
      <c r="C177" s="36">
        <v>43024</v>
      </c>
      <c r="D177" s="8" t="s">
        <v>22</v>
      </c>
      <c r="E177" s="2" t="s">
        <v>20</v>
      </c>
      <c r="G177" s="6" t="s">
        <v>81</v>
      </c>
      <c r="H177" s="37"/>
      <c r="I177" s="2" t="s">
        <v>65</v>
      </c>
      <c r="J177" s="2">
        <v>27</v>
      </c>
      <c r="K177" s="2">
        <v>23</v>
      </c>
      <c r="L177" s="2">
        <v>19</v>
      </c>
      <c r="M177" s="2">
        <v>435</v>
      </c>
      <c r="N177" s="2">
        <v>397</v>
      </c>
      <c r="O177" s="2">
        <v>38</v>
      </c>
      <c r="P177" s="2">
        <v>3</v>
      </c>
      <c r="Q177" s="2">
        <v>22</v>
      </c>
      <c r="R177" s="2">
        <v>391</v>
      </c>
      <c r="S177" s="2">
        <v>293</v>
      </c>
      <c r="T177" s="2">
        <v>98</v>
      </c>
      <c r="V177" s="2">
        <v>7.59</v>
      </c>
      <c r="W177" s="2">
        <v>-3.23</v>
      </c>
      <c r="X177" s="2">
        <v>-2.8</v>
      </c>
      <c r="Y177" s="2">
        <f t="shared" si="2"/>
        <v>4</v>
      </c>
    </row>
    <row r="178" spans="1:25" s="2" customFormat="1" ht="15" customHeight="1">
      <c r="A178" s="2">
        <v>23</v>
      </c>
      <c r="B178" s="2">
        <v>6</v>
      </c>
      <c r="C178" s="36">
        <v>43025</v>
      </c>
      <c r="D178" s="8" t="s">
        <v>15</v>
      </c>
      <c r="E178" s="2" t="s">
        <v>16</v>
      </c>
      <c r="G178" s="6" t="s">
        <v>134</v>
      </c>
      <c r="H178" s="37" t="s">
        <v>23</v>
      </c>
      <c r="I178" s="2" t="s">
        <v>56</v>
      </c>
      <c r="J178" s="2">
        <v>3</v>
      </c>
      <c r="K178" s="2">
        <v>28</v>
      </c>
      <c r="L178" s="2">
        <v>11</v>
      </c>
      <c r="M178" s="2">
        <v>230</v>
      </c>
      <c r="N178" s="2">
        <v>197</v>
      </c>
      <c r="O178" s="2">
        <v>33</v>
      </c>
      <c r="P178" s="2">
        <v>2</v>
      </c>
      <c r="Q178" s="2">
        <v>28</v>
      </c>
      <c r="R178" s="2">
        <v>396</v>
      </c>
      <c r="S178" s="2">
        <v>225</v>
      </c>
      <c r="T178" s="2">
        <v>171</v>
      </c>
      <c r="V178" s="2">
        <v>-12.37</v>
      </c>
      <c r="W178" s="2">
        <v>-20.59</v>
      </c>
      <c r="X178" s="2">
        <v>5.45</v>
      </c>
      <c r="Y178" s="2">
        <f t="shared" si="2"/>
        <v>-25</v>
      </c>
    </row>
    <row r="179" spans="1:25" s="2" customFormat="1" ht="15" customHeight="1">
      <c r="A179" s="2">
        <v>24</v>
      </c>
      <c r="B179" s="2">
        <v>6</v>
      </c>
      <c r="C179" s="36">
        <v>43024</v>
      </c>
      <c r="D179" s="8" t="s">
        <v>40</v>
      </c>
      <c r="E179" s="2" t="s">
        <v>16</v>
      </c>
      <c r="G179" s="6" t="s">
        <v>95</v>
      </c>
      <c r="H179" s="37"/>
      <c r="I179" s="2" t="s">
        <v>57</v>
      </c>
      <c r="J179" s="2">
        <v>10</v>
      </c>
      <c r="K179" s="2">
        <v>26</v>
      </c>
      <c r="L179" s="2">
        <v>16</v>
      </c>
      <c r="M179" s="2">
        <v>285</v>
      </c>
      <c r="N179" s="2">
        <v>221</v>
      </c>
      <c r="O179" s="2">
        <v>64</v>
      </c>
      <c r="P179" s="2">
        <v>2</v>
      </c>
      <c r="Q179" s="2">
        <v>22</v>
      </c>
      <c r="R179" s="2">
        <v>406</v>
      </c>
      <c r="S179" s="2">
        <v>223</v>
      </c>
      <c r="T179" s="2">
        <v>183</v>
      </c>
      <c r="V179" s="2">
        <v>-6.31</v>
      </c>
      <c r="W179" s="2">
        <v>-15.86</v>
      </c>
      <c r="X179" s="2">
        <v>3.04</v>
      </c>
      <c r="Y179" s="2">
        <f t="shared" si="2"/>
        <v>-16</v>
      </c>
    </row>
    <row r="180" spans="1:25" s="2" customFormat="1" ht="15" customHeight="1">
      <c r="A180" s="2">
        <v>25</v>
      </c>
      <c r="B180" s="2">
        <v>6</v>
      </c>
      <c r="C180" s="36">
        <v>43024</v>
      </c>
      <c r="D180" s="8" t="s">
        <v>107</v>
      </c>
      <c r="E180" s="2" t="s">
        <v>16</v>
      </c>
      <c r="G180" s="6" t="s">
        <v>112</v>
      </c>
      <c r="H180" s="37" t="s">
        <v>23</v>
      </c>
      <c r="I180" s="2" t="s">
        <v>38</v>
      </c>
      <c r="J180" s="2">
        <v>20</v>
      </c>
      <c r="K180" s="2">
        <v>27</v>
      </c>
      <c r="L180" s="2">
        <v>12</v>
      </c>
      <c r="M180" s="2">
        <v>239</v>
      </c>
      <c r="N180" s="2">
        <v>145</v>
      </c>
      <c r="O180" s="2">
        <v>94</v>
      </c>
      <c r="Q180" s="2">
        <v>26</v>
      </c>
      <c r="R180" s="2">
        <v>493</v>
      </c>
      <c r="S180" s="2">
        <v>263</v>
      </c>
      <c r="T180" s="2">
        <v>230</v>
      </c>
      <c r="U180" s="2">
        <v>1</v>
      </c>
      <c r="V180" s="2">
        <v>-4.9000000000000004</v>
      </c>
      <c r="W180" s="2">
        <v>-12.56</v>
      </c>
      <c r="X180" s="2">
        <v>7.31</v>
      </c>
      <c r="Y180" s="2">
        <f t="shared" si="2"/>
        <v>-7</v>
      </c>
    </row>
    <row r="181" spans="1:25" s="2" customFormat="1" ht="15" customHeight="1">
      <c r="A181" s="2">
        <v>26</v>
      </c>
      <c r="B181" s="2">
        <v>6</v>
      </c>
      <c r="C181" s="36">
        <v>43024</v>
      </c>
      <c r="D181" s="8" t="s">
        <v>22</v>
      </c>
      <c r="E181" s="2" t="s">
        <v>16</v>
      </c>
      <c r="G181" s="6" t="s">
        <v>95</v>
      </c>
      <c r="H181" s="37" t="s">
        <v>23</v>
      </c>
      <c r="I181" s="2" t="s">
        <v>39</v>
      </c>
      <c r="J181" s="2">
        <v>15</v>
      </c>
      <c r="K181" s="2">
        <v>30</v>
      </c>
      <c r="L181" s="2">
        <v>15</v>
      </c>
      <c r="M181" s="2">
        <v>297</v>
      </c>
      <c r="N181" s="2">
        <v>169</v>
      </c>
      <c r="O181" s="2">
        <v>128</v>
      </c>
      <c r="P181" s="2">
        <v>2</v>
      </c>
      <c r="Q181" s="2">
        <v>24</v>
      </c>
      <c r="R181" s="2">
        <v>474</v>
      </c>
      <c r="S181" s="2">
        <v>252</v>
      </c>
      <c r="T181" s="2">
        <v>222</v>
      </c>
      <c r="V181" s="2">
        <v>-3.5</v>
      </c>
      <c r="W181" s="2">
        <v>-19.260000000000002</v>
      </c>
      <c r="X181" s="2">
        <v>5.2</v>
      </c>
      <c r="Y181" s="2">
        <f t="shared" si="2"/>
        <v>-15</v>
      </c>
    </row>
    <row r="182" spans="1:25" s="2" customFormat="1" ht="15" customHeight="1">
      <c r="A182" s="2">
        <v>27</v>
      </c>
      <c r="B182" s="2">
        <v>6</v>
      </c>
      <c r="C182" s="36">
        <v>43021</v>
      </c>
      <c r="D182" s="8" t="s">
        <v>54</v>
      </c>
      <c r="E182" s="2" t="s">
        <v>20</v>
      </c>
      <c r="G182" s="6" t="s">
        <v>157</v>
      </c>
      <c r="H182" s="37"/>
      <c r="I182" s="2" t="s">
        <v>50</v>
      </c>
      <c r="J182" s="2">
        <v>21</v>
      </c>
      <c r="K182" s="2">
        <v>13</v>
      </c>
      <c r="L182" s="2">
        <v>16</v>
      </c>
      <c r="M182" s="2">
        <v>265</v>
      </c>
      <c r="N182" s="2">
        <v>166</v>
      </c>
      <c r="O182" s="2">
        <v>99</v>
      </c>
      <c r="P182" s="2">
        <v>2</v>
      </c>
      <c r="Q182" s="2">
        <v>16</v>
      </c>
      <c r="R182" s="2">
        <v>304</v>
      </c>
      <c r="S182" s="2">
        <v>220</v>
      </c>
      <c r="T182" s="2">
        <v>84</v>
      </c>
      <c r="U182" s="2">
        <v>2</v>
      </c>
      <c r="V182" s="2">
        <v>-0.16</v>
      </c>
      <c r="W182" s="2">
        <v>15.82</v>
      </c>
      <c r="X182" s="2">
        <v>-3.49</v>
      </c>
      <c r="Y182" s="2">
        <f t="shared" si="2"/>
        <v>8</v>
      </c>
    </row>
    <row r="183" spans="1:25" s="2" customFormat="1" ht="15" customHeight="1">
      <c r="A183" s="2">
        <v>28</v>
      </c>
      <c r="B183" s="2">
        <v>6</v>
      </c>
      <c r="C183" s="36">
        <v>43024</v>
      </c>
      <c r="D183" s="8" t="s">
        <v>22</v>
      </c>
      <c r="E183" s="2" t="s">
        <v>16</v>
      </c>
      <c r="G183" s="6" t="s">
        <v>134</v>
      </c>
      <c r="H183" s="37" t="s">
        <v>23</v>
      </c>
      <c r="I183" s="2" t="s">
        <v>24</v>
      </c>
      <c r="J183" s="2">
        <v>16</v>
      </c>
      <c r="K183" s="2">
        <v>45</v>
      </c>
      <c r="L183" s="2">
        <v>16</v>
      </c>
      <c r="M183" s="2">
        <v>300</v>
      </c>
      <c r="N183" s="2">
        <v>167</v>
      </c>
      <c r="O183" s="2">
        <v>133</v>
      </c>
      <c r="P183" s="2">
        <v>1</v>
      </c>
      <c r="Q183" s="2">
        <v>29</v>
      </c>
      <c r="R183" s="2">
        <v>492</v>
      </c>
      <c r="S183" s="2">
        <v>179</v>
      </c>
      <c r="T183" s="2">
        <v>313</v>
      </c>
      <c r="U183" s="2">
        <v>2</v>
      </c>
      <c r="V183" s="2">
        <v>-6.77</v>
      </c>
      <c r="W183" s="2">
        <v>-19.86</v>
      </c>
      <c r="X183" s="2">
        <v>-2.66</v>
      </c>
      <c r="Y183" s="2">
        <f t="shared" si="2"/>
        <v>-29</v>
      </c>
    </row>
    <row r="184" spans="1:25" s="2" customFormat="1" ht="15" customHeight="1">
      <c r="A184" s="2">
        <v>29</v>
      </c>
      <c r="B184" s="2">
        <v>6</v>
      </c>
      <c r="C184" s="36">
        <v>43024</v>
      </c>
      <c r="D184" s="8" t="s">
        <v>51</v>
      </c>
      <c r="E184" s="2" t="s">
        <v>20</v>
      </c>
      <c r="G184" s="6" t="s">
        <v>94</v>
      </c>
      <c r="H184" s="37"/>
      <c r="I184" s="2" t="s">
        <v>37</v>
      </c>
      <c r="J184" s="2">
        <v>26</v>
      </c>
      <c r="K184" s="2">
        <v>24</v>
      </c>
      <c r="L184" s="2">
        <v>22</v>
      </c>
      <c r="M184" s="2">
        <v>333</v>
      </c>
      <c r="N184" s="2">
        <v>261</v>
      </c>
      <c r="O184" s="2">
        <v>72</v>
      </c>
      <c r="Q184" s="2">
        <v>22</v>
      </c>
      <c r="R184" s="2">
        <v>362</v>
      </c>
      <c r="S184" s="2">
        <v>310</v>
      </c>
      <c r="T184" s="2">
        <v>52</v>
      </c>
      <c r="U184" s="2">
        <v>2</v>
      </c>
      <c r="V184" s="2">
        <v>8.8800000000000008</v>
      </c>
      <c r="W184" s="2">
        <v>-2.71</v>
      </c>
      <c r="X184" s="2">
        <v>-2.31</v>
      </c>
      <c r="Y184" s="2">
        <f t="shared" si="2"/>
        <v>2</v>
      </c>
    </row>
    <row r="185" spans="1:25" s="2" customFormat="1" ht="15" customHeight="1">
      <c r="A185" s="2">
        <v>31</v>
      </c>
      <c r="B185" s="2">
        <v>6</v>
      </c>
      <c r="C185" s="36">
        <v>43024</v>
      </c>
      <c r="D185" s="8" t="s">
        <v>22</v>
      </c>
      <c r="E185" s="2" t="s">
        <v>20</v>
      </c>
      <c r="G185" s="6" t="s">
        <v>81</v>
      </c>
      <c r="H185" s="37"/>
      <c r="I185" s="2" t="s">
        <v>68</v>
      </c>
      <c r="J185" s="2">
        <v>28</v>
      </c>
      <c r="K185" s="2">
        <v>26</v>
      </c>
      <c r="L185" s="2">
        <v>19</v>
      </c>
      <c r="M185" s="2">
        <v>407</v>
      </c>
      <c r="N185" s="2">
        <v>270</v>
      </c>
      <c r="O185" s="2">
        <v>137</v>
      </c>
      <c r="P185" s="2">
        <v>1</v>
      </c>
      <c r="Q185" s="2">
        <v>16</v>
      </c>
      <c r="R185" s="2">
        <v>341</v>
      </c>
      <c r="S185" s="2">
        <v>301</v>
      </c>
      <c r="T185" s="2">
        <v>40</v>
      </c>
      <c r="V185" s="2">
        <v>14.1</v>
      </c>
      <c r="W185" s="2">
        <v>-6.06</v>
      </c>
      <c r="X185" s="2">
        <v>-6.45</v>
      </c>
      <c r="Y185" s="2">
        <f t="shared" si="2"/>
        <v>2</v>
      </c>
    </row>
    <row r="186" spans="1:25" s="2" customFormat="1" ht="15" customHeight="1">
      <c r="A186" s="2">
        <v>32</v>
      </c>
      <c r="B186" s="2">
        <v>6</v>
      </c>
      <c r="C186" s="36">
        <v>43024</v>
      </c>
      <c r="D186" s="8" t="s">
        <v>107</v>
      </c>
      <c r="E186" s="2" t="s">
        <v>20</v>
      </c>
      <c r="G186" s="6" t="s">
        <v>95</v>
      </c>
      <c r="H186" s="37"/>
      <c r="I186" s="2" t="s">
        <v>55</v>
      </c>
      <c r="J186" s="2">
        <v>27</v>
      </c>
      <c r="K186" s="2">
        <v>20</v>
      </c>
      <c r="L186" s="2">
        <v>26</v>
      </c>
      <c r="M186" s="2">
        <v>493</v>
      </c>
      <c r="N186" s="2">
        <v>263</v>
      </c>
      <c r="O186" s="2">
        <v>230</v>
      </c>
      <c r="P186" s="2">
        <v>1</v>
      </c>
      <c r="Q186" s="2">
        <v>12</v>
      </c>
      <c r="R186" s="2">
        <v>239</v>
      </c>
      <c r="S186" s="2">
        <v>145</v>
      </c>
      <c r="T186" s="2">
        <v>94</v>
      </c>
      <c r="V186" s="2">
        <v>12.56</v>
      </c>
      <c r="W186" s="2">
        <v>4.9000000000000004</v>
      </c>
      <c r="X186" s="2">
        <v>-7.31</v>
      </c>
      <c r="Y186" s="2">
        <f t="shared" si="2"/>
        <v>7</v>
      </c>
    </row>
    <row r="187" spans="1:25" s="2" customFormat="1" ht="15" customHeight="1">
      <c r="A187" s="2">
        <v>1</v>
      </c>
      <c r="B187" s="2">
        <v>7</v>
      </c>
      <c r="C187" s="36">
        <v>43031</v>
      </c>
      <c r="D187" s="8" t="s">
        <v>15</v>
      </c>
      <c r="E187" s="2" t="s">
        <v>30</v>
      </c>
      <c r="F187" s="2" t="s">
        <v>6</v>
      </c>
      <c r="G187" s="6" t="s">
        <v>82</v>
      </c>
      <c r="I187" s="2" t="s">
        <v>31</v>
      </c>
      <c r="J187" s="2">
        <v>6</v>
      </c>
      <c r="K187" s="2">
        <v>6</v>
      </c>
      <c r="L187" s="2">
        <v>23</v>
      </c>
      <c r="M187" s="2">
        <v>443</v>
      </c>
      <c r="N187" s="2">
        <v>311</v>
      </c>
      <c r="O187" s="2">
        <v>132</v>
      </c>
      <c r="Q187" s="2">
        <v>11</v>
      </c>
      <c r="R187" s="2">
        <v>257</v>
      </c>
      <c r="S187" s="2">
        <v>205</v>
      </c>
      <c r="T187" s="2">
        <v>52</v>
      </c>
      <c r="V187" s="2">
        <v>-1.88</v>
      </c>
      <c r="W187" s="2">
        <v>15</v>
      </c>
      <c r="X187" s="2">
        <v>-9.26</v>
      </c>
      <c r="Y187" s="2">
        <f t="shared" si="2"/>
        <v>0</v>
      </c>
    </row>
    <row r="188" spans="1:25" s="2" customFormat="1" ht="15" customHeight="1">
      <c r="A188" s="2">
        <v>2</v>
      </c>
      <c r="B188" s="2">
        <v>7</v>
      </c>
      <c r="C188" s="36">
        <v>43031</v>
      </c>
      <c r="D188" s="8" t="s">
        <v>40</v>
      </c>
      <c r="E188" s="2" t="s">
        <v>16</v>
      </c>
      <c r="F188" s="2" t="s">
        <v>6</v>
      </c>
      <c r="G188" s="6" t="s">
        <v>96</v>
      </c>
      <c r="I188" s="2" t="s">
        <v>52</v>
      </c>
      <c r="J188" s="2">
        <v>30</v>
      </c>
      <c r="K188" s="2">
        <v>33</v>
      </c>
      <c r="L188" s="2">
        <v>21</v>
      </c>
      <c r="M188" s="2">
        <v>386</v>
      </c>
      <c r="N188" s="2">
        <v>256</v>
      </c>
      <c r="O188" s="2">
        <v>130</v>
      </c>
      <c r="P188" s="2">
        <v>1</v>
      </c>
      <c r="Q188" s="2">
        <v>26</v>
      </c>
      <c r="R188" s="2">
        <v>426</v>
      </c>
      <c r="S188" s="2">
        <v>348</v>
      </c>
      <c r="T188" s="2">
        <v>78</v>
      </c>
      <c r="U188" s="2">
        <v>2</v>
      </c>
      <c r="V188" s="2">
        <v>5.36</v>
      </c>
      <c r="W188" s="2">
        <v>-7.16</v>
      </c>
      <c r="X188" s="2">
        <v>-3.95</v>
      </c>
      <c r="Y188" s="2">
        <f t="shared" si="2"/>
        <v>-3</v>
      </c>
    </row>
    <row r="189" spans="1:25" s="2" customFormat="1" ht="15" customHeight="1">
      <c r="A189" s="2">
        <v>3</v>
      </c>
      <c r="B189" s="2">
        <v>7</v>
      </c>
      <c r="C189" s="36">
        <v>43031</v>
      </c>
      <c r="D189" s="8" t="s">
        <v>49</v>
      </c>
      <c r="E189" s="2" t="s">
        <v>16</v>
      </c>
      <c r="G189" s="6" t="s">
        <v>113</v>
      </c>
      <c r="H189" s="37" t="s">
        <v>23</v>
      </c>
      <c r="I189" s="2" t="s">
        <v>29</v>
      </c>
      <c r="J189" s="2">
        <v>16</v>
      </c>
      <c r="K189" s="2">
        <v>24</v>
      </c>
      <c r="L189" s="2">
        <v>11</v>
      </c>
      <c r="M189" s="2">
        <v>245</v>
      </c>
      <c r="N189" s="2">
        <v>234</v>
      </c>
      <c r="O189" s="2">
        <v>11</v>
      </c>
      <c r="P189" s="2">
        <v>3</v>
      </c>
      <c r="Q189" s="2">
        <v>16</v>
      </c>
      <c r="R189" s="2">
        <v>344</v>
      </c>
      <c r="S189" s="2">
        <v>189</v>
      </c>
      <c r="T189" s="2">
        <v>155</v>
      </c>
      <c r="U189" s="2">
        <v>2</v>
      </c>
      <c r="V189" s="2">
        <v>-22.09</v>
      </c>
      <c r="W189" s="2">
        <v>3.23</v>
      </c>
      <c r="X189" s="2">
        <v>11.51</v>
      </c>
      <c r="Y189" s="2">
        <f t="shared" si="2"/>
        <v>-8</v>
      </c>
    </row>
    <row r="190" spans="1:25" s="2" customFormat="1" ht="15" customHeight="1">
      <c r="A190" s="2">
        <v>4</v>
      </c>
      <c r="B190" s="2">
        <v>7</v>
      </c>
      <c r="C190" s="36">
        <v>43031</v>
      </c>
      <c r="D190" s="8" t="s">
        <v>22</v>
      </c>
      <c r="E190" s="2" t="s">
        <v>16</v>
      </c>
      <c r="F190" s="6"/>
      <c r="G190" s="6" t="s">
        <v>96</v>
      </c>
      <c r="H190" s="2" t="s">
        <v>23</v>
      </c>
      <c r="I190" s="2" t="s">
        <v>39</v>
      </c>
      <c r="J190" s="2">
        <v>25</v>
      </c>
      <c r="K190" s="2">
        <v>28</v>
      </c>
      <c r="L190" s="2">
        <v>16</v>
      </c>
      <c r="M190" s="2">
        <v>267</v>
      </c>
      <c r="N190" s="2">
        <v>200</v>
      </c>
      <c r="O190" s="2">
        <v>67</v>
      </c>
      <c r="Q190" s="2">
        <v>26</v>
      </c>
      <c r="R190" s="2">
        <v>454</v>
      </c>
      <c r="S190" s="2">
        <v>198</v>
      </c>
      <c r="T190" s="2">
        <v>256</v>
      </c>
      <c r="V190" s="2">
        <v>4.4400000000000004</v>
      </c>
      <c r="W190" s="2">
        <v>-16.07</v>
      </c>
      <c r="X190" s="2">
        <v>6.19</v>
      </c>
      <c r="Y190" s="2">
        <f t="shared" si="2"/>
        <v>-3</v>
      </c>
    </row>
    <row r="191" spans="1:25" s="2" customFormat="1" ht="15" customHeight="1">
      <c r="A191" s="2">
        <v>6</v>
      </c>
      <c r="B191" s="2">
        <v>7</v>
      </c>
      <c r="C191" s="36">
        <v>43028</v>
      </c>
      <c r="D191" s="8" t="s">
        <v>122</v>
      </c>
      <c r="E191" s="2" t="s">
        <v>16</v>
      </c>
      <c r="G191" s="6" t="s">
        <v>147</v>
      </c>
      <c r="H191" s="37" t="s">
        <v>23</v>
      </c>
      <c r="I191" s="2" t="s">
        <v>53</v>
      </c>
      <c r="J191" s="2">
        <v>10</v>
      </c>
      <c r="K191" s="2">
        <v>26</v>
      </c>
      <c r="L191" s="2">
        <v>13</v>
      </c>
      <c r="M191" s="2">
        <v>189</v>
      </c>
      <c r="N191" s="2">
        <v>120</v>
      </c>
      <c r="O191" s="2">
        <v>69</v>
      </c>
      <c r="P191" s="2">
        <v>2</v>
      </c>
      <c r="Q191" s="2">
        <v>32</v>
      </c>
      <c r="R191" s="2">
        <v>406</v>
      </c>
      <c r="S191" s="2">
        <v>303</v>
      </c>
      <c r="T191" s="2">
        <v>103</v>
      </c>
      <c r="U191" s="2">
        <v>1</v>
      </c>
      <c r="V191" s="2">
        <v>-10.57</v>
      </c>
      <c r="W191" s="2">
        <v>-10.91</v>
      </c>
      <c r="X191" s="2">
        <v>9.44</v>
      </c>
      <c r="Y191" s="2">
        <f t="shared" si="2"/>
        <v>-16</v>
      </c>
    </row>
    <row r="192" spans="1:25" s="2" customFormat="1">
      <c r="A192" s="2">
        <v>7</v>
      </c>
      <c r="B192" s="2">
        <v>7</v>
      </c>
      <c r="C192" s="36">
        <v>43031</v>
      </c>
      <c r="D192" s="8" t="s">
        <v>22</v>
      </c>
      <c r="E192" s="2" t="s">
        <v>20</v>
      </c>
      <c r="G192" s="6" t="s">
        <v>113</v>
      </c>
      <c r="H192" s="37"/>
      <c r="I192" s="2" t="s">
        <v>68</v>
      </c>
      <c r="J192" s="2">
        <v>31</v>
      </c>
      <c r="K192" s="2">
        <v>17</v>
      </c>
      <c r="L192" s="2">
        <v>23</v>
      </c>
      <c r="M192" s="2">
        <v>559</v>
      </c>
      <c r="N192" s="2">
        <v>288</v>
      </c>
      <c r="O192" s="2">
        <v>271</v>
      </c>
      <c r="P192" s="2">
        <v>1</v>
      </c>
      <c r="Q192" s="2">
        <v>22</v>
      </c>
      <c r="R192" s="2">
        <v>352</v>
      </c>
      <c r="S192" s="2">
        <v>172</v>
      </c>
      <c r="T192" s="2">
        <v>180</v>
      </c>
      <c r="U192" s="2">
        <v>2</v>
      </c>
      <c r="V192" s="2">
        <v>31.04</v>
      </c>
      <c r="W192" s="2">
        <v>-4.0199999999999996</v>
      </c>
      <c r="X192" s="2">
        <v>-11.95</v>
      </c>
      <c r="Y192" s="2">
        <f t="shared" si="2"/>
        <v>14</v>
      </c>
    </row>
    <row r="193" spans="1:25" s="2" customFormat="1">
      <c r="A193" s="2">
        <v>8</v>
      </c>
      <c r="B193" s="2">
        <v>7</v>
      </c>
      <c r="C193" s="36">
        <v>43031</v>
      </c>
      <c r="D193" s="8" t="s">
        <v>22</v>
      </c>
      <c r="E193" s="2" t="s">
        <v>16</v>
      </c>
      <c r="G193" s="6" t="s">
        <v>312</v>
      </c>
      <c r="H193" s="37" t="s">
        <v>23</v>
      </c>
      <c r="I193" s="2" t="s">
        <v>67</v>
      </c>
      <c r="J193" s="2">
        <v>17</v>
      </c>
      <c r="K193" s="2">
        <v>31</v>
      </c>
      <c r="L193" s="2">
        <v>22</v>
      </c>
      <c r="M193" s="2">
        <v>352</v>
      </c>
      <c r="N193" s="2">
        <v>172</v>
      </c>
      <c r="O193" s="2">
        <v>180</v>
      </c>
      <c r="P193" s="2">
        <v>2</v>
      </c>
      <c r="Q193" s="2">
        <v>23</v>
      </c>
      <c r="R193" s="2">
        <v>559</v>
      </c>
      <c r="S193" s="2">
        <v>288</v>
      </c>
      <c r="T193" s="2">
        <v>271</v>
      </c>
      <c r="U193" s="2">
        <v>1</v>
      </c>
      <c r="V193" s="2">
        <v>4.0199999999999996</v>
      </c>
      <c r="W193" s="2">
        <v>-31.04</v>
      </c>
      <c r="X193" s="2">
        <v>11.95</v>
      </c>
      <c r="Y193" s="2">
        <f t="shared" si="2"/>
        <v>-14</v>
      </c>
    </row>
    <row r="194" spans="1:25" s="2" customFormat="1" ht="15" customHeight="1">
      <c r="A194" s="2">
        <v>10</v>
      </c>
      <c r="B194" s="2">
        <v>7</v>
      </c>
      <c r="C194" s="36">
        <v>43032</v>
      </c>
      <c r="D194" s="8" t="s">
        <v>48</v>
      </c>
      <c r="E194" s="2" t="s">
        <v>20</v>
      </c>
      <c r="G194" s="6" t="s">
        <v>180</v>
      </c>
      <c r="H194" s="37"/>
      <c r="I194" s="2" t="s">
        <v>71</v>
      </c>
      <c r="J194" s="2">
        <v>27</v>
      </c>
      <c r="K194" s="2">
        <v>9</v>
      </c>
      <c r="L194" s="2">
        <v>19</v>
      </c>
      <c r="M194" s="2">
        <v>347</v>
      </c>
      <c r="N194" s="2">
        <v>157</v>
      </c>
      <c r="O194" s="2">
        <v>190</v>
      </c>
      <c r="Q194" s="2">
        <v>14</v>
      </c>
      <c r="R194" s="2">
        <v>271</v>
      </c>
      <c r="S194" s="2">
        <v>131</v>
      </c>
      <c r="T194" s="2">
        <v>140</v>
      </c>
      <c r="U194" s="2">
        <v>2</v>
      </c>
      <c r="V194" s="2">
        <v>5.96</v>
      </c>
      <c r="W194" s="2">
        <v>16.57</v>
      </c>
      <c r="X194" s="2">
        <v>-2.39</v>
      </c>
      <c r="Y194" s="2">
        <f t="shared" si="2"/>
        <v>18</v>
      </c>
    </row>
    <row r="195" spans="1:25" s="2" customFormat="1" ht="15" customHeight="1">
      <c r="A195" s="2">
        <v>11</v>
      </c>
      <c r="B195" s="2">
        <v>7</v>
      </c>
      <c r="C195" s="36">
        <v>43031</v>
      </c>
      <c r="D195" s="8" t="s">
        <v>22</v>
      </c>
      <c r="E195" s="2" t="s">
        <v>20</v>
      </c>
      <c r="G195" s="6" t="s">
        <v>96</v>
      </c>
      <c r="H195" s="37"/>
      <c r="I195" s="2" t="s">
        <v>38</v>
      </c>
      <c r="J195" s="2">
        <v>20</v>
      </c>
      <c r="K195" s="2">
        <v>17</v>
      </c>
      <c r="L195" s="2">
        <v>19</v>
      </c>
      <c r="M195" s="2">
        <v>344</v>
      </c>
      <c r="N195" s="2">
        <v>250</v>
      </c>
      <c r="O195" s="2">
        <v>94</v>
      </c>
      <c r="Q195" s="2">
        <v>26</v>
      </c>
      <c r="R195" s="2">
        <v>413</v>
      </c>
      <c r="S195" s="2">
        <v>283</v>
      </c>
      <c r="T195" s="2">
        <v>130</v>
      </c>
      <c r="U195" s="2">
        <v>2</v>
      </c>
      <c r="V195" s="2">
        <v>11.55</v>
      </c>
      <c r="W195" s="2">
        <v>-8.6999999999999993</v>
      </c>
      <c r="X195" s="2">
        <v>1.85</v>
      </c>
      <c r="Y195" s="2">
        <f t="shared" si="2"/>
        <v>3</v>
      </c>
    </row>
    <row r="196" spans="1:25" s="2" customFormat="1" ht="15" customHeight="1">
      <c r="A196" s="2">
        <v>12</v>
      </c>
      <c r="B196" s="2">
        <v>7</v>
      </c>
      <c r="C196" s="36">
        <v>43028</v>
      </c>
      <c r="D196" s="8" t="s">
        <v>122</v>
      </c>
      <c r="E196" s="2" t="s">
        <v>20</v>
      </c>
      <c r="G196" s="6" t="s">
        <v>95</v>
      </c>
      <c r="H196" s="37"/>
      <c r="I196" s="2" t="s">
        <v>66</v>
      </c>
      <c r="J196" s="2">
        <v>26</v>
      </c>
      <c r="K196" s="2">
        <v>10</v>
      </c>
      <c r="L196" s="2">
        <v>32</v>
      </c>
      <c r="M196" s="2">
        <v>406</v>
      </c>
      <c r="N196" s="2">
        <v>303</v>
      </c>
      <c r="O196" s="2">
        <v>103</v>
      </c>
      <c r="P196" s="2">
        <v>1</v>
      </c>
      <c r="Q196" s="2">
        <v>13</v>
      </c>
      <c r="R196" s="2">
        <v>189</v>
      </c>
      <c r="S196" s="2">
        <v>120</v>
      </c>
      <c r="T196" s="2">
        <v>69</v>
      </c>
      <c r="U196" s="2">
        <v>2</v>
      </c>
      <c r="V196" s="2">
        <v>10.91</v>
      </c>
      <c r="W196" s="2">
        <v>10.57</v>
      </c>
      <c r="X196" s="2">
        <v>-9.44</v>
      </c>
      <c r="Y196" s="2">
        <f t="shared" ref="Y196:Y260" si="3">J196-K196</f>
        <v>16</v>
      </c>
    </row>
    <row r="197" spans="1:25" s="2" customFormat="1" ht="15" customHeight="1">
      <c r="A197" s="2">
        <v>13</v>
      </c>
      <c r="B197" s="2">
        <v>7</v>
      </c>
      <c r="C197" s="36">
        <v>43032</v>
      </c>
      <c r="D197" s="8" t="s">
        <v>48</v>
      </c>
      <c r="E197" s="2" t="s">
        <v>16</v>
      </c>
      <c r="G197" s="6" t="s">
        <v>96</v>
      </c>
      <c r="H197" s="37" t="s">
        <v>23</v>
      </c>
      <c r="I197" s="2" t="s">
        <v>50</v>
      </c>
      <c r="J197" s="2">
        <v>9</v>
      </c>
      <c r="K197" s="2">
        <v>27</v>
      </c>
      <c r="L197" s="2">
        <v>14</v>
      </c>
      <c r="M197" s="2">
        <v>271</v>
      </c>
      <c r="N197" s="2">
        <v>131</v>
      </c>
      <c r="O197" s="2">
        <v>140</v>
      </c>
      <c r="P197" s="2">
        <v>2</v>
      </c>
      <c r="Q197" s="2">
        <v>19</v>
      </c>
      <c r="R197" s="2">
        <v>347</v>
      </c>
      <c r="S197" s="2">
        <v>157</v>
      </c>
      <c r="T197" s="2">
        <v>190</v>
      </c>
      <c r="V197" s="2">
        <v>-16.57</v>
      </c>
      <c r="W197" s="2">
        <v>-5.96</v>
      </c>
      <c r="X197" s="2">
        <v>2.39</v>
      </c>
      <c r="Y197" s="2">
        <f t="shared" si="3"/>
        <v>-18</v>
      </c>
    </row>
    <row r="198" spans="1:25" s="2" customFormat="1" ht="15" customHeight="1">
      <c r="A198" s="2">
        <v>14</v>
      </c>
      <c r="B198" s="2">
        <v>7</v>
      </c>
      <c r="C198" s="36">
        <v>43031</v>
      </c>
      <c r="D198" s="8" t="s">
        <v>22</v>
      </c>
      <c r="E198" s="2" t="s">
        <v>20</v>
      </c>
      <c r="G198" s="6" t="s">
        <v>113</v>
      </c>
      <c r="H198" s="37" t="s">
        <v>23</v>
      </c>
      <c r="I198" s="2" t="s">
        <v>76</v>
      </c>
      <c r="J198" s="2">
        <v>34</v>
      </c>
      <c r="K198" s="2">
        <v>26</v>
      </c>
      <c r="L198" s="2">
        <v>26</v>
      </c>
      <c r="M198" s="2">
        <v>422</v>
      </c>
      <c r="N198" s="2">
        <v>341</v>
      </c>
      <c r="O198" s="2">
        <v>81</v>
      </c>
      <c r="Q198" s="2">
        <v>26</v>
      </c>
      <c r="R198" s="2">
        <v>331</v>
      </c>
      <c r="S198" s="2">
        <v>207</v>
      </c>
      <c r="T198" s="2">
        <v>124</v>
      </c>
      <c r="U198" s="2">
        <v>1</v>
      </c>
      <c r="V198" s="2">
        <v>16.760000000000002</v>
      </c>
      <c r="W198" s="2">
        <v>-9.56</v>
      </c>
      <c r="X198" s="2">
        <v>2.64</v>
      </c>
      <c r="Y198" s="2">
        <f t="shared" si="3"/>
        <v>8</v>
      </c>
    </row>
    <row r="199" spans="1:25" s="2" customFormat="1" ht="15" customHeight="1">
      <c r="A199" s="2">
        <v>15</v>
      </c>
      <c r="B199" s="2">
        <v>7</v>
      </c>
      <c r="C199" s="36">
        <v>43031</v>
      </c>
      <c r="D199" s="8" t="s">
        <v>22</v>
      </c>
      <c r="E199" s="2" t="s">
        <v>16</v>
      </c>
      <c r="G199" s="6" t="s">
        <v>157</v>
      </c>
      <c r="H199" s="37"/>
      <c r="I199" s="2" t="s">
        <v>47</v>
      </c>
      <c r="J199" s="2">
        <v>16</v>
      </c>
      <c r="K199" s="2">
        <v>33</v>
      </c>
      <c r="L199" s="2">
        <v>19</v>
      </c>
      <c r="M199" s="2">
        <v>344</v>
      </c>
      <c r="N199" s="2">
        <v>239</v>
      </c>
      <c r="O199" s="2">
        <v>105</v>
      </c>
      <c r="P199" s="2">
        <v>3</v>
      </c>
      <c r="Q199" s="2">
        <v>21</v>
      </c>
      <c r="R199" s="2">
        <v>344</v>
      </c>
      <c r="S199" s="2">
        <v>200</v>
      </c>
      <c r="T199" s="2">
        <v>144</v>
      </c>
      <c r="V199" s="2">
        <v>-4.3600000000000003</v>
      </c>
      <c r="W199" s="2">
        <v>-4.78</v>
      </c>
      <c r="X199" s="2">
        <v>-10.08</v>
      </c>
      <c r="Y199" s="2">
        <f t="shared" si="3"/>
        <v>-17</v>
      </c>
    </row>
    <row r="200" spans="1:25" s="2" customFormat="1" ht="15" customHeight="1">
      <c r="A200" s="2">
        <v>16</v>
      </c>
      <c r="B200" s="2">
        <v>7</v>
      </c>
      <c r="C200" s="36">
        <v>43031</v>
      </c>
      <c r="D200" s="8" t="s">
        <v>107</v>
      </c>
      <c r="E200" s="2" t="s">
        <v>20</v>
      </c>
      <c r="G200" s="6" t="s">
        <v>95</v>
      </c>
      <c r="H200" s="37"/>
      <c r="I200" s="2" t="s">
        <v>41</v>
      </c>
      <c r="J200" s="2">
        <v>27</v>
      </c>
      <c r="K200" s="2">
        <v>21</v>
      </c>
      <c r="L200" s="2">
        <v>20</v>
      </c>
      <c r="M200" s="2">
        <v>326</v>
      </c>
      <c r="N200" s="2">
        <v>214</v>
      </c>
      <c r="O200" s="2">
        <v>112</v>
      </c>
      <c r="Q200" s="2">
        <v>27</v>
      </c>
      <c r="R200" s="2">
        <v>463</v>
      </c>
      <c r="S200" s="2">
        <v>359</v>
      </c>
      <c r="T200" s="2">
        <v>104</v>
      </c>
      <c r="U200" s="2">
        <v>2</v>
      </c>
      <c r="V200" s="2">
        <v>10.51</v>
      </c>
      <c r="W200" s="2">
        <v>-8.7899999999999991</v>
      </c>
      <c r="X200" s="2">
        <v>0.37</v>
      </c>
      <c r="Y200" s="2">
        <f t="shared" si="3"/>
        <v>6</v>
      </c>
    </row>
    <row r="201" spans="1:25" s="2" customFormat="1" ht="15" customHeight="1">
      <c r="A201" s="2">
        <v>17</v>
      </c>
      <c r="B201" s="2">
        <v>7</v>
      </c>
      <c r="C201" s="36">
        <v>43031</v>
      </c>
      <c r="D201" s="8" t="s">
        <v>212</v>
      </c>
      <c r="E201" s="2" t="s">
        <v>16</v>
      </c>
      <c r="G201" s="6" t="s">
        <v>113</v>
      </c>
      <c r="H201" s="37"/>
      <c r="I201" s="2" t="s">
        <v>74</v>
      </c>
      <c r="J201" s="2">
        <v>10</v>
      </c>
      <c r="K201" s="2">
        <v>17</v>
      </c>
      <c r="L201" s="2">
        <v>20</v>
      </c>
      <c r="M201" s="2">
        <v>345</v>
      </c>
      <c r="N201" s="2">
        <v>271</v>
      </c>
      <c r="O201" s="2">
        <v>74</v>
      </c>
      <c r="P201" s="2">
        <v>4</v>
      </c>
      <c r="Q201" s="2">
        <v>13</v>
      </c>
      <c r="R201" s="2">
        <v>232</v>
      </c>
      <c r="S201" s="2">
        <v>196</v>
      </c>
      <c r="T201" s="2">
        <v>36</v>
      </c>
      <c r="U201" s="2">
        <v>1</v>
      </c>
      <c r="V201" s="2">
        <v>-15.23</v>
      </c>
      <c r="W201" s="2">
        <v>9.64</v>
      </c>
      <c r="X201" s="2">
        <v>-0.3</v>
      </c>
      <c r="Y201" s="2">
        <f t="shared" si="3"/>
        <v>-7</v>
      </c>
    </row>
    <row r="202" spans="1:25" s="2" customFormat="1" ht="15" customHeight="1">
      <c r="A202" s="2">
        <v>18</v>
      </c>
      <c r="B202" s="2">
        <v>7</v>
      </c>
      <c r="C202" s="36">
        <v>43031</v>
      </c>
      <c r="D202" s="8" t="s">
        <v>22</v>
      </c>
      <c r="E202" s="2" t="s">
        <v>20</v>
      </c>
      <c r="G202" s="6" t="s">
        <v>113</v>
      </c>
      <c r="H202" s="37"/>
      <c r="I202" s="2" t="s">
        <v>24</v>
      </c>
      <c r="J202" s="2">
        <v>28</v>
      </c>
      <c r="K202" s="2">
        <v>25</v>
      </c>
      <c r="L202" s="2">
        <v>26</v>
      </c>
      <c r="M202" s="2">
        <v>454</v>
      </c>
      <c r="N202" s="2">
        <v>198</v>
      </c>
      <c r="O202" s="2">
        <v>256</v>
      </c>
      <c r="Q202" s="2">
        <v>16</v>
      </c>
      <c r="R202" s="2">
        <v>267</v>
      </c>
      <c r="S202" s="2">
        <v>200</v>
      </c>
      <c r="T202" s="2">
        <v>67</v>
      </c>
      <c r="V202" s="2">
        <v>16.07</v>
      </c>
      <c r="W202" s="2">
        <v>-4.4400000000000004</v>
      </c>
      <c r="X202" s="2">
        <v>-6.19</v>
      </c>
      <c r="Y202" s="2">
        <f t="shared" si="3"/>
        <v>3</v>
      </c>
    </row>
    <row r="203" spans="1:25" s="2" customFormat="1" ht="15" customHeight="1">
      <c r="A203" s="2">
        <v>19</v>
      </c>
      <c r="B203" s="2">
        <v>7</v>
      </c>
      <c r="C203" s="36">
        <v>43031</v>
      </c>
      <c r="D203" s="8" t="s">
        <v>22</v>
      </c>
      <c r="E203" s="2" t="s">
        <v>16</v>
      </c>
      <c r="G203" s="6" t="s">
        <v>166</v>
      </c>
      <c r="H203" s="37" t="s">
        <v>23</v>
      </c>
      <c r="I203" s="2" t="s">
        <v>55</v>
      </c>
      <c r="J203" s="2">
        <v>10</v>
      </c>
      <c r="K203" s="2">
        <v>21</v>
      </c>
      <c r="L203" s="2">
        <v>18</v>
      </c>
      <c r="M203" s="2">
        <v>282</v>
      </c>
      <c r="N203" s="2">
        <v>189</v>
      </c>
      <c r="O203" s="2">
        <v>93</v>
      </c>
      <c r="P203" s="2">
        <v>4</v>
      </c>
      <c r="Q203" s="2">
        <v>15</v>
      </c>
      <c r="R203" s="2">
        <v>239</v>
      </c>
      <c r="S203" s="2">
        <v>138</v>
      </c>
      <c r="T203" s="2">
        <v>101</v>
      </c>
      <c r="U203" s="2">
        <v>4</v>
      </c>
      <c r="V203" s="2">
        <v>-22.62</v>
      </c>
      <c r="W203" s="2">
        <v>16.68</v>
      </c>
      <c r="X203" s="2">
        <v>-4.42</v>
      </c>
      <c r="Y203" s="2">
        <f t="shared" si="3"/>
        <v>-11</v>
      </c>
    </row>
    <row r="204" spans="1:25" s="2" customFormat="1" ht="15" customHeight="1">
      <c r="A204" s="2">
        <v>20</v>
      </c>
      <c r="B204" s="2">
        <v>7</v>
      </c>
      <c r="C204" s="36">
        <v>43031</v>
      </c>
      <c r="D204" s="8" t="s">
        <v>34</v>
      </c>
      <c r="E204" s="2" t="s">
        <v>20</v>
      </c>
      <c r="G204" s="6" t="s">
        <v>167</v>
      </c>
      <c r="H204" s="37" t="s">
        <v>23</v>
      </c>
      <c r="I204" s="2" t="s">
        <v>75</v>
      </c>
      <c r="J204" s="2">
        <v>27</v>
      </c>
      <c r="K204" s="2">
        <v>16</v>
      </c>
      <c r="L204" s="2">
        <v>21</v>
      </c>
      <c r="M204" s="2">
        <v>362</v>
      </c>
      <c r="N204" s="2">
        <v>222</v>
      </c>
      <c r="O204" s="2">
        <v>140</v>
      </c>
      <c r="P204" s="2">
        <v>2</v>
      </c>
      <c r="Q204" s="2">
        <v>17</v>
      </c>
      <c r="R204" s="2">
        <v>375</v>
      </c>
      <c r="S204" s="2">
        <v>281</v>
      </c>
      <c r="T204" s="2">
        <v>94</v>
      </c>
      <c r="U204" s="2">
        <v>1</v>
      </c>
      <c r="V204" s="2">
        <v>12.52</v>
      </c>
      <c r="W204" s="2">
        <v>4.28</v>
      </c>
      <c r="X204" s="2">
        <v>-6.81</v>
      </c>
      <c r="Y204" s="2">
        <f t="shared" si="3"/>
        <v>11</v>
      </c>
    </row>
    <row r="205" spans="1:25" s="2" customFormat="1" ht="15" customHeight="1">
      <c r="A205" s="2">
        <v>21</v>
      </c>
      <c r="B205" s="2">
        <v>7</v>
      </c>
      <c r="C205" s="36">
        <v>43031</v>
      </c>
      <c r="D205" s="8" t="s">
        <v>107</v>
      </c>
      <c r="E205" s="2" t="s">
        <v>16</v>
      </c>
      <c r="G205" s="6" t="s">
        <v>157</v>
      </c>
      <c r="H205" s="37" t="s">
        <v>23</v>
      </c>
      <c r="I205" s="2" t="s">
        <v>57</v>
      </c>
      <c r="J205" s="2">
        <v>21</v>
      </c>
      <c r="K205" s="2">
        <v>27</v>
      </c>
      <c r="L205" s="2">
        <v>27</v>
      </c>
      <c r="M205" s="2">
        <v>463</v>
      </c>
      <c r="N205" s="2">
        <v>359</v>
      </c>
      <c r="O205" s="2">
        <v>104</v>
      </c>
      <c r="P205" s="2">
        <v>2</v>
      </c>
      <c r="Q205" s="2">
        <v>20</v>
      </c>
      <c r="R205" s="2">
        <v>326</v>
      </c>
      <c r="S205" s="2">
        <v>214</v>
      </c>
      <c r="T205" s="2">
        <v>112</v>
      </c>
      <c r="V205" s="2">
        <v>8.7899999999999991</v>
      </c>
      <c r="W205" s="2">
        <v>-10.51</v>
      </c>
      <c r="X205" s="2">
        <v>-0.37</v>
      </c>
      <c r="Y205" s="2">
        <f t="shared" si="3"/>
        <v>-6</v>
      </c>
    </row>
    <row r="206" spans="1:25" s="2" customFormat="1" ht="15" customHeight="1">
      <c r="A206" s="2">
        <v>22</v>
      </c>
      <c r="B206" s="2">
        <v>7</v>
      </c>
      <c r="C206" s="36">
        <v>43031</v>
      </c>
      <c r="D206" s="8" t="s">
        <v>212</v>
      </c>
      <c r="E206" s="2" t="s">
        <v>20</v>
      </c>
      <c r="G206" s="6" t="s">
        <v>96</v>
      </c>
      <c r="H206" s="37" t="s">
        <v>23</v>
      </c>
      <c r="I206" s="2" t="s">
        <v>26</v>
      </c>
      <c r="J206" s="2">
        <v>17</v>
      </c>
      <c r="K206" s="2">
        <v>10</v>
      </c>
      <c r="L206" s="2">
        <v>13</v>
      </c>
      <c r="M206" s="2">
        <v>232</v>
      </c>
      <c r="N206" s="2">
        <v>196</v>
      </c>
      <c r="O206" s="2">
        <v>36</v>
      </c>
      <c r="P206" s="2">
        <v>1</v>
      </c>
      <c r="Q206" s="2">
        <v>20</v>
      </c>
      <c r="R206" s="2">
        <v>345</v>
      </c>
      <c r="S206" s="2">
        <v>271</v>
      </c>
      <c r="T206" s="2">
        <v>74</v>
      </c>
      <c r="U206" s="2">
        <v>4</v>
      </c>
      <c r="V206" s="2">
        <v>-9.64</v>
      </c>
      <c r="W206" s="2">
        <v>15.23</v>
      </c>
      <c r="X206" s="2">
        <v>0.3</v>
      </c>
      <c r="Y206" s="2">
        <f t="shared" si="3"/>
        <v>7</v>
      </c>
    </row>
    <row r="207" spans="1:25" s="2" customFormat="1" ht="15" customHeight="1">
      <c r="A207" s="2">
        <v>23</v>
      </c>
      <c r="B207" s="2">
        <v>7</v>
      </c>
      <c r="C207" s="36">
        <v>43031</v>
      </c>
      <c r="D207" s="8" t="s">
        <v>49</v>
      </c>
      <c r="E207" s="2" t="s">
        <v>20</v>
      </c>
      <c r="G207" s="6" t="s">
        <v>135</v>
      </c>
      <c r="H207" s="37"/>
      <c r="I207" s="2" t="s">
        <v>65</v>
      </c>
      <c r="J207" s="2">
        <v>24</v>
      </c>
      <c r="K207" s="2">
        <v>16</v>
      </c>
      <c r="L207" s="2">
        <v>16</v>
      </c>
      <c r="M207" s="2">
        <v>344</v>
      </c>
      <c r="N207" s="2">
        <v>189</v>
      </c>
      <c r="O207" s="2">
        <v>155</v>
      </c>
      <c r="P207" s="2">
        <v>2</v>
      </c>
      <c r="Q207" s="2">
        <v>11</v>
      </c>
      <c r="R207" s="2">
        <v>245</v>
      </c>
      <c r="S207" s="2">
        <v>234</v>
      </c>
      <c r="T207" s="2">
        <v>11</v>
      </c>
      <c r="U207" s="2">
        <v>3</v>
      </c>
      <c r="V207" s="2">
        <v>-3.23</v>
      </c>
      <c r="W207" s="2">
        <v>22.09</v>
      </c>
      <c r="X207" s="2">
        <v>-11.51</v>
      </c>
      <c r="Y207" s="2">
        <f t="shared" si="3"/>
        <v>8</v>
      </c>
    </row>
    <row r="208" spans="1:25" s="2" customFormat="1" ht="15" customHeight="1">
      <c r="A208" s="2">
        <v>24</v>
      </c>
      <c r="B208" s="2">
        <v>7</v>
      </c>
      <c r="C208" s="36">
        <v>43031</v>
      </c>
      <c r="D208" s="8" t="s">
        <v>22</v>
      </c>
      <c r="E208" s="2" t="s">
        <v>20</v>
      </c>
      <c r="G208" s="6" t="s">
        <v>180</v>
      </c>
      <c r="H208" s="37" t="s">
        <v>23</v>
      </c>
      <c r="I208" s="2" t="s">
        <v>73</v>
      </c>
      <c r="J208" s="2">
        <v>33</v>
      </c>
      <c r="K208" s="2">
        <v>16</v>
      </c>
      <c r="L208" s="2">
        <v>21</v>
      </c>
      <c r="M208" s="2">
        <v>344</v>
      </c>
      <c r="N208" s="2">
        <v>200</v>
      </c>
      <c r="O208" s="2">
        <v>144</v>
      </c>
      <c r="Q208" s="2">
        <v>19</v>
      </c>
      <c r="R208" s="2">
        <v>344</v>
      </c>
      <c r="S208" s="2">
        <v>239</v>
      </c>
      <c r="T208" s="2">
        <v>105</v>
      </c>
      <c r="U208" s="2">
        <v>3</v>
      </c>
      <c r="V208" s="2">
        <v>4.78</v>
      </c>
      <c r="W208" s="2">
        <v>4.3600000000000003</v>
      </c>
      <c r="X208" s="2">
        <v>10.08</v>
      </c>
      <c r="Y208" s="2">
        <f t="shared" si="3"/>
        <v>17</v>
      </c>
    </row>
    <row r="209" spans="1:25" s="2" customFormat="1" ht="15" customHeight="1">
      <c r="A209" s="2">
        <v>25</v>
      </c>
      <c r="B209" s="2">
        <v>7</v>
      </c>
      <c r="C209" s="36">
        <v>43031</v>
      </c>
      <c r="D209" s="8" t="s">
        <v>22</v>
      </c>
      <c r="E209" s="2" t="s">
        <v>20</v>
      </c>
      <c r="G209" s="6" t="s">
        <v>95</v>
      </c>
      <c r="H209" s="37"/>
      <c r="I209" s="2" t="s">
        <v>36</v>
      </c>
      <c r="J209" s="2">
        <v>21</v>
      </c>
      <c r="K209" s="2">
        <v>10</v>
      </c>
      <c r="L209" s="2">
        <v>15</v>
      </c>
      <c r="M209" s="2">
        <v>239</v>
      </c>
      <c r="N209" s="2">
        <v>138</v>
      </c>
      <c r="O209" s="2">
        <v>101</v>
      </c>
      <c r="P209" s="2">
        <v>4</v>
      </c>
      <c r="Q209" s="2">
        <v>18</v>
      </c>
      <c r="R209" s="2">
        <v>282</v>
      </c>
      <c r="S209" s="2">
        <v>189</v>
      </c>
      <c r="T209" s="2">
        <v>93</v>
      </c>
      <c r="U209" s="2">
        <v>4</v>
      </c>
      <c r="V209" s="2">
        <v>-16.68</v>
      </c>
      <c r="W209" s="2">
        <v>22.62</v>
      </c>
      <c r="X209" s="2">
        <v>4.42</v>
      </c>
      <c r="Y209" s="2">
        <f t="shared" si="3"/>
        <v>11</v>
      </c>
    </row>
    <row r="210" spans="1:25" s="2" customFormat="1" ht="15" customHeight="1">
      <c r="A210" s="2">
        <v>26</v>
      </c>
      <c r="B210" s="2">
        <v>7</v>
      </c>
      <c r="C210" s="36">
        <v>43031</v>
      </c>
      <c r="D210" s="8" t="s">
        <v>34</v>
      </c>
      <c r="E210" s="2" t="s">
        <v>16</v>
      </c>
      <c r="G210" s="6" t="s">
        <v>96</v>
      </c>
      <c r="H210" s="37"/>
      <c r="I210" s="2" t="s">
        <v>18</v>
      </c>
      <c r="J210" s="2">
        <v>16</v>
      </c>
      <c r="K210" s="2">
        <v>27</v>
      </c>
      <c r="L210" s="2">
        <v>17</v>
      </c>
      <c r="M210" s="2">
        <v>375</v>
      </c>
      <c r="N210" s="2">
        <v>281</v>
      </c>
      <c r="O210" s="2">
        <v>94</v>
      </c>
      <c r="P210" s="2">
        <v>1</v>
      </c>
      <c r="Q210" s="2">
        <v>21</v>
      </c>
      <c r="R210" s="2">
        <v>362</v>
      </c>
      <c r="S210" s="2">
        <v>222</v>
      </c>
      <c r="T210" s="2">
        <v>140</v>
      </c>
      <c r="U210" s="2">
        <v>2</v>
      </c>
      <c r="V210" s="2">
        <v>-4.28</v>
      </c>
      <c r="W210" s="2">
        <v>-12.52</v>
      </c>
      <c r="X210" s="2">
        <v>6.81</v>
      </c>
      <c r="Y210" s="2">
        <f t="shared" si="3"/>
        <v>-11</v>
      </c>
    </row>
    <row r="211" spans="1:25" s="2" customFormat="1" ht="15" customHeight="1">
      <c r="A211" s="2">
        <v>27</v>
      </c>
      <c r="B211" s="2">
        <v>7</v>
      </c>
      <c r="C211" s="36">
        <v>43031</v>
      </c>
      <c r="D211" s="8" t="s">
        <v>40</v>
      </c>
      <c r="E211" s="2" t="s">
        <v>20</v>
      </c>
      <c r="F211" s="2" t="s">
        <v>6</v>
      </c>
      <c r="G211" s="6" t="s">
        <v>113</v>
      </c>
      <c r="H211" s="37" t="s">
        <v>23</v>
      </c>
      <c r="I211" s="2" t="s">
        <v>37</v>
      </c>
      <c r="J211" s="2">
        <v>33</v>
      </c>
      <c r="K211" s="2">
        <v>30</v>
      </c>
      <c r="L211" s="2">
        <v>26</v>
      </c>
      <c r="M211" s="2">
        <v>426</v>
      </c>
      <c r="N211" s="2">
        <v>348</v>
      </c>
      <c r="O211" s="2">
        <v>78</v>
      </c>
      <c r="P211" s="2">
        <v>2</v>
      </c>
      <c r="Q211" s="2">
        <v>21</v>
      </c>
      <c r="R211" s="2">
        <v>386</v>
      </c>
      <c r="S211" s="2">
        <v>256</v>
      </c>
      <c r="T211" s="2">
        <v>130</v>
      </c>
      <c r="U211" s="2">
        <v>1</v>
      </c>
      <c r="V211" s="2">
        <v>7.16</v>
      </c>
      <c r="W211" s="2">
        <v>-5.36</v>
      </c>
      <c r="X211" s="2">
        <v>3.95</v>
      </c>
      <c r="Y211" s="2">
        <f t="shared" si="3"/>
        <v>3</v>
      </c>
    </row>
    <row r="212" spans="1:25" s="2" customFormat="1" ht="15" customHeight="1">
      <c r="A212" s="2">
        <v>28</v>
      </c>
      <c r="B212" s="2">
        <v>7</v>
      </c>
      <c r="C212" s="36">
        <v>43031</v>
      </c>
      <c r="D212" s="8" t="s">
        <v>40</v>
      </c>
      <c r="E212" s="2" t="s">
        <v>16</v>
      </c>
      <c r="G212" s="6" t="s">
        <v>147</v>
      </c>
      <c r="H212" s="37"/>
      <c r="I212" s="2" t="s">
        <v>21</v>
      </c>
      <c r="J212" s="2">
        <v>17</v>
      </c>
      <c r="K212" s="2">
        <v>34</v>
      </c>
      <c r="L212" s="2">
        <v>20</v>
      </c>
      <c r="M212" s="2">
        <v>273</v>
      </c>
      <c r="N212" s="2">
        <v>113</v>
      </c>
      <c r="O212" s="2">
        <v>160</v>
      </c>
      <c r="P212" s="2">
        <v>3</v>
      </c>
      <c r="Q212" s="2">
        <v>27</v>
      </c>
      <c r="R212" s="2">
        <v>513</v>
      </c>
      <c r="S212" s="2">
        <v>264</v>
      </c>
      <c r="T212" s="2">
        <v>249</v>
      </c>
      <c r="U212" s="2">
        <v>1</v>
      </c>
      <c r="V212" s="2">
        <v>-2.93</v>
      </c>
      <c r="W212" s="2">
        <v>-14.93</v>
      </c>
      <c r="X212" s="2">
        <v>1.95</v>
      </c>
      <c r="Y212" s="2">
        <f t="shared" si="3"/>
        <v>-17</v>
      </c>
    </row>
    <row r="213" spans="1:25" s="2" customFormat="1" ht="15" customHeight="1">
      <c r="A213" s="2">
        <v>29</v>
      </c>
      <c r="B213" s="2">
        <v>7</v>
      </c>
      <c r="C213" s="36">
        <v>43031</v>
      </c>
      <c r="D213" s="8" t="s">
        <v>15</v>
      </c>
      <c r="E213" s="2" t="s">
        <v>30</v>
      </c>
      <c r="F213" s="2" t="s">
        <v>6</v>
      </c>
      <c r="G213" s="6" t="s">
        <v>245</v>
      </c>
      <c r="H213" s="37" t="s">
        <v>23</v>
      </c>
      <c r="I213" s="2" t="s">
        <v>56</v>
      </c>
      <c r="J213" s="2">
        <v>6</v>
      </c>
      <c r="K213" s="2">
        <v>6</v>
      </c>
      <c r="L213" s="2">
        <v>11</v>
      </c>
      <c r="M213" s="2">
        <v>257</v>
      </c>
      <c r="N213" s="2">
        <v>205</v>
      </c>
      <c r="O213" s="2">
        <v>52</v>
      </c>
      <c r="Q213" s="2">
        <v>23</v>
      </c>
      <c r="R213" s="2">
        <v>443</v>
      </c>
      <c r="S213" s="2">
        <v>311</v>
      </c>
      <c r="T213" s="2">
        <v>132</v>
      </c>
      <c r="V213" s="2">
        <v>-15</v>
      </c>
      <c r="W213" s="2">
        <v>1.88</v>
      </c>
      <c r="X213" s="2">
        <v>9.26</v>
      </c>
      <c r="Y213" s="2">
        <f t="shared" si="3"/>
        <v>0</v>
      </c>
    </row>
    <row r="214" spans="1:25" s="2" customFormat="1" ht="15" customHeight="1">
      <c r="A214" s="2">
        <v>30</v>
      </c>
      <c r="B214" s="2">
        <v>7</v>
      </c>
      <c r="C214" s="36">
        <v>43031</v>
      </c>
      <c r="D214" s="8" t="s">
        <v>40</v>
      </c>
      <c r="E214" s="2" t="s">
        <v>20</v>
      </c>
      <c r="G214" s="6" t="s">
        <v>81</v>
      </c>
      <c r="H214" s="37" t="s">
        <v>23</v>
      </c>
      <c r="I214" s="2" t="s">
        <v>28</v>
      </c>
      <c r="J214" s="2">
        <v>34</v>
      </c>
      <c r="K214" s="2">
        <v>17</v>
      </c>
      <c r="L214" s="2">
        <v>27</v>
      </c>
      <c r="M214" s="2">
        <v>513</v>
      </c>
      <c r="N214" s="2">
        <v>264</v>
      </c>
      <c r="O214" s="2">
        <v>249</v>
      </c>
      <c r="P214" s="2">
        <v>1</v>
      </c>
      <c r="Q214" s="2">
        <v>20</v>
      </c>
      <c r="R214" s="2">
        <v>273</v>
      </c>
      <c r="S214" s="2">
        <v>113</v>
      </c>
      <c r="T214" s="2">
        <v>160</v>
      </c>
      <c r="U214" s="2">
        <v>3</v>
      </c>
      <c r="V214" s="2">
        <v>14.93</v>
      </c>
      <c r="W214" s="2">
        <v>2.93</v>
      </c>
      <c r="X214" s="2">
        <v>-1.95</v>
      </c>
      <c r="Y214" s="2">
        <f t="shared" si="3"/>
        <v>17</v>
      </c>
    </row>
    <row r="215" spans="1:25" s="2" customFormat="1" ht="15" customHeight="1">
      <c r="A215" s="2">
        <v>31</v>
      </c>
      <c r="B215" s="2">
        <v>7</v>
      </c>
      <c r="C215" s="36">
        <v>43031</v>
      </c>
      <c r="D215" s="8" t="s">
        <v>22</v>
      </c>
      <c r="E215" s="2" t="s">
        <v>16</v>
      </c>
      <c r="G215" s="6" t="s">
        <v>113</v>
      </c>
      <c r="H215" s="37"/>
      <c r="I215" s="2" t="s">
        <v>72</v>
      </c>
      <c r="J215" s="2">
        <v>26</v>
      </c>
      <c r="K215" s="2">
        <v>34</v>
      </c>
      <c r="L215" s="2">
        <v>26</v>
      </c>
      <c r="M215" s="2">
        <v>331</v>
      </c>
      <c r="N215" s="2">
        <v>207</v>
      </c>
      <c r="O215" s="2">
        <v>124</v>
      </c>
      <c r="P215" s="2">
        <v>1</v>
      </c>
      <c r="Q215" s="2">
        <v>26</v>
      </c>
      <c r="R215" s="2">
        <v>422</v>
      </c>
      <c r="S215" s="2">
        <v>341</v>
      </c>
      <c r="T215" s="2">
        <v>81</v>
      </c>
      <c r="V215" s="2">
        <v>9.56</v>
      </c>
      <c r="W215" s="2">
        <v>-16.760000000000002</v>
      </c>
      <c r="X215" s="2">
        <v>-2.64</v>
      </c>
      <c r="Y215" s="2">
        <f t="shared" si="3"/>
        <v>-8</v>
      </c>
    </row>
    <row r="216" spans="1:25" s="2" customFormat="1" ht="15" customHeight="1">
      <c r="A216" s="2">
        <v>32</v>
      </c>
      <c r="B216" s="2">
        <v>7</v>
      </c>
      <c r="C216" s="36">
        <v>43031</v>
      </c>
      <c r="D216" s="8" t="s">
        <v>22</v>
      </c>
      <c r="E216" s="2" t="s">
        <v>16</v>
      </c>
      <c r="G216" s="6" t="s">
        <v>96</v>
      </c>
      <c r="H216" s="37" t="s">
        <v>23</v>
      </c>
      <c r="I216" s="2" t="s">
        <v>70</v>
      </c>
      <c r="J216" s="2">
        <v>17</v>
      </c>
      <c r="K216" s="2">
        <v>20</v>
      </c>
      <c r="L216" s="2">
        <v>26</v>
      </c>
      <c r="M216" s="2">
        <v>413</v>
      </c>
      <c r="N216" s="2">
        <v>283</v>
      </c>
      <c r="O216" s="2">
        <v>130</v>
      </c>
      <c r="P216" s="2">
        <v>2</v>
      </c>
      <c r="Q216" s="2">
        <v>19</v>
      </c>
      <c r="R216" s="2">
        <v>344</v>
      </c>
      <c r="S216" s="2">
        <v>250</v>
      </c>
      <c r="T216" s="2">
        <v>94</v>
      </c>
      <c r="V216" s="2">
        <v>8.6999999999999993</v>
      </c>
      <c r="W216" s="2">
        <v>-11.55</v>
      </c>
      <c r="X216" s="2">
        <v>-1.85</v>
      </c>
      <c r="Y216" s="2">
        <f t="shared" si="3"/>
        <v>-3</v>
      </c>
    </row>
    <row r="217" spans="1:25" s="2" customFormat="1" ht="15" customHeight="1">
      <c r="A217" s="2">
        <v>1</v>
      </c>
      <c r="B217" s="2">
        <v>8</v>
      </c>
      <c r="C217" s="36">
        <v>43038</v>
      </c>
      <c r="D217" s="8" t="s">
        <v>32</v>
      </c>
      <c r="E217" s="2" t="s">
        <v>16</v>
      </c>
      <c r="G217" s="6" t="s">
        <v>83</v>
      </c>
      <c r="H217" s="2" t="s">
        <v>23</v>
      </c>
      <c r="I217" s="2" t="s">
        <v>33</v>
      </c>
      <c r="J217" s="2">
        <v>20</v>
      </c>
      <c r="K217" s="2">
        <v>30</v>
      </c>
      <c r="L217" s="2">
        <v>22</v>
      </c>
      <c r="M217" s="2">
        <v>340</v>
      </c>
      <c r="N217" s="2">
        <v>316</v>
      </c>
      <c r="O217" s="2">
        <v>24</v>
      </c>
      <c r="P217" s="2">
        <v>2</v>
      </c>
      <c r="Q217" s="2">
        <v>19</v>
      </c>
      <c r="R217" s="2">
        <v>349</v>
      </c>
      <c r="S217" s="2">
        <v>208</v>
      </c>
      <c r="T217" s="2">
        <v>141</v>
      </c>
      <c r="U217" s="2">
        <v>1</v>
      </c>
      <c r="V217" s="2">
        <v>-6.19</v>
      </c>
      <c r="W217" s="2">
        <v>-1.07</v>
      </c>
      <c r="X217" s="2">
        <v>-3.45</v>
      </c>
      <c r="Y217" s="2">
        <f t="shared" si="3"/>
        <v>-10</v>
      </c>
    </row>
    <row r="218" spans="1:25" s="2" customFormat="1" ht="15" customHeight="1">
      <c r="A218" s="2">
        <v>2</v>
      </c>
      <c r="B218" s="2">
        <v>8</v>
      </c>
      <c r="C218" s="36">
        <v>43038</v>
      </c>
      <c r="D218" s="8" t="s">
        <v>34</v>
      </c>
      <c r="E218" s="2" t="s">
        <v>20</v>
      </c>
      <c r="G218" s="6" t="s">
        <v>97</v>
      </c>
      <c r="I218" s="2" t="s">
        <v>53</v>
      </c>
      <c r="J218" s="2">
        <v>33</v>
      </c>
      <c r="K218" s="2">
        <v>32</v>
      </c>
      <c r="L218" s="2">
        <v>25</v>
      </c>
      <c r="M218" s="2">
        <v>367</v>
      </c>
      <c r="N218" s="2">
        <v>277</v>
      </c>
      <c r="O218" s="2">
        <v>90</v>
      </c>
      <c r="Q218" s="2">
        <v>24</v>
      </c>
      <c r="R218" s="2">
        <v>331</v>
      </c>
      <c r="S218" s="2">
        <v>223</v>
      </c>
      <c r="T218" s="2">
        <v>108</v>
      </c>
      <c r="V218" s="2">
        <v>21.53</v>
      </c>
      <c r="W218" s="2">
        <v>-18.3</v>
      </c>
      <c r="X218" s="2">
        <v>0.6</v>
      </c>
      <c r="Y218" s="2">
        <f t="shared" si="3"/>
        <v>1</v>
      </c>
    </row>
    <row r="219" spans="1:25" s="2" customFormat="1" ht="15" customHeight="1">
      <c r="A219" s="2">
        <v>4</v>
      </c>
      <c r="B219" s="2">
        <v>8</v>
      </c>
      <c r="C219" s="36">
        <v>43038</v>
      </c>
      <c r="D219" s="8" t="s">
        <v>22</v>
      </c>
      <c r="E219" s="2" t="s">
        <v>16</v>
      </c>
      <c r="F219" s="6"/>
      <c r="G219" s="6" t="s">
        <v>114</v>
      </c>
      <c r="I219" s="2" t="s">
        <v>18</v>
      </c>
      <c r="J219" s="2">
        <v>25</v>
      </c>
      <c r="K219" s="2">
        <v>41</v>
      </c>
      <c r="L219" s="2">
        <v>25</v>
      </c>
      <c r="M219" s="2">
        <v>376</v>
      </c>
      <c r="N219" s="2">
        <v>209</v>
      </c>
      <c r="O219" s="2">
        <v>167</v>
      </c>
      <c r="Q219" s="2">
        <v>23</v>
      </c>
      <c r="R219" s="2">
        <v>357</v>
      </c>
      <c r="S219" s="2">
        <v>285</v>
      </c>
      <c r="T219" s="2">
        <v>72</v>
      </c>
      <c r="V219" s="2">
        <v>13.72</v>
      </c>
      <c r="W219" s="2">
        <v>-22.71</v>
      </c>
      <c r="X219" s="2">
        <v>-6.16</v>
      </c>
      <c r="Y219" s="2">
        <f t="shared" si="3"/>
        <v>-16</v>
      </c>
    </row>
    <row r="220" spans="1:25" s="2" customFormat="1" ht="15" customHeight="1">
      <c r="A220" s="2">
        <v>5</v>
      </c>
      <c r="B220" s="2">
        <v>8</v>
      </c>
      <c r="C220" s="36">
        <v>43038</v>
      </c>
      <c r="D220" s="8" t="s">
        <v>32</v>
      </c>
      <c r="E220" s="2" t="s">
        <v>20</v>
      </c>
      <c r="G220" s="6" t="s">
        <v>135</v>
      </c>
      <c r="H220" s="6"/>
      <c r="I220" s="37" t="s">
        <v>56</v>
      </c>
      <c r="J220" s="2">
        <v>30</v>
      </c>
      <c r="K220" s="2">
        <v>20</v>
      </c>
      <c r="L220" s="2">
        <v>19</v>
      </c>
      <c r="M220" s="2">
        <v>349</v>
      </c>
      <c r="N220" s="2">
        <v>208</v>
      </c>
      <c r="O220" s="2">
        <v>141</v>
      </c>
      <c r="P220" s="2">
        <v>1</v>
      </c>
      <c r="Q220" s="2">
        <v>22</v>
      </c>
      <c r="R220" s="2">
        <v>340</v>
      </c>
      <c r="S220" s="2">
        <v>316</v>
      </c>
      <c r="T220" s="2">
        <v>24</v>
      </c>
      <c r="U220" s="2">
        <v>2</v>
      </c>
      <c r="V220" s="2">
        <v>1.07</v>
      </c>
      <c r="W220" s="2">
        <v>6.19</v>
      </c>
      <c r="X220" s="2">
        <v>3.45</v>
      </c>
      <c r="Y220" s="2">
        <f t="shared" si="3"/>
        <v>10</v>
      </c>
    </row>
    <row r="221" spans="1:25" s="2" customFormat="1" ht="15" customHeight="1">
      <c r="A221" s="2">
        <v>6</v>
      </c>
      <c r="B221" s="2">
        <v>8</v>
      </c>
      <c r="C221" s="36">
        <v>43039</v>
      </c>
      <c r="D221" s="8" t="s">
        <v>145</v>
      </c>
      <c r="E221" s="2" t="s">
        <v>20</v>
      </c>
      <c r="G221" s="6" t="s">
        <v>148</v>
      </c>
      <c r="H221" s="37"/>
      <c r="I221" s="2" t="s">
        <v>36</v>
      </c>
      <c r="J221" s="2">
        <v>20</v>
      </c>
      <c r="K221" s="2">
        <v>10</v>
      </c>
      <c r="L221" s="2">
        <v>19</v>
      </c>
      <c r="M221" s="2">
        <v>403</v>
      </c>
      <c r="N221" s="2">
        <v>245</v>
      </c>
      <c r="O221" s="2">
        <v>158</v>
      </c>
      <c r="Q221" s="2">
        <v>15</v>
      </c>
      <c r="R221" s="2">
        <v>258</v>
      </c>
      <c r="S221" s="2">
        <v>201</v>
      </c>
      <c r="T221" s="2">
        <v>57</v>
      </c>
      <c r="V221" s="2">
        <v>12.55</v>
      </c>
      <c r="W221" s="2">
        <v>-0.28000000000000003</v>
      </c>
      <c r="X221" s="2">
        <v>-0.51</v>
      </c>
      <c r="Y221" s="2">
        <f t="shared" si="3"/>
        <v>10</v>
      </c>
    </row>
    <row r="222" spans="1:25" s="2" customFormat="1">
      <c r="A222" s="2">
        <v>7</v>
      </c>
      <c r="B222" s="2">
        <v>8</v>
      </c>
      <c r="C222" s="36">
        <v>43038</v>
      </c>
      <c r="D222" s="8" t="s">
        <v>158</v>
      </c>
      <c r="E222" s="2" t="s">
        <v>30</v>
      </c>
      <c r="F222" s="2" t="s">
        <v>6</v>
      </c>
      <c r="G222" s="6" t="s">
        <v>83</v>
      </c>
      <c r="H222" s="37"/>
      <c r="I222" s="2" t="s">
        <v>38</v>
      </c>
      <c r="J222" s="2">
        <v>27</v>
      </c>
      <c r="K222" s="2">
        <v>27</v>
      </c>
      <c r="L222" s="2">
        <v>35</v>
      </c>
      <c r="M222" s="2">
        <v>415</v>
      </c>
      <c r="N222" s="2">
        <v>263</v>
      </c>
      <c r="O222" s="2">
        <v>152</v>
      </c>
      <c r="P222" s="2">
        <v>2</v>
      </c>
      <c r="Q222" s="2">
        <v>30</v>
      </c>
      <c r="R222" s="2">
        <v>546</v>
      </c>
      <c r="S222" s="2">
        <v>446</v>
      </c>
      <c r="T222" s="2">
        <v>100</v>
      </c>
      <c r="U222" s="2">
        <v>1</v>
      </c>
      <c r="V222" s="2">
        <v>13.63</v>
      </c>
      <c r="W222" s="2">
        <v>-16.21</v>
      </c>
      <c r="X222" s="2">
        <v>7.1</v>
      </c>
      <c r="Y222" s="2">
        <f t="shared" si="3"/>
        <v>0</v>
      </c>
    </row>
    <row r="223" spans="1:25" s="2" customFormat="1">
      <c r="A223" s="2">
        <v>8</v>
      </c>
      <c r="B223" s="2">
        <v>8</v>
      </c>
      <c r="C223" s="36">
        <v>43038</v>
      </c>
      <c r="D223" s="8" t="s">
        <v>158</v>
      </c>
      <c r="E223" s="2" t="s">
        <v>16</v>
      </c>
      <c r="G223" s="6" t="s">
        <v>313</v>
      </c>
      <c r="H223" s="37"/>
      <c r="I223" s="37" t="s">
        <v>29</v>
      </c>
      <c r="J223" s="2">
        <v>28</v>
      </c>
      <c r="K223" s="2">
        <v>31</v>
      </c>
      <c r="L223" s="2">
        <v>22</v>
      </c>
      <c r="M223" s="2">
        <v>407</v>
      </c>
      <c r="N223" s="2">
        <v>339</v>
      </c>
      <c r="O223" s="2">
        <v>68</v>
      </c>
      <c r="P223" s="2">
        <v>2</v>
      </c>
      <c r="Q223" s="2">
        <v>21</v>
      </c>
      <c r="R223" s="2">
        <v>393</v>
      </c>
      <c r="S223" s="2">
        <v>222</v>
      </c>
      <c r="T223" s="2">
        <v>171</v>
      </c>
      <c r="U223" s="2">
        <v>0</v>
      </c>
      <c r="V223" s="2">
        <v>10.82</v>
      </c>
      <c r="W223" s="2">
        <v>-14.63</v>
      </c>
      <c r="X223" s="2">
        <v>-0.51</v>
      </c>
      <c r="Y223" s="2">
        <f t="shared" si="3"/>
        <v>-3</v>
      </c>
    </row>
    <row r="224" spans="1:25" s="2" customFormat="1" ht="15" customHeight="1">
      <c r="A224" s="2">
        <v>9</v>
      </c>
      <c r="B224" s="2">
        <v>8</v>
      </c>
      <c r="C224" s="36">
        <v>43038</v>
      </c>
      <c r="D224" s="8" t="s">
        <v>145</v>
      </c>
      <c r="E224" s="2" t="s">
        <v>20</v>
      </c>
      <c r="F224" s="2" t="s">
        <v>6</v>
      </c>
      <c r="G224" s="6" t="s">
        <v>167</v>
      </c>
      <c r="H224" s="37"/>
      <c r="I224" s="2" t="s">
        <v>55</v>
      </c>
      <c r="J224" s="2">
        <v>29</v>
      </c>
      <c r="K224" s="2">
        <v>23</v>
      </c>
      <c r="L224" s="2">
        <v>26</v>
      </c>
      <c r="M224" s="2">
        <v>460</v>
      </c>
      <c r="N224" s="2">
        <v>273</v>
      </c>
      <c r="O224" s="2">
        <v>187</v>
      </c>
      <c r="P224" s="2">
        <v>1</v>
      </c>
      <c r="Q224" s="2">
        <v>21</v>
      </c>
      <c r="R224" s="2">
        <v>291</v>
      </c>
      <c r="S224" s="2">
        <v>194</v>
      </c>
      <c r="T224" s="2">
        <v>97</v>
      </c>
      <c r="U224" s="2">
        <v>1</v>
      </c>
      <c r="V224" s="2">
        <v>6.81</v>
      </c>
      <c r="W224" s="2">
        <v>3.91</v>
      </c>
      <c r="X224" s="2">
        <v>-6.68</v>
      </c>
      <c r="Y224" s="2">
        <f t="shared" si="3"/>
        <v>6</v>
      </c>
    </row>
    <row r="225" spans="1:25" s="2" customFormat="1" ht="15" customHeight="1">
      <c r="A225" s="2">
        <v>10</v>
      </c>
      <c r="B225" s="2">
        <v>8</v>
      </c>
      <c r="C225" s="36">
        <v>43038</v>
      </c>
      <c r="D225" s="8" t="s">
        <v>40</v>
      </c>
      <c r="E225" s="2" t="s">
        <v>20</v>
      </c>
      <c r="G225" s="6" t="s">
        <v>181</v>
      </c>
      <c r="H225" s="37"/>
      <c r="I225" s="2" t="s">
        <v>52</v>
      </c>
      <c r="J225" s="2">
        <v>27</v>
      </c>
      <c r="K225" s="2">
        <v>19</v>
      </c>
      <c r="L225" s="2">
        <v>15</v>
      </c>
      <c r="M225" s="2">
        <v>324</v>
      </c>
      <c r="N225" s="2">
        <v>267</v>
      </c>
      <c r="O225" s="2">
        <v>57</v>
      </c>
      <c r="P225" s="2">
        <v>3</v>
      </c>
      <c r="Q225" s="2">
        <v>21</v>
      </c>
      <c r="R225" s="2">
        <v>369</v>
      </c>
      <c r="S225" s="2">
        <v>246</v>
      </c>
      <c r="T225" s="2">
        <v>123</v>
      </c>
      <c r="U225" s="2">
        <v>3</v>
      </c>
      <c r="V225" s="2">
        <v>-15.82</v>
      </c>
      <c r="W225" s="2">
        <v>23.84</v>
      </c>
      <c r="X225" s="2">
        <v>1.58</v>
      </c>
      <c r="Y225" s="2">
        <f t="shared" si="3"/>
        <v>8</v>
      </c>
    </row>
    <row r="226" spans="1:25" s="2" customFormat="1" ht="15" customHeight="1">
      <c r="A226" s="2">
        <v>11</v>
      </c>
      <c r="B226" s="2">
        <v>8</v>
      </c>
      <c r="C226" s="36">
        <v>43038</v>
      </c>
      <c r="D226" s="8" t="s">
        <v>107</v>
      </c>
      <c r="E226" s="2" t="s">
        <v>16</v>
      </c>
      <c r="G226" s="6" t="s">
        <v>114</v>
      </c>
      <c r="H226" s="37" t="s">
        <v>23</v>
      </c>
      <c r="I226" s="2" t="s">
        <v>71</v>
      </c>
      <c r="J226" s="2">
        <v>13</v>
      </c>
      <c r="K226" s="2">
        <v>20</v>
      </c>
      <c r="L226" s="2">
        <v>19</v>
      </c>
      <c r="M226" s="2">
        <v>289</v>
      </c>
      <c r="N226" s="2">
        <v>231</v>
      </c>
      <c r="O226" s="2">
        <v>58</v>
      </c>
      <c r="Q226" s="2">
        <v>20</v>
      </c>
      <c r="R226" s="2">
        <v>269</v>
      </c>
      <c r="S226" s="2">
        <v>164</v>
      </c>
      <c r="T226" s="2">
        <v>105</v>
      </c>
      <c r="U226" s="2">
        <v>1</v>
      </c>
      <c r="V226" s="2">
        <v>0.37</v>
      </c>
      <c r="W226" s="2">
        <v>-1.76</v>
      </c>
      <c r="X226" s="2">
        <v>-5.34</v>
      </c>
      <c r="Y226" s="2">
        <f t="shared" si="3"/>
        <v>-7</v>
      </c>
    </row>
    <row r="227" spans="1:25" s="2" customFormat="1" ht="15" customHeight="1">
      <c r="A227" s="2">
        <v>12</v>
      </c>
      <c r="B227" s="2">
        <v>8</v>
      </c>
      <c r="C227" s="36">
        <v>43038</v>
      </c>
      <c r="D227" s="8" t="s">
        <v>34</v>
      </c>
      <c r="E227" s="2" t="s">
        <v>16</v>
      </c>
      <c r="G227" s="6" t="s">
        <v>96</v>
      </c>
      <c r="H227" s="37" t="s">
        <v>23</v>
      </c>
      <c r="I227" s="2" t="s">
        <v>37</v>
      </c>
      <c r="J227" s="2">
        <v>32</v>
      </c>
      <c r="K227" s="2">
        <v>33</v>
      </c>
      <c r="L227" s="2">
        <v>24</v>
      </c>
      <c r="M227" s="2">
        <v>331</v>
      </c>
      <c r="N227" s="2">
        <v>223</v>
      </c>
      <c r="O227" s="2">
        <v>108</v>
      </c>
      <c r="Q227" s="2">
        <v>25</v>
      </c>
      <c r="R227" s="2">
        <v>367</v>
      </c>
      <c r="S227" s="2">
        <v>277</v>
      </c>
      <c r="T227" s="2">
        <v>90</v>
      </c>
      <c r="V227" s="2">
        <v>18.3</v>
      </c>
      <c r="W227" s="2">
        <v>-21.53</v>
      </c>
      <c r="X227" s="2">
        <v>-0.6</v>
      </c>
      <c r="Y227" s="2">
        <f t="shared" si="3"/>
        <v>-1</v>
      </c>
    </row>
    <row r="228" spans="1:25" s="2" customFormat="1" ht="15" customHeight="1">
      <c r="A228" s="2">
        <v>13</v>
      </c>
      <c r="B228" s="2">
        <v>8</v>
      </c>
      <c r="C228" s="36">
        <v>43038</v>
      </c>
      <c r="D228" s="8" t="s">
        <v>107</v>
      </c>
      <c r="E228" s="2" t="s">
        <v>20</v>
      </c>
      <c r="G228" s="6" t="s">
        <v>97</v>
      </c>
      <c r="H228" s="37"/>
      <c r="I228" s="2" t="s">
        <v>70</v>
      </c>
      <c r="J228" s="2">
        <v>20</v>
      </c>
      <c r="K228" s="2">
        <v>13</v>
      </c>
      <c r="L228" s="2">
        <v>20</v>
      </c>
      <c r="M228" s="2">
        <v>269</v>
      </c>
      <c r="N228" s="2">
        <v>164</v>
      </c>
      <c r="O228" s="2">
        <v>105</v>
      </c>
      <c r="P228" s="2">
        <v>1</v>
      </c>
      <c r="Q228" s="2">
        <v>19</v>
      </c>
      <c r="R228" s="2">
        <v>289</v>
      </c>
      <c r="S228" s="2">
        <v>231</v>
      </c>
      <c r="T228" s="2">
        <v>58</v>
      </c>
      <c r="V228" s="2">
        <v>1.76</v>
      </c>
      <c r="W228" s="2">
        <v>-0.37</v>
      </c>
      <c r="X228" s="2">
        <v>5.34</v>
      </c>
      <c r="Y228" s="2">
        <f t="shared" si="3"/>
        <v>7</v>
      </c>
    </row>
    <row r="229" spans="1:25" s="2" customFormat="1" ht="15" customHeight="1">
      <c r="A229" s="2">
        <v>14</v>
      </c>
      <c r="B229" s="2">
        <v>8</v>
      </c>
      <c r="C229" s="36">
        <v>43038</v>
      </c>
      <c r="D229" s="8" t="s">
        <v>22</v>
      </c>
      <c r="E229" s="2" t="s">
        <v>16</v>
      </c>
      <c r="G229" s="6" t="s">
        <v>136</v>
      </c>
      <c r="H229" s="37"/>
      <c r="I229" s="2" t="s">
        <v>57</v>
      </c>
      <c r="J229" s="2">
        <v>14</v>
      </c>
      <c r="K229" s="2">
        <v>30</v>
      </c>
      <c r="L229" s="2">
        <v>18</v>
      </c>
      <c r="M229" s="2">
        <v>277</v>
      </c>
      <c r="N229" s="2">
        <v>172</v>
      </c>
      <c r="O229" s="2">
        <v>105</v>
      </c>
      <c r="P229" s="2">
        <v>2</v>
      </c>
      <c r="Q229" s="2">
        <v>20</v>
      </c>
      <c r="R229" s="2">
        <v>422</v>
      </c>
      <c r="S229" s="2">
        <v>334</v>
      </c>
      <c r="T229" s="2">
        <v>88</v>
      </c>
      <c r="V229" s="2">
        <v>-9.5500000000000007</v>
      </c>
      <c r="W229" s="2">
        <v>-10.8</v>
      </c>
      <c r="X229" s="2">
        <v>3.36</v>
      </c>
      <c r="Y229" s="2">
        <f t="shared" si="3"/>
        <v>-16</v>
      </c>
    </row>
    <row r="230" spans="1:25" s="2" customFormat="1" ht="15" customHeight="1">
      <c r="A230" s="2">
        <v>15</v>
      </c>
      <c r="B230" s="2">
        <v>8</v>
      </c>
      <c r="C230" s="36">
        <v>43035</v>
      </c>
      <c r="D230" s="8" t="s">
        <v>122</v>
      </c>
      <c r="E230" s="2" t="s">
        <v>16</v>
      </c>
      <c r="G230" s="6" t="s">
        <v>135</v>
      </c>
      <c r="H230" s="37" t="s">
        <v>23</v>
      </c>
      <c r="I230" s="2" t="s">
        <v>76</v>
      </c>
      <c r="J230" s="2">
        <v>22</v>
      </c>
      <c r="K230" s="2">
        <v>36</v>
      </c>
      <c r="L230" s="2">
        <v>27</v>
      </c>
      <c r="M230" s="2">
        <v>370</v>
      </c>
      <c r="N230" s="2">
        <v>322</v>
      </c>
      <c r="O230" s="2">
        <v>48</v>
      </c>
      <c r="P230" s="2">
        <v>1</v>
      </c>
      <c r="Q230" s="2">
        <v>25</v>
      </c>
      <c r="R230" s="2">
        <v>494</v>
      </c>
      <c r="S230" s="2">
        <v>280</v>
      </c>
      <c r="T230" s="2">
        <v>214</v>
      </c>
      <c r="V230" s="2">
        <v>10.26</v>
      </c>
      <c r="W230" s="2">
        <v>-24.07</v>
      </c>
      <c r="X230" s="2">
        <v>2.0699999999999998</v>
      </c>
      <c r="Y230" s="2">
        <f t="shared" si="3"/>
        <v>-14</v>
      </c>
    </row>
    <row r="231" spans="1:25" s="2" customFormat="1" ht="15" customHeight="1">
      <c r="A231" s="2">
        <v>16</v>
      </c>
      <c r="B231" s="2">
        <v>8</v>
      </c>
      <c r="C231" s="36">
        <v>43038</v>
      </c>
      <c r="D231" s="8" t="s">
        <v>22</v>
      </c>
      <c r="E231" s="2" t="s">
        <v>20</v>
      </c>
      <c r="G231" s="6" t="s">
        <v>180</v>
      </c>
      <c r="H231" s="37" t="s">
        <v>23</v>
      </c>
      <c r="I231" s="2" t="s">
        <v>72</v>
      </c>
      <c r="J231" s="2">
        <v>30</v>
      </c>
      <c r="K231" s="2">
        <v>14</v>
      </c>
      <c r="L231" s="2">
        <v>20</v>
      </c>
      <c r="M231" s="2">
        <v>422</v>
      </c>
      <c r="N231" s="2">
        <v>334</v>
      </c>
      <c r="O231" s="2">
        <v>88</v>
      </c>
      <c r="Q231" s="2">
        <v>18</v>
      </c>
      <c r="R231" s="2">
        <v>277</v>
      </c>
      <c r="S231" s="2">
        <v>172</v>
      </c>
      <c r="T231" s="2">
        <v>105</v>
      </c>
      <c r="U231" s="2">
        <v>2</v>
      </c>
      <c r="V231" s="2">
        <v>10.8</v>
      </c>
      <c r="W231" s="2">
        <v>9.5500000000000007</v>
      </c>
      <c r="X231" s="2">
        <v>-3.36</v>
      </c>
      <c r="Y231" s="2">
        <f t="shared" si="3"/>
        <v>16</v>
      </c>
    </row>
    <row r="232" spans="1:25" s="2" customFormat="1" ht="15" customHeight="1">
      <c r="A232" s="2">
        <v>19</v>
      </c>
      <c r="B232" s="2">
        <v>8</v>
      </c>
      <c r="C232" s="36">
        <v>43039</v>
      </c>
      <c r="D232" s="8" t="s">
        <v>145</v>
      </c>
      <c r="E232" s="2" t="s">
        <v>16</v>
      </c>
      <c r="G232" s="6" t="s">
        <v>180</v>
      </c>
      <c r="H232" s="37" t="s">
        <v>23</v>
      </c>
      <c r="I232" s="2" t="s">
        <v>66</v>
      </c>
      <c r="J232" s="2">
        <v>10</v>
      </c>
      <c r="K232" s="2">
        <v>20</v>
      </c>
      <c r="L232" s="2">
        <v>15</v>
      </c>
      <c r="M232" s="2">
        <v>258</v>
      </c>
      <c r="N232" s="2">
        <v>201</v>
      </c>
      <c r="O232" s="2">
        <v>57</v>
      </c>
      <c r="Q232" s="2">
        <v>19</v>
      </c>
      <c r="R232" s="2">
        <v>403</v>
      </c>
      <c r="S232" s="2">
        <v>245</v>
      </c>
      <c r="T232" s="2">
        <v>158</v>
      </c>
      <c r="V232" s="2">
        <v>0.28000000000000003</v>
      </c>
      <c r="W232" s="2">
        <v>-12.55</v>
      </c>
      <c r="X232" s="2">
        <v>0.51</v>
      </c>
      <c r="Y232" s="2">
        <f t="shared" si="3"/>
        <v>-10</v>
      </c>
    </row>
    <row r="233" spans="1:25" s="2" customFormat="1" ht="15" customHeight="1">
      <c r="A233" s="2">
        <v>20</v>
      </c>
      <c r="B233" s="2">
        <v>8</v>
      </c>
      <c r="C233" s="36">
        <v>43038</v>
      </c>
      <c r="D233" s="8" t="s">
        <v>22</v>
      </c>
      <c r="E233" s="2" t="s">
        <v>20</v>
      </c>
      <c r="G233" s="6" t="s">
        <v>168</v>
      </c>
      <c r="H233" s="37" t="s">
        <v>23</v>
      </c>
      <c r="I233" s="2" t="s">
        <v>24</v>
      </c>
      <c r="J233" s="2">
        <v>41</v>
      </c>
      <c r="K233" s="2">
        <v>25</v>
      </c>
      <c r="L233" s="2">
        <v>23</v>
      </c>
      <c r="M233" s="2">
        <v>357</v>
      </c>
      <c r="N233" s="2">
        <v>285</v>
      </c>
      <c r="O233" s="2">
        <v>72</v>
      </c>
      <c r="Q233" s="2">
        <v>25</v>
      </c>
      <c r="R233" s="2">
        <v>376</v>
      </c>
      <c r="S233" s="2">
        <v>209</v>
      </c>
      <c r="T233" s="2">
        <v>167</v>
      </c>
      <c r="V233" s="2">
        <v>22.71</v>
      </c>
      <c r="W233" s="2">
        <v>-13.72</v>
      </c>
      <c r="X233" s="2">
        <v>6.16</v>
      </c>
      <c r="Y233" s="2">
        <f t="shared" si="3"/>
        <v>16</v>
      </c>
    </row>
    <row r="234" spans="1:25" s="2" customFormat="1" ht="15" customHeight="1">
      <c r="A234" s="2">
        <v>21</v>
      </c>
      <c r="B234" s="2">
        <v>8</v>
      </c>
      <c r="C234" s="36">
        <v>43038</v>
      </c>
      <c r="D234" s="8" t="s">
        <v>107</v>
      </c>
      <c r="E234" s="2" t="s">
        <v>20</v>
      </c>
      <c r="G234" s="6" t="s">
        <v>113</v>
      </c>
      <c r="H234" s="37"/>
      <c r="I234" s="2" t="s">
        <v>31</v>
      </c>
      <c r="J234" s="2">
        <v>25</v>
      </c>
      <c r="K234" s="2">
        <v>20</v>
      </c>
      <c r="L234" s="2">
        <v>28</v>
      </c>
      <c r="M234" s="2">
        <v>375</v>
      </c>
      <c r="N234" s="2">
        <v>252</v>
      </c>
      <c r="O234" s="2">
        <v>123</v>
      </c>
      <c r="P234" s="2">
        <v>1</v>
      </c>
      <c r="Q234" s="2">
        <v>15</v>
      </c>
      <c r="R234" s="2">
        <v>359</v>
      </c>
      <c r="S234" s="2">
        <v>285</v>
      </c>
      <c r="T234" s="2">
        <v>74</v>
      </c>
      <c r="U234" s="2">
        <v>1</v>
      </c>
      <c r="V234" s="2">
        <v>6.08</v>
      </c>
      <c r="W234" s="2">
        <v>-2.63</v>
      </c>
      <c r="X234" s="2">
        <v>-1.04</v>
      </c>
      <c r="Y234" s="2">
        <f t="shared" si="3"/>
        <v>5</v>
      </c>
    </row>
    <row r="235" spans="1:25" s="2" customFormat="1" ht="15" customHeight="1">
      <c r="A235" s="2">
        <v>23</v>
      </c>
      <c r="B235" s="2">
        <v>8</v>
      </c>
      <c r="C235" s="36">
        <v>43038</v>
      </c>
      <c r="D235" s="8" t="s">
        <v>22</v>
      </c>
      <c r="E235" s="2" t="s">
        <v>20</v>
      </c>
      <c r="G235" s="6" t="s">
        <v>136</v>
      </c>
      <c r="H235" s="37" t="s">
        <v>23</v>
      </c>
      <c r="I235" s="2" t="s">
        <v>68</v>
      </c>
      <c r="J235" s="2">
        <v>31</v>
      </c>
      <c r="K235" s="2">
        <v>28</v>
      </c>
      <c r="L235" s="2">
        <v>21</v>
      </c>
      <c r="M235" s="2">
        <v>393</v>
      </c>
      <c r="N235" s="2">
        <v>222</v>
      </c>
      <c r="O235" s="2">
        <v>171</v>
      </c>
      <c r="Q235" s="2">
        <v>22</v>
      </c>
      <c r="R235" s="2">
        <v>407</v>
      </c>
      <c r="S235" s="2">
        <v>339</v>
      </c>
      <c r="T235" s="2">
        <v>68</v>
      </c>
      <c r="U235" s="2">
        <v>2</v>
      </c>
      <c r="V235" s="2">
        <v>14.63</v>
      </c>
      <c r="W235" s="2">
        <v>-10.82</v>
      </c>
      <c r="X235" s="2">
        <v>0.51</v>
      </c>
      <c r="Y235" s="2">
        <f t="shared" si="3"/>
        <v>3</v>
      </c>
    </row>
    <row r="236" spans="1:25" s="2" customFormat="1" ht="15" customHeight="1">
      <c r="A236" s="2">
        <v>24</v>
      </c>
      <c r="B236" s="2">
        <v>8</v>
      </c>
      <c r="C236" s="36">
        <v>43038</v>
      </c>
      <c r="D236" s="8" t="s">
        <v>22</v>
      </c>
      <c r="E236" s="2" t="s">
        <v>20</v>
      </c>
      <c r="F236" s="2" t="s">
        <v>6</v>
      </c>
      <c r="G236" s="6" t="s">
        <v>181</v>
      </c>
      <c r="H236" s="37" t="s">
        <v>23</v>
      </c>
      <c r="I236" s="2" t="s">
        <v>21</v>
      </c>
      <c r="J236" s="2">
        <v>30</v>
      </c>
      <c r="K236" s="2">
        <v>24</v>
      </c>
      <c r="L236" s="2">
        <v>27</v>
      </c>
      <c r="M236" s="2">
        <v>626</v>
      </c>
      <c r="N236" s="2">
        <v>498</v>
      </c>
      <c r="O236" s="2">
        <v>128</v>
      </c>
      <c r="P236" s="2">
        <v>1</v>
      </c>
      <c r="Q236" s="2">
        <v>18</v>
      </c>
      <c r="R236" s="2">
        <v>270</v>
      </c>
      <c r="S236" s="2">
        <v>168</v>
      </c>
      <c r="T236" s="2">
        <v>102</v>
      </c>
      <c r="V236" s="2">
        <v>18.11</v>
      </c>
      <c r="W236" s="2">
        <v>-5.09</v>
      </c>
      <c r="X236" s="2">
        <v>-8.18</v>
      </c>
      <c r="Y236" s="2">
        <f t="shared" si="3"/>
        <v>6</v>
      </c>
    </row>
    <row r="237" spans="1:25" s="2" customFormat="1" ht="15" customHeight="1">
      <c r="A237" s="2">
        <v>25</v>
      </c>
      <c r="B237" s="2">
        <v>8</v>
      </c>
      <c r="C237" s="36">
        <v>43038</v>
      </c>
      <c r="D237" s="8" t="s">
        <v>145</v>
      </c>
      <c r="E237" s="2" t="s">
        <v>16</v>
      </c>
      <c r="F237" s="2" t="s">
        <v>6</v>
      </c>
      <c r="G237" s="6" t="s">
        <v>96</v>
      </c>
      <c r="H237" s="37" t="s">
        <v>23</v>
      </c>
      <c r="I237" s="2" t="s">
        <v>69</v>
      </c>
      <c r="J237" s="2">
        <v>23</v>
      </c>
      <c r="K237" s="2">
        <v>29</v>
      </c>
      <c r="L237" s="2">
        <v>21</v>
      </c>
      <c r="M237" s="2">
        <v>291</v>
      </c>
      <c r="N237" s="2">
        <v>194</v>
      </c>
      <c r="O237" s="2">
        <v>97</v>
      </c>
      <c r="P237" s="2">
        <v>1</v>
      </c>
      <c r="Q237" s="2">
        <v>26</v>
      </c>
      <c r="R237" s="2">
        <v>460</v>
      </c>
      <c r="S237" s="2">
        <v>273</v>
      </c>
      <c r="T237" s="2">
        <v>187</v>
      </c>
      <c r="U237" s="2">
        <v>1</v>
      </c>
      <c r="V237" s="2">
        <v>-3.91</v>
      </c>
      <c r="W237" s="2">
        <v>-6.81</v>
      </c>
      <c r="X237" s="2">
        <v>6.68</v>
      </c>
      <c r="Y237" s="2">
        <f t="shared" si="3"/>
        <v>-6</v>
      </c>
    </row>
    <row r="238" spans="1:25" s="2" customFormat="1" ht="15" customHeight="1">
      <c r="A238" s="2">
        <v>27</v>
      </c>
      <c r="B238" s="2">
        <v>8</v>
      </c>
      <c r="C238" s="36">
        <v>43038</v>
      </c>
      <c r="D238" s="8" t="s">
        <v>40</v>
      </c>
      <c r="E238" s="2" t="s">
        <v>16</v>
      </c>
      <c r="G238" s="6" t="s">
        <v>136</v>
      </c>
      <c r="H238" s="37" t="s">
        <v>23</v>
      </c>
      <c r="I238" s="2" t="s">
        <v>50</v>
      </c>
      <c r="J238" s="2">
        <v>19</v>
      </c>
      <c r="K238" s="2">
        <v>27</v>
      </c>
      <c r="L238" s="2">
        <v>21</v>
      </c>
      <c r="M238" s="2">
        <v>369</v>
      </c>
      <c r="N238" s="2">
        <v>246</v>
      </c>
      <c r="O238" s="2">
        <v>123</v>
      </c>
      <c r="P238" s="2">
        <v>3</v>
      </c>
      <c r="Q238" s="2">
        <v>15</v>
      </c>
      <c r="R238" s="2">
        <v>324</v>
      </c>
      <c r="S238" s="2">
        <v>267</v>
      </c>
      <c r="T238" s="2">
        <v>57</v>
      </c>
      <c r="U238" s="2">
        <v>3</v>
      </c>
      <c r="V238" s="2">
        <v>-23.84</v>
      </c>
      <c r="W238" s="2">
        <v>15.82</v>
      </c>
      <c r="X238" s="2">
        <v>-1.58</v>
      </c>
      <c r="Y238" s="2">
        <f t="shared" si="3"/>
        <v>-8</v>
      </c>
    </row>
    <row r="239" spans="1:25" s="2" customFormat="1" ht="15" customHeight="1">
      <c r="A239" s="2">
        <v>29</v>
      </c>
      <c r="B239" s="2">
        <v>8</v>
      </c>
      <c r="C239" s="36">
        <v>43038</v>
      </c>
      <c r="D239" s="8" t="s">
        <v>107</v>
      </c>
      <c r="E239" s="2" t="s">
        <v>16</v>
      </c>
      <c r="G239" s="6" t="s">
        <v>246</v>
      </c>
      <c r="H239" s="37" t="s">
        <v>23</v>
      </c>
      <c r="I239" s="2" t="s">
        <v>41</v>
      </c>
      <c r="J239" s="2">
        <v>20</v>
      </c>
      <c r="K239" s="2">
        <v>25</v>
      </c>
      <c r="L239" s="2">
        <v>15</v>
      </c>
      <c r="M239" s="2">
        <v>359</v>
      </c>
      <c r="N239" s="2">
        <v>285</v>
      </c>
      <c r="O239" s="2">
        <v>74</v>
      </c>
      <c r="P239" s="2">
        <v>1</v>
      </c>
      <c r="Q239" s="2">
        <v>28</v>
      </c>
      <c r="R239" s="2">
        <v>375</v>
      </c>
      <c r="S239" s="2">
        <v>252</v>
      </c>
      <c r="T239" s="2">
        <v>123</v>
      </c>
      <c r="U239" s="2">
        <v>1</v>
      </c>
      <c r="V239" s="2">
        <v>2.63</v>
      </c>
      <c r="W239" s="2">
        <v>-6.08</v>
      </c>
      <c r="X239" s="2">
        <v>1.04</v>
      </c>
      <c r="Y239" s="2">
        <f t="shared" si="3"/>
        <v>-5</v>
      </c>
    </row>
    <row r="240" spans="1:25" s="2" customFormat="1" ht="15" customHeight="1">
      <c r="A240" s="2">
        <v>30</v>
      </c>
      <c r="B240" s="2">
        <v>8</v>
      </c>
      <c r="C240" s="36">
        <v>43038</v>
      </c>
      <c r="D240" s="8" t="s">
        <v>22</v>
      </c>
      <c r="E240" s="2" t="s">
        <v>16</v>
      </c>
      <c r="F240" s="2" t="s">
        <v>6</v>
      </c>
      <c r="G240" s="6" t="s">
        <v>113</v>
      </c>
      <c r="H240" s="37"/>
      <c r="I240" s="2" t="s">
        <v>47</v>
      </c>
      <c r="J240" s="2">
        <v>24</v>
      </c>
      <c r="K240" s="2">
        <v>30</v>
      </c>
      <c r="L240" s="2">
        <v>18</v>
      </c>
      <c r="M240" s="2">
        <v>270</v>
      </c>
      <c r="N240" s="2">
        <v>168</v>
      </c>
      <c r="O240" s="2">
        <v>102</v>
      </c>
      <c r="Q240" s="2">
        <v>27</v>
      </c>
      <c r="R240" s="2">
        <v>626</v>
      </c>
      <c r="S240" s="2">
        <v>498</v>
      </c>
      <c r="T240" s="2">
        <v>128</v>
      </c>
      <c r="U240" s="2">
        <v>1</v>
      </c>
      <c r="V240" s="2">
        <v>5.09</v>
      </c>
      <c r="W240" s="2">
        <v>-18.11</v>
      </c>
      <c r="X240" s="2">
        <v>8.18</v>
      </c>
      <c r="Y240" s="2">
        <f t="shared" si="3"/>
        <v>-6</v>
      </c>
    </row>
    <row r="241" spans="1:25" s="2" customFormat="1" ht="15" customHeight="1">
      <c r="A241" s="2">
        <v>31</v>
      </c>
      <c r="B241" s="2">
        <v>8</v>
      </c>
      <c r="C241" s="36">
        <v>43035</v>
      </c>
      <c r="D241" s="8" t="s">
        <v>122</v>
      </c>
      <c r="E241" s="2" t="s">
        <v>20</v>
      </c>
      <c r="G241" s="6" t="s">
        <v>114</v>
      </c>
      <c r="H241" s="37"/>
      <c r="I241" s="2" t="s">
        <v>73</v>
      </c>
      <c r="J241" s="2">
        <v>36</v>
      </c>
      <c r="K241" s="2">
        <v>22</v>
      </c>
      <c r="L241" s="2">
        <v>25</v>
      </c>
      <c r="M241" s="2">
        <v>494</v>
      </c>
      <c r="N241" s="2">
        <v>280</v>
      </c>
      <c r="O241" s="2">
        <v>214</v>
      </c>
      <c r="Q241" s="2">
        <v>27</v>
      </c>
      <c r="R241" s="2">
        <v>370</v>
      </c>
      <c r="S241" s="2">
        <v>322</v>
      </c>
      <c r="T241" s="2">
        <v>48</v>
      </c>
      <c r="U241" s="2">
        <v>1</v>
      </c>
      <c r="V241" s="2">
        <v>24.07</v>
      </c>
      <c r="W241" s="2">
        <v>-10.26</v>
      </c>
      <c r="X241" s="2">
        <v>-2.0699999999999998</v>
      </c>
      <c r="Y241" s="2">
        <f t="shared" si="3"/>
        <v>14</v>
      </c>
    </row>
    <row r="242" spans="1:25" s="2" customFormat="1" ht="15" customHeight="1">
      <c r="A242" s="2">
        <v>32</v>
      </c>
      <c r="B242" s="2">
        <v>8</v>
      </c>
      <c r="C242" s="36">
        <v>43038</v>
      </c>
      <c r="D242" s="8" t="s">
        <v>158</v>
      </c>
      <c r="E242" s="2" t="s">
        <v>30</v>
      </c>
      <c r="F242" s="2" t="s">
        <v>6</v>
      </c>
      <c r="G242" s="6" t="s">
        <v>258</v>
      </c>
      <c r="H242" s="37" t="s">
        <v>23</v>
      </c>
      <c r="I242" s="2" t="s">
        <v>67</v>
      </c>
      <c r="J242" s="2">
        <v>27</v>
      </c>
      <c r="K242" s="2">
        <v>27</v>
      </c>
      <c r="L242" s="2">
        <v>30</v>
      </c>
      <c r="M242" s="2">
        <v>546</v>
      </c>
      <c r="N242" s="2">
        <v>446</v>
      </c>
      <c r="O242" s="2">
        <v>100</v>
      </c>
      <c r="P242" s="2">
        <v>1</v>
      </c>
      <c r="Q242" s="2">
        <v>35</v>
      </c>
      <c r="R242" s="2">
        <v>415</v>
      </c>
      <c r="S242" s="2">
        <v>263</v>
      </c>
      <c r="T242" s="2">
        <v>152</v>
      </c>
      <c r="U242" s="2">
        <v>2</v>
      </c>
      <c r="V242" s="2">
        <v>16.21</v>
      </c>
      <c r="W242" s="2">
        <v>-13.63</v>
      </c>
      <c r="X242" s="2">
        <v>-7.1</v>
      </c>
      <c r="Y242" s="2">
        <f t="shared" si="3"/>
        <v>0</v>
      </c>
    </row>
    <row r="243" spans="1:25" s="2" customFormat="1" ht="15" customHeight="1">
      <c r="A243" s="2">
        <v>2</v>
      </c>
      <c r="B243" s="2">
        <v>9</v>
      </c>
      <c r="C243" s="36">
        <v>43042</v>
      </c>
      <c r="D243" s="8" t="s">
        <v>54</v>
      </c>
      <c r="E243" s="2" t="s">
        <v>20</v>
      </c>
      <c r="G243" s="6" t="s">
        <v>98</v>
      </c>
      <c r="H243" s="2" t="s">
        <v>23</v>
      </c>
      <c r="I243" s="2" t="s">
        <v>21</v>
      </c>
      <c r="J243" s="2">
        <v>43</v>
      </c>
      <c r="K243" s="2">
        <v>28</v>
      </c>
      <c r="L243" s="2">
        <v>31</v>
      </c>
      <c r="M243" s="2">
        <v>461</v>
      </c>
      <c r="N243" s="2">
        <v>325</v>
      </c>
      <c r="O243" s="2">
        <v>136</v>
      </c>
      <c r="P243" s="2">
        <v>1</v>
      </c>
      <c r="Q243" s="2">
        <v>23</v>
      </c>
      <c r="R243" s="2">
        <v>396</v>
      </c>
      <c r="S243" s="2">
        <v>326</v>
      </c>
      <c r="T243" s="2">
        <v>70</v>
      </c>
      <c r="U243" s="2">
        <v>2</v>
      </c>
      <c r="V243" s="2">
        <v>22.07</v>
      </c>
      <c r="W243" s="2">
        <v>-7.8</v>
      </c>
      <c r="X243" s="2">
        <v>1.04</v>
      </c>
      <c r="Y243" s="2">
        <f t="shared" si="3"/>
        <v>15</v>
      </c>
    </row>
    <row r="244" spans="1:25" s="2" customFormat="1" ht="15" customHeight="1">
      <c r="A244" s="2">
        <v>3</v>
      </c>
      <c r="B244" s="2">
        <v>9</v>
      </c>
      <c r="C244" s="36">
        <v>43045</v>
      </c>
      <c r="D244" s="8" t="s">
        <v>35</v>
      </c>
      <c r="E244" s="2" t="s">
        <v>20</v>
      </c>
      <c r="G244" s="6" t="s">
        <v>114</v>
      </c>
      <c r="H244" s="37"/>
      <c r="I244" s="2" t="s">
        <v>75</v>
      </c>
      <c r="J244" s="2">
        <v>21</v>
      </c>
      <c r="K244" s="2">
        <v>14</v>
      </c>
      <c r="L244" s="2">
        <v>13</v>
      </c>
      <c r="M244" s="2">
        <v>274</v>
      </c>
      <c r="N244" s="2">
        <v>224</v>
      </c>
      <c r="O244" s="2">
        <v>50</v>
      </c>
      <c r="P244" s="2">
        <v>1</v>
      </c>
      <c r="Q244" s="2">
        <v>15</v>
      </c>
      <c r="R244" s="2">
        <v>277</v>
      </c>
      <c r="S244" s="2">
        <v>241</v>
      </c>
      <c r="T244" s="2">
        <v>36</v>
      </c>
      <c r="U244" s="2">
        <v>1</v>
      </c>
      <c r="V244" s="2">
        <v>-13.91</v>
      </c>
      <c r="W244" s="2">
        <v>13.13</v>
      </c>
      <c r="X244" s="2">
        <v>9.5399999999999991</v>
      </c>
      <c r="Y244" s="2">
        <f t="shared" si="3"/>
        <v>7</v>
      </c>
    </row>
    <row r="245" spans="1:25" s="2" customFormat="1" ht="15" customHeight="1">
      <c r="A245" s="2">
        <v>4</v>
      </c>
      <c r="B245" s="2">
        <v>9</v>
      </c>
      <c r="C245" s="36">
        <v>43046</v>
      </c>
      <c r="D245" s="8" t="s">
        <v>48</v>
      </c>
      <c r="E245" s="2" t="s">
        <v>16</v>
      </c>
      <c r="F245" s="6"/>
      <c r="G245" s="6" t="s">
        <v>125</v>
      </c>
      <c r="H245" s="2" t="s">
        <v>23</v>
      </c>
      <c r="I245" s="2" t="s">
        <v>31</v>
      </c>
      <c r="J245" s="2">
        <v>25</v>
      </c>
      <c r="K245" s="2">
        <v>31</v>
      </c>
      <c r="L245" s="2">
        <v>30</v>
      </c>
      <c r="M245" s="2">
        <v>425</v>
      </c>
      <c r="N245" s="2">
        <v>263</v>
      </c>
      <c r="O245" s="2">
        <v>162</v>
      </c>
      <c r="P245" s="2">
        <v>1</v>
      </c>
      <c r="Q245" s="2">
        <v>19</v>
      </c>
      <c r="R245" s="2">
        <v>278</v>
      </c>
      <c r="S245" s="2">
        <v>245</v>
      </c>
      <c r="T245" s="2">
        <v>33</v>
      </c>
      <c r="V245" s="2">
        <v>11.47</v>
      </c>
      <c r="W245" s="2">
        <v>-13.91</v>
      </c>
      <c r="X245" s="2">
        <v>-4.47</v>
      </c>
      <c r="Y245" s="2">
        <f t="shared" si="3"/>
        <v>-6</v>
      </c>
    </row>
    <row r="246" spans="1:25" s="2" customFormat="1" ht="15" customHeight="1">
      <c r="A246" s="2">
        <v>5</v>
      </c>
      <c r="B246" s="2">
        <v>9</v>
      </c>
      <c r="C246" s="36">
        <v>43045</v>
      </c>
      <c r="D246" s="8" t="s">
        <v>40</v>
      </c>
      <c r="E246" s="2" t="s">
        <v>20</v>
      </c>
      <c r="G246" s="6" t="s">
        <v>136</v>
      </c>
      <c r="H246" s="6" t="s">
        <v>23</v>
      </c>
      <c r="I246" s="37" t="s">
        <v>26</v>
      </c>
      <c r="J246" s="2">
        <v>13</v>
      </c>
      <c r="K246" s="2">
        <v>10</v>
      </c>
      <c r="L246" s="2">
        <v>16</v>
      </c>
      <c r="M246" s="2">
        <v>244</v>
      </c>
      <c r="N246" s="2">
        <v>185</v>
      </c>
      <c r="O246" s="2">
        <v>59</v>
      </c>
      <c r="Q246" s="2">
        <v>18</v>
      </c>
      <c r="R246" s="2">
        <v>339</v>
      </c>
      <c r="S246" s="2">
        <v>280</v>
      </c>
      <c r="T246" s="2">
        <v>59</v>
      </c>
      <c r="U246" s="2">
        <v>1</v>
      </c>
      <c r="V246" s="2">
        <v>-1.39</v>
      </c>
      <c r="W246" s="2">
        <v>1.87</v>
      </c>
      <c r="X246" s="2">
        <v>4.24</v>
      </c>
      <c r="Y246" s="2">
        <f t="shared" si="3"/>
        <v>3</v>
      </c>
    </row>
    <row r="247" spans="1:25" s="2" customFormat="1">
      <c r="A247" s="2">
        <v>8</v>
      </c>
      <c r="B247" s="2">
        <v>9</v>
      </c>
      <c r="C247" s="36">
        <v>43045</v>
      </c>
      <c r="D247" s="8" t="s">
        <v>35</v>
      </c>
      <c r="E247" s="2" t="s">
        <v>16</v>
      </c>
      <c r="G247" s="6" t="s">
        <v>314</v>
      </c>
      <c r="H247" s="6"/>
      <c r="I247" s="37" t="s">
        <v>69</v>
      </c>
      <c r="J247" s="2">
        <v>10</v>
      </c>
      <c r="K247" s="2">
        <v>35</v>
      </c>
      <c r="L247" s="2">
        <v>13</v>
      </c>
      <c r="M247" s="2">
        <v>222</v>
      </c>
      <c r="N247" s="2">
        <v>177</v>
      </c>
      <c r="O247" s="2">
        <v>45</v>
      </c>
      <c r="P247" s="2">
        <v>0</v>
      </c>
      <c r="Q247" s="2">
        <v>29</v>
      </c>
      <c r="R247" s="2">
        <v>423</v>
      </c>
      <c r="S247" s="2">
        <v>255</v>
      </c>
      <c r="T247" s="2">
        <v>168</v>
      </c>
      <c r="U247" s="2">
        <v>0</v>
      </c>
      <c r="V247" s="2">
        <v>0.76</v>
      </c>
      <c r="W247" s="2">
        <v>-27.99</v>
      </c>
      <c r="X247" s="2">
        <v>-0.64</v>
      </c>
      <c r="Y247" s="2">
        <f t="shared" si="3"/>
        <v>-25</v>
      </c>
    </row>
    <row r="248" spans="1:25" s="2" customFormat="1" ht="15" customHeight="1">
      <c r="A248" s="2">
        <v>9</v>
      </c>
      <c r="B248" s="2">
        <v>9</v>
      </c>
      <c r="C248" s="36">
        <v>43045</v>
      </c>
      <c r="D248" s="8" t="s">
        <v>35</v>
      </c>
      <c r="E248" s="2" t="s">
        <v>20</v>
      </c>
      <c r="G248" s="6" t="s">
        <v>168</v>
      </c>
      <c r="H248" s="37" t="s">
        <v>23</v>
      </c>
      <c r="I248" s="2" t="s">
        <v>68</v>
      </c>
      <c r="J248" s="2">
        <v>35</v>
      </c>
      <c r="K248" s="2">
        <v>10</v>
      </c>
      <c r="L248" s="2">
        <v>29</v>
      </c>
      <c r="M248" s="2">
        <v>423</v>
      </c>
      <c r="N248" s="2">
        <v>255</v>
      </c>
      <c r="O248" s="2">
        <v>168</v>
      </c>
      <c r="Q248" s="2">
        <v>13</v>
      </c>
      <c r="R248" s="2">
        <v>222</v>
      </c>
      <c r="S248" s="2">
        <v>177</v>
      </c>
      <c r="T248" s="2">
        <v>45</v>
      </c>
      <c r="V248" s="2">
        <v>27.99</v>
      </c>
      <c r="W248" s="2">
        <v>-0.76</v>
      </c>
      <c r="X248" s="2">
        <v>0.64</v>
      </c>
      <c r="Y248" s="2">
        <f t="shared" si="3"/>
        <v>25</v>
      </c>
    </row>
    <row r="249" spans="1:25" s="2" customFormat="1" ht="15" customHeight="1">
      <c r="A249" s="2">
        <v>10</v>
      </c>
      <c r="B249" s="2">
        <v>9</v>
      </c>
      <c r="C249" s="36">
        <v>43045</v>
      </c>
      <c r="D249" s="8" t="s">
        <v>48</v>
      </c>
      <c r="E249" s="2" t="s">
        <v>16</v>
      </c>
      <c r="G249" s="6" t="s">
        <v>98</v>
      </c>
      <c r="H249" s="37" t="s">
        <v>23</v>
      </c>
      <c r="I249" s="2" t="s">
        <v>47</v>
      </c>
      <c r="J249" s="2">
        <v>20</v>
      </c>
      <c r="K249" s="2">
        <v>30</v>
      </c>
      <c r="L249" s="2">
        <v>13</v>
      </c>
      <c r="M249" s="2">
        <v>299</v>
      </c>
      <c r="N249" s="2">
        <v>266</v>
      </c>
      <c r="O249" s="2">
        <v>33</v>
      </c>
      <c r="P249" s="2">
        <v>2</v>
      </c>
      <c r="Q249" s="2">
        <v>30</v>
      </c>
      <c r="R249" s="2">
        <v>397</v>
      </c>
      <c r="S249" s="2">
        <v>179</v>
      </c>
      <c r="T249" s="2">
        <v>218</v>
      </c>
      <c r="V249" s="2">
        <v>-1.52</v>
      </c>
      <c r="W249" s="2">
        <v>-12.98</v>
      </c>
      <c r="X249" s="2">
        <v>4.6500000000000004</v>
      </c>
      <c r="Y249" s="2">
        <f t="shared" si="3"/>
        <v>-10</v>
      </c>
    </row>
    <row r="250" spans="1:25" s="2" customFormat="1" ht="15" customHeight="1">
      <c r="A250" s="2">
        <v>11</v>
      </c>
      <c r="B250" s="2">
        <v>9</v>
      </c>
      <c r="C250" s="36">
        <v>43045</v>
      </c>
      <c r="D250" s="8" t="s">
        <v>35</v>
      </c>
      <c r="E250" s="2" t="s">
        <v>20</v>
      </c>
      <c r="F250" s="2" t="s">
        <v>6</v>
      </c>
      <c r="G250" s="6" t="s">
        <v>115</v>
      </c>
      <c r="H250" s="37" t="s">
        <v>23</v>
      </c>
      <c r="I250" s="2" t="s">
        <v>36</v>
      </c>
      <c r="J250" s="2">
        <v>22</v>
      </c>
      <c r="K250" s="2">
        <v>16</v>
      </c>
      <c r="L250" s="2">
        <v>18</v>
      </c>
      <c r="M250" s="2">
        <v>311</v>
      </c>
      <c r="N250" s="2">
        <v>214</v>
      </c>
      <c r="O250" s="2">
        <v>97</v>
      </c>
      <c r="P250" s="2">
        <v>1</v>
      </c>
      <c r="Q250" s="2">
        <v>22</v>
      </c>
      <c r="R250" s="2">
        <v>337</v>
      </c>
      <c r="S250" s="2">
        <v>259</v>
      </c>
      <c r="T250" s="2">
        <v>78</v>
      </c>
      <c r="V250" s="2">
        <v>1.1499999999999999</v>
      </c>
      <c r="W250" s="2">
        <v>-6.72</v>
      </c>
      <c r="X250" s="2">
        <v>13.83</v>
      </c>
      <c r="Y250" s="2">
        <f t="shared" si="3"/>
        <v>6</v>
      </c>
    </row>
    <row r="251" spans="1:25" s="2" customFormat="1" ht="15" customHeight="1">
      <c r="A251" s="2">
        <v>12</v>
      </c>
      <c r="B251" s="2">
        <v>9</v>
      </c>
      <c r="C251" s="36">
        <v>43045</v>
      </c>
      <c r="D251" s="8" t="s">
        <v>34</v>
      </c>
      <c r="E251" s="2" t="s">
        <v>16</v>
      </c>
      <c r="G251" s="6" t="s">
        <v>114</v>
      </c>
      <c r="H251" s="37"/>
      <c r="I251" s="2" t="s">
        <v>72</v>
      </c>
      <c r="J251" s="2">
        <v>26</v>
      </c>
      <c r="K251" s="2">
        <v>31</v>
      </c>
      <c r="L251" s="2">
        <v>25</v>
      </c>
      <c r="M251" s="2">
        <v>405</v>
      </c>
      <c r="N251" s="2">
        <v>289</v>
      </c>
      <c r="O251" s="2">
        <v>116</v>
      </c>
      <c r="P251" s="2">
        <v>1</v>
      </c>
      <c r="Q251" s="2">
        <v>22</v>
      </c>
      <c r="R251" s="2">
        <v>355</v>
      </c>
      <c r="S251" s="2">
        <v>270</v>
      </c>
      <c r="T251" s="2">
        <v>85</v>
      </c>
      <c r="U251" s="2">
        <v>2</v>
      </c>
      <c r="V251" s="2">
        <v>10.86</v>
      </c>
      <c r="W251" s="2">
        <v>-6.72</v>
      </c>
      <c r="X251" s="2">
        <v>-11.14</v>
      </c>
      <c r="Y251" s="2">
        <f t="shared" si="3"/>
        <v>-5</v>
      </c>
    </row>
    <row r="252" spans="1:25" s="2" customFormat="1" ht="15" customHeight="1">
      <c r="A252" s="2">
        <v>14</v>
      </c>
      <c r="B252" s="2">
        <v>9</v>
      </c>
      <c r="C252" s="36">
        <v>43045</v>
      </c>
      <c r="D252" s="8" t="s">
        <v>34</v>
      </c>
      <c r="E252" s="2" t="s">
        <v>20</v>
      </c>
      <c r="G252" s="6" t="s">
        <v>125</v>
      </c>
      <c r="H252" s="37" t="s">
        <v>23</v>
      </c>
      <c r="I252" s="2" t="s">
        <v>53</v>
      </c>
      <c r="J252" s="2">
        <v>31</v>
      </c>
      <c r="K252" s="2">
        <v>26</v>
      </c>
      <c r="L252" s="2">
        <v>22</v>
      </c>
      <c r="M252" s="2">
        <v>355</v>
      </c>
      <c r="N252" s="2">
        <v>270</v>
      </c>
      <c r="O252" s="2">
        <v>85</v>
      </c>
      <c r="P252" s="2">
        <v>2</v>
      </c>
      <c r="Q252" s="2">
        <v>25</v>
      </c>
      <c r="R252" s="2">
        <v>405</v>
      </c>
      <c r="S252" s="2">
        <v>289</v>
      </c>
      <c r="T252" s="2">
        <v>116</v>
      </c>
      <c r="U252" s="2">
        <v>1</v>
      </c>
      <c r="V252" s="2">
        <v>6.72</v>
      </c>
      <c r="W252" s="2">
        <v>-10.86</v>
      </c>
      <c r="X252" s="2">
        <v>11.14</v>
      </c>
      <c r="Y252" s="2">
        <f t="shared" si="3"/>
        <v>5</v>
      </c>
    </row>
    <row r="253" spans="1:25" s="2" customFormat="1" ht="15" customHeight="1">
      <c r="A253" s="2">
        <v>15</v>
      </c>
      <c r="B253" s="2">
        <v>9</v>
      </c>
      <c r="C253" s="36">
        <v>43045</v>
      </c>
      <c r="D253" s="8" t="s">
        <v>35</v>
      </c>
      <c r="E253" s="2" t="s">
        <v>16</v>
      </c>
      <c r="G253" s="6" t="s">
        <v>148</v>
      </c>
      <c r="H253" s="37" t="s">
        <v>23</v>
      </c>
      <c r="I253" s="2" t="s">
        <v>57</v>
      </c>
      <c r="J253" s="2">
        <v>14</v>
      </c>
      <c r="K253" s="2">
        <v>19</v>
      </c>
      <c r="L253" s="2">
        <v>25</v>
      </c>
      <c r="M253" s="2">
        <v>449</v>
      </c>
      <c r="N253" s="2">
        <v>244</v>
      </c>
      <c r="O253" s="2">
        <v>205</v>
      </c>
      <c r="P253" s="2">
        <v>4</v>
      </c>
      <c r="Q253" s="2">
        <v>10</v>
      </c>
      <c r="R253" s="2">
        <v>231</v>
      </c>
      <c r="S253" s="2">
        <v>169</v>
      </c>
      <c r="T253" s="2">
        <v>62</v>
      </c>
      <c r="V253" s="2">
        <v>-2.54</v>
      </c>
      <c r="W253" s="2">
        <v>13.41</v>
      </c>
      <c r="X253" s="2">
        <v>-13.15</v>
      </c>
      <c r="Y253" s="2">
        <f t="shared" si="3"/>
        <v>-5</v>
      </c>
    </row>
    <row r="254" spans="1:25" s="2" customFormat="1" ht="15" customHeight="1">
      <c r="A254" s="2">
        <v>16</v>
      </c>
      <c r="B254" s="2">
        <v>9</v>
      </c>
      <c r="C254" s="36">
        <v>43045</v>
      </c>
      <c r="D254" s="8" t="s">
        <v>35</v>
      </c>
      <c r="E254" s="2" t="s">
        <v>20</v>
      </c>
      <c r="G254" s="6" t="s">
        <v>181</v>
      </c>
      <c r="H254" s="37"/>
      <c r="I254" s="2" t="s">
        <v>73</v>
      </c>
      <c r="J254" s="2">
        <v>19</v>
      </c>
      <c r="K254" s="2">
        <v>14</v>
      </c>
      <c r="L254" s="2">
        <v>10</v>
      </c>
      <c r="M254" s="2">
        <v>231</v>
      </c>
      <c r="N254" s="2">
        <v>169</v>
      </c>
      <c r="O254" s="2">
        <v>62</v>
      </c>
      <c r="Q254" s="2">
        <v>25</v>
      </c>
      <c r="R254" s="2">
        <v>449</v>
      </c>
      <c r="S254" s="2">
        <v>244</v>
      </c>
      <c r="T254" s="2">
        <v>205</v>
      </c>
      <c r="U254" s="2">
        <v>4</v>
      </c>
      <c r="V254" s="2">
        <v>-13.41</v>
      </c>
      <c r="W254" s="2">
        <v>2.54</v>
      </c>
      <c r="X254" s="2">
        <v>13.15</v>
      </c>
      <c r="Y254" s="2">
        <f t="shared" si="3"/>
        <v>5</v>
      </c>
    </row>
    <row r="255" spans="1:25" s="2" customFormat="1" ht="15" customHeight="1">
      <c r="A255" s="2">
        <v>17</v>
      </c>
      <c r="B255" s="2">
        <v>9</v>
      </c>
      <c r="C255" s="36">
        <v>43045</v>
      </c>
      <c r="D255" s="8" t="s">
        <v>40</v>
      </c>
      <c r="E255" s="2" t="s">
        <v>16</v>
      </c>
      <c r="G255" s="6" t="s">
        <v>136</v>
      </c>
      <c r="H255" s="37"/>
      <c r="I255" s="2" t="s">
        <v>33</v>
      </c>
      <c r="J255" s="2">
        <v>10</v>
      </c>
      <c r="K255" s="2">
        <v>13</v>
      </c>
      <c r="L255" s="2">
        <v>18</v>
      </c>
      <c r="M255" s="2">
        <v>339</v>
      </c>
      <c r="N255" s="2">
        <v>280</v>
      </c>
      <c r="O255" s="2">
        <v>59</v>
      </c>
      <c r="P255" s="2">
        <v>1</v>
      </c>
      <c r="Q255" s="2">
        <v>16</v>
      </c>
      <c r="R255" s="2">
        <v>244</v>
      </c>
      <c r="S255" s="2">
        <v>185</v>
      </c>
      <c r="T255" s="2">
        <v>59</v>
      </c>
      <c r="V255" s="2">
        <v>-1.87</v>
      </c>
      <c r="W255" s="2">
        <v>1.39</v>
      </c>
      <c r="X255" s="2">
        <v>-4.24</v>
      </c>
      <c r="Y255" s="2">
        <f t="shared" si="3"/>
        <v>-3</v>
      </c>
    </row>
    <row r="256" spans="1:25" s="2" customFormat="1" ht="15" customHeight="1">
      <c r="A256" s="2">
        <v>18</v>
      </c>
      <c r="B256" s="2">
        <v>9</v>
      </c>
      <c r="C256" s="36">
        <v>43045</v>
      </c>
      <c r="D256" s="8" t="s">
        <v>35</v>
      </c>
      <c r="E256" s="2" t="s">
        <v>20</v>
      </c>
      <c r="G256" s="6" t="s">
        <v>114</v>
      </c>
      <c r="H256" s="37"/>
      <c r="I256" s="2" t="s">
        <v>29</v>
      </c>
      <c r="J256" s="2">
        <v>27</v>
      </c>
      <c r="K256" s="2">
        <v>23</v>
      </c>
      <c r="L256" s="2">
        <v>20</v>
      </c>
      <c r="M256" s="2">
        <v>274</v>
      </c>
      <c r="N256" s="2">
        <v>137</v>
      </c>
      <c r="O256" s="2">
        <v>137</v>
      </c>
      <c r="Q256" s="2">
        <v>18</v>
      </c>
      <c r="R256" s="2">
        <v>331</v>
      </c>
      <c r="S256" s="2">
        <v>191</v>
      </c>
      <c r="T256" s="2">
        <v>140</v>
      </c>
      <c r="U256" s="2">
        <v>2</v>
      </c>
      <c r="V256" s="2">
        <v>5.84</v>
      </c>
      <c r="W256" s="2">
        <v>-4.1500000000000004</v>
      </c>
      <c r="X256" s="2">
        <v>6.23</v>
      </c>
      <c r="Y256" s="2">
        <f t="shared" si="3"/>
        <v>4</v>
      </c>
    </row>
    <row r="257" spans="1:25" s="2" customFormat="1" ht="15" customHeight="1">
      <c r="A257" s="2">
        <v>19</v>
      </c>
      <c r="B257" s="2">
        <v>9</v>
      </c>
      <c r="C257" s="36">
        <v>43045</v>
      </c>
      <c r="D257" s="8" t="s">
        <v>35</v>
      </c>
      <c r="E257" s="2" t="s">
        <v>16</v>
      </c>
      <c r="F257" s="2" t="s">
        <v>6</v>
      </c>
      <c r="G257" s="6" t="s">
        <v>97</v>
      </c>
      <c r="H257" s="37"/>
      <c r="I257" s="2" t="s">
        <v>70</v>
      </c>
      <c r="J257" s="2">
        <v>16</v>
      </c>
      <c r="K257" s="2">
        <v>22</v>
      </c>
      <c r="L257" s="2">
        <v>22</v>
      </c>
      <c r="M257" s="2">
        <v>337</v>
      </c>
      <c r="N257" s="2">
        <v>259</v>
      </c>
      <c r="O257" s="2">
        <v>78</v>
      </c>
      <c r="Q257" s="2">
        <v>18</v>
      </c>
      <c r="R257" s="2">
        <v>311</v>
      </c>
      <c r="S257" s="2">
        <v>214</v>
      </c>
      <c r="T257" s="2">
        <v>97</v>
      </c>
      <c r="U257" s="2">
        <v>1</v>
      </c>
      <c r="V257" s="2">
        <v>6.72</v>
      </c>
      <c r="W257" s="2">
        <v>-1.1499999999999999</v>
      </c>
      <c r="X257" s="2">
        <v>-13.83</v>
      </c>
      <c r="Y257" s="2">
        <f t="shared" si="3"/>
        <v>-6</v>
      </c>
    </row>
    <row r="258" spans="1:25" s="2" customFormat="1" ht="15" customHeight="1">
      <c r="A258" s="2">
        <v>21</v>
      </c>
      <c r="B258" s="2">
        <v>9</v>
      </c>
      <c r="C258" s="36">
        <v>43045</v>
      </c>
      <c r="D258" s="8" t="s">
        <v>40</v>
      </c>
      <c r="E258" s="2" t="s">
        <v>20</v>
      </c>
      <c r="G258" s="6" t="s">
        <v>114</v>
      </c>
      <c r="H258" s="37" t="s">
        <v>23</v>
      </c>
      <c r="I258" s="2" t="s">
        <v>28</v>
      </c>
      <c r="J258" s="2">
        <v>41</v>
      </c>
      <c r="K258" s="2">
        <v>23</v>
      </c>
      <c r="L258" s="2">
        <v>29</v>
      </c>
      <c r="M258" s="2">
        <v>571</v>
      </c>
      <c r="N258" s="2">
        <v>323</v>
      </c>
      <c r="O258" s="2">
        <v>248</v>
      </c>
      <c r="Q258" s="2">
        <v>19</v>
      </c>
      <c r="R258" s="2">
        <v>486</v>
      </c>
      <c r="S258" s="2">
        <v>393</v>
      </c>
      <c r="T258" s="2">
        <v>93</v>
      </c>
      <c r="U258" s="2">
        <v>4</v>
      </c>
      <c r="V258" s="2">
        <v>29.46</v>
      </c>
      <c r="W258" s="2">
        <v>3.2</v>
      </c>
      <c r="X258" s="2">
        <v>-11.54</v>
      </c>
      <c r="Y258" s="2">
        <f t="shared" si="3"/>
        <v>18</v>
      </c>
    </row>
    <row r="259" spans="1:25" s="2" customFormat="1" ht="15" customHeight="1">
      <c r="A259" s="2">
        <v>22</v>
      </c>
      <c r="B259" s="2">
        <v>9</v>
      </c>
      <c r="C259" s="36">
        <v>43045</v>
      </c>
      <c r="D259" s="8" t="s">
        <v>35</v>
      </c>
      <c r="E259" s="2" t="s">
        <v>20</v>
      </c>
      <c r="G259" s="6" t="s">
        <v>97</v>
      </c>
      <c r="H259" s="37"/>
      <c r="I259" s="2" t="s">
        <v>55</v>
      </c>
      <c r="J259" s="2">
        <v>28</v>
      </c>
      <c r="K259" s="2">
        <v>23</v>
      </c>
      <c r="L259" s="2">
        <v>16</v>
      </c>
      <c r="M259" s="2">
        <v>302</v>
      </c>
      <c r="N259" s="2">
        <v>248</v>
      </c>
      <c r="O259" s="2">
        <v>54</v>
      </c>
      <c r="P259" s="2">
        <v>2</v>
      </c>
      <c r="Q259" s="2">
        <v>21</v>
      </c>
      <c r="R259" s="2">
        <v>443</v>
      </c>
      <c r="S259" s="2">
        <v>347</v>
      </c>
      <c r="T259" s="2">
        <v>96</v>
      </c>
      <c r="U259" s="2">
        <v>2</v>
      </c>
      <c r="V259" s="2">
        <v>-3.81</v>
      </c>
      <c r="W259" s="2">
        <v>7.88</v>
      </c>
      <c r="X259" s="2">
        <v>0.28999999999999998</v>
      </c>
      <c r="Y259" s="2">
        <f t="shared" si="3"/>
        <v>5</v>
      </c>
    </row>
    <row r="260" spans="1:25" s="2" customFormat="1" ht="15" customHeight="1">
      <c r="A260" s="2">
        <v>23</v>
      </c>
      <c r="B260" s="2">
        <v>9</v>
      </c>
      <c r="C260" s="36">
        <v>43045</v>
      </c>
      <c r="D260" s="8" t="s">
        <v>35</v>
      </c>
      <c r="E260" s="2" t="s">
        <v>16</v>
      </c>
      <c r="G260" s="6" t="s">
        <v>137</v>
      </c>
      <c r="H260" s="37" t="s">
        <v>23</v>
      </c>
      <c r="I260" s="2" t="s">
        <v>39</v>
      </c>
      <c r="J260" s="2">
        <v>23</v>
      </c>
      <c r="K260" s="2">
        <v>27</v>
      </c>
      <c r="L260" s="2">
        <v>18</v>
      </c>
      <c r="M260" s="2">
        <v>331</v>
      </c>
      <c r="N260" s="2">
        <v>191</v>
      </c>
      <c r="O260" s="2">
        <v>140</v>
      </c>
      <c r="P260" s="2">
        <v>2</v>
      </c>
      <c r="Q260" s="2">
        <v>20</v>
      </c>
      <c r="R260" s="2">
        <v>274</v>
      </c>
      <c r="S260" s="2">
        <v>137</v>
      </c>
      <c r="T260" s="2">
        <v>137</v>
      </c>
      <c r="V260" s="2">
        <v>4.1500000000000004</v>
      </c>
      <c r="W260" s="2">
        <v>-5.84</v>
      </c>
      <c r="X260" s="2">
        <v>-6.23</v>
      </c>
      <c r="Y260" s="2">
        <f t="shared" si="3"/>
        <v>-4</v>
      </c>
    </row>
    <row r="261" spans="1:25" s="2" customFormat="1" ht="15" customHeight="1">
      <c r="A261" s="2">
        <v>24</v>
      </c>
      <c r="B261" s="2">
        <v>9</v>
      </c>
      <c r="C261" s="36">
        <v>43045</v>
      </c>
      <c r="D261" s="8" t="s">
        <v>48</v>
      </c>
      <c r="E261" s="2" t="s">
        <v>20</v>
      </c>
      <c r="G261" s="6" t="s">
        <v>202</v>
      </c>
      <c r="H261" s="37"/>
      <c r="I261" s="2" t="s">
        <v>50</v>
      </c>
      <c r="J261" s="2">
        <v>30</v>
      </c>
      <c r="K261" s="2">
        <v>20</v>
      </c>
      <c r="L261" s="2">
        <v>30</v>
      </c>
      <c r="M261" s="2">
        <v>397</v>
      </c>
      <c r="N261" s="2">
        <v>179</v>
      </c>
      <c r="O261" s="2">
        <v>218</v>
      </c>
      <c r="Q261" s="2">
        <v>13</v>
      </c>
      <c r="R261" s="2">
        <v>299</v>
      </c>
      <c r="S261" s="2">
        <v>266</v>
      </c>
      <c r="T261" s="2">
        <v>33</v>
      </c>
      <c r="U261" s="2">
        <v>2</v>
      </c>
      <c r="V261" s="2">
        <v>12.98</v>
      </c>
      <c r="W261" s="2">
        <v>1.52</v>
      </c>
      <c r="X261" s="2">
        <v>-4.6500000000000004</v>
      </c>
      <c r="Y261" s="2">
        <f t="shared" ref="Y261:Y324" si="4">J261-K261</f>
        <v>10</v>
      </c>
    </row>
    <row r="262" spans="1:25" s="2" customFormat="1" ht="15" customHeight="1">
      <c r="A262" s="2">
        <v>25</v>
      </c>
      <c r="B262" s="2">
        <v>9</v>
      </c>
      <c r="C262" s="36">
        <v>43045</v>
      </c>
      <c r="D262" s="8" t="s">
        <v>35</v>
      </c>
      <c r="E262" s="2" t="s">
        <v>16</v>
      </c>
      <c r="G262" s="6" t="s">
        <v>114</v>
      </c>
      <c r="H262" s="37" t="s">
        <v>23</v>
      </c>
      <c r="I262" s="2" t="s">
        <v>74</v>
      </c>
      <c r="J262" s="2">
        <v>23</v>
      </c>
      <c r="K262" s="2">
        <v>28</v>
      </c>
      <c r="L262" s="2">
        <v>21</v>
      </c>
      <c r="M262" s="2">
        <v>443</v>
      </c>
      <c r="N262" s="2">
        <v>347</v>
      </c>
      <c r="O262" s="2">
        <v>96</v>
      </c>
      <c r="P262" s="2">
        <v>2</v>
      </c>
      <c r="Q262" s="2">
        <v>16</v>
      </c>
      <c r="R262" s="2">
        <v>302</v>
      </c>
      <c r="S262" s="2">
        <v>248</v>
      </c>
      <c r="T262" s="2">
        <v>54</v>
      </c>
      <c r="U262" s="2">
        <v>2</v>
      </c>
      <c r="V262" s="2">
        <v>-7.88</v>
      </c>
      <c r="W262" s="2">
        <v>3.81</v>
      </c>
      <c r="X262" s="2">
        <v>-0.28999999999999998</v>
      </c>
      <c r="Y262" s="2">
        <f t="shared" si="4"/>
        <v>-5</v>
      </c>
    </row>
    <row r="263" spans="1:25" s="2" customFormat="1" ht="15" customHeight="1">
      <c r="A263" s="2">
        <v>26</v>
      </c>
      <c r="B263" s="2">
        <v>9</v>
      </c>
      <c r="C263" s="36">
        <v>43045</v>
      </c>
      <c r="D263" s="8" t="s">
        <v>35</v>
      </c>
      <c r="E263" s="2" t="s">
        <v>16</v>
      </c>
      <c r="G263" s="6" t="s">
        <v>114</v>
      </c>
      <c r="H263" s="37" t="s">
        <v>23</v>
      </c>
      <c r="I263" s="2" t="s">
        <v>65</v>
      </c>
      <c r="J263" s="2">
        <v>14</v>
      </c>
      <c r="K263" s="2">
        <v>21</v>
      </c>
      <c r="L263" s="2">
        <v>15</v>
      </c>
      <c r="M263" s="2">
        <v>277</v>
      </c>
      <c r="N263" s="2">
        <v>241</v>
      </c>
      <c r="O263" s="2">
        <v>36</v>
      </c>
      <c r="P263" s="2">
        <v>1</v>
      </c>
      <c r="Q263" s="2">
        <v>13</v>
      </c>
      <c r="R263" s="2">
        <v>274</v>
      </c>
      <c r="S263" s="2">
        <v>224</v>
      </c>
      <c r="T263" s="2">
        <v>50</v>
      </c>
      <c r="U263" s="2">
        <v>1</v>
      </c>
      <c r="V263" s="2">
        <v>-13.13</v>
      </c>
      <c r="W263" s="2">
        <v>13.91</v>
      </c>
      <c r="X263" s="2">
        <v>-9.5399999999999991</v>
      </c>
      <c r="Y263" s="2">
        <f t="shared" si="4"/>
        <v>-7</v>
      </c>
    </row>
    <row r="264" spans="1:25" s="2" customFormat="1" ht="15" customHeight="1">
      <c r="A264" s="2">
        <v>27</v>
      </c>
      <c r="B264" s="2">
        <v>9</v>
      </c>
      <c r="C264" s="36">
        <v>43045</v>
      </c>
      <c r="D264" s="8" t="s">
        <v>34</v>
      </c>
      <c r="E264" s="2" t="s">
        <v>20</v>
      </c>
      <c r="G264" s="6" t="s">
        <v>125</v>
      </c>
      <c r="H264" s="37"/>
      <c r="I264" s="2" t="s">
        <v>76</v>
      </c>
      <c r="J264" s="2">
        <v>43</v>
      </c>
      <c r="K264" s="2">
        <v>35</v>
      </c>
      <c r="L264" s="2">
        <v>31</v>
      </c>
      <c r="M264" s="2">
        <v>476</v>
      </c>
      <c r="N264" s="2">
        <v>268</v>
      </c>
      <c r="O264" s="2">
        <v>208</v>
      </c>
      <c r="Q264" s="2">
        <v>24</v>
      </c>
      <c r="R264" s="2">
        <v>393</v>
      </c>
      <c r="S264" s="2">
        <v>313</v>
      </c>
      <c r="T264" s="2">
        <v>80</v>
      </c>
      <c r="U264" s="2">
        <v>3</v>
      </c>
      <c r="V264" s="2">
        <v>19.87</v>
      </c>
      <c r="W264" s="2">
        <v>-3.77</v>
      </c>
      <c r="X264" s="2">
        <v>-5.17</v>
      </c>
      <c r="Y264" s="2">
        <f t="shared" si="4"/>
        <v>8</v>
      </c>
    </row>
    <row r="265" spans="1:25" s="2" customFormat="1" ht="15" customHeight="1">
      <c r="A265" s="2">
        <v>28</v>
      </c>
      <c r="B265" s="2">
        <v>9</v>
      </c>
      <c r="C265" s="36">
        <v>43045</v>
      </c>
      <c r="D265" s="8" t="s">
        <v>40</v>
      </c>
      <c r="E265" s="2" t="s">
        <v>16</v>
      </c>
      <c r="G265" s="6" t="s">
        <v>236</v>
      </c>
      <c r="H265" s="37"/>
      <c r="I265" s="2" t="s">
        <v>41</v>
      </c>
      <c r="J265" s="2">
        <v>23</v>
      </c>
      <c r="K265" s="2">
        <v>41</v>
      </c>
      <c r="L265" s="2">
        <v>19</v>
      </c>
      <c r="M265" s="2">
        <v>486</v>
      </c>
      <c r="N265" s="2">
        <v>393</v>
      </c>
      <c r="O265" s="2">
        <v>93</v>
      </c>
      <c r="P265" s="2">
        <v>4</v>
      </c>
      <c r="Q265" s="2">
        <v>29</v>
      </c>
      <c r="R265" s="2">
        <v>571</v>
      </c>
      <c r="S265" s="2">
        <v>323</v>
      </c>
      <c r="T265" s="2">
        <v>248</v>
      </c>
      <c r="V265" s="2">
        <v>-3.2</v>
      </c>
      <c r="W265" s="2">
        <v>-29.46</v>
      </c>
      <c r="X265" s="2">
        <v>11.54</v>
      </c>
      <c r="Y265" s="2">
        <f t="shared" si="4"/>
        <v>-18</v>
      </c>
    </row>
    <row r="266" spans="1:25" s="2" customFormat="1" ht="15" customHeight="1">
      <c r="A266" s="2">
        <v>29</v>
      </c>
      <c r="B266" s="2">
        <v>9</v>
      </c>
      <c r="C266" s="36">
        <v>43046</v>
      </c>
      <c r="D266" s="8" t="s">
        <v>48</v>
      </c>
      <c r="E266" s="2" t="s">
        <v>20</v>
      </c>
      <c r="G266" s="6" t="s">
        <v>247</v>
      </c>
      <c r="H266" s="37"/>
      <c r="I266" s="2" t="s">
        <v>24</v>
      </c>
      <c r="J266" s="2">
        <v>31</v>
      </c>
      <c r="K266" s="2">
        <v>25</v>
      </c>
      <c r="L266" s="2">
        <v>19</v>
      </c>
      <c r="M266" s="2">
        <v>278</v>
      </c>
      <c r="N266" s="2">
        <v>245</v>
      </c>
      <c r="O266" s="2">
        <v>33</v>
      </c>
      <c r="Q266" s="2">
        <v>30</v>
      </c>
      <c r="R266" s="2">
        <v>425</v>
      </c>
      <c r="S266" s="2">
        <v>263</v>
      </c>
      <c r="T266" s="2">
        <v>162</v>
      </c>
      <c r="U266" s="2">
        <v>1</v>
      </c>
      <c r="V266" s="2">
        <v>13.91</v>
      </c>
      <c r="W266" s="2">
        <v>-11.47</v>
      </c>
      <c r="X266" s="2">
        <v>4.47</v>
      </c>
      <c r="Y266" s="2">
        <f t="shared" si="4"/>
        <v>6</v>
      </c>
    </row>
    <row r="267" spans="1:25" s="2" customFormat="1" ht="15" customHeight="1">
      <c r="A267" s="2">
        <v>30</v>
      </c>
      <c r="B267" s="2">
        <v>9</v>
      </c>
      <c r="C267" s="36">
        <v>43042</v>
      </c>
      <c r="D267" s="8" t="s">
        <v>54</v>
      </c>
      <c r="E267" s="2" t="s">
        <v>16</v>
      </c>
      <c r="G267" s="6" t="s">
        <v>136</v>
      </c>
      <c r="H267" s="37"/>
      <c r="I267" s="2" t="s">
        <v>37</v>
      </c>
      <c r="J267" s="2">
        <v>28</v>
      </c>
      <c r="K267" s="2">
        <v>43</v>
      </c>
      <c r="L267" s="2">
        <v>23</v>
      </c>
      <c r="M267" s="2">
        <v>396</v>
      </c>
      <c r="N267" s="2">
        <v>326</v>
      </c>
      <c r="O267" s="2">
        <v>70</v>
      </c>
      <c r="P267" s="2">
        <v>2</v>
      </c>
      <c r="Q267" s="2">
        <v>31</v>
      </c>
      <c r="R267" s="2">
        <v>461</v>
      </c>
      <c r="S267" s="2">
        <v>325</v>
      </c>
      <c r="T267" s="2">
        <v>136</v>
      </c>
      <c r="U267" s="2">
        <v>1</v>
      </c>
      <c r="V267" s="2">
        <v>7.8</v>
      </c>
      <c r="W267" s="2">
        <v>-22.07</v>
      </c>
      <c r="X267" s="2">
        <v>-1.04</v>
      </c>
      <c r="Y267" s="2">
        <f t="shared" si="4"/>
        <v>-15</v>
      </c>
    </row>
    <row r="268" spans="1:25" s="2" customFormat="1" ht="15" customHeight="1">
      <c r="A268" s="2">
        <v>31</v>
      </c>
      <c r="B268" s="2">
        <v>9</v>
      </c>
      <c r="C268" s="36">
        <v>43045</v>
      </c>
      <c r="D268" s="8" t="s">
        <v>34</v>
      </c>
      <c r="E268" s="2" t="s">
        <v>16</v>
      </c>
      <c r="G268" s="6" t="s">
        <v>125</v>
      </c>
      <c r="H268" s="37" t="s">
        <v>23</v>
      </c>
      <c r="I268" s="2" t="s">
        <v>52</v>
      </c>
      <c r="J268" s="2">
        <v>35</v>
      </c>
      <c r="K268" s="2">
        <v>43</v>
      </c>
      <c r="L268" s="2">
        <v>24</v>
      </c>
      <c r="M268" s="2">
        <v>393</v>
      </c>
      <c r="N268" s="2">
        <v>313</v>
      </c>
      <c r="O268" s="2">
        <v>80</v>
      </c>
      <c r="P268" s="2">
        <v>3</v>
      </c>
      <c r="Q268" s="2">
        <v>31</v>
      </c>
      <c r="R268" s="2">
        <v>476</v>
      </c>
      <c r="S268" s="2">
        <v>268</v>
      </c>
      <c r="T268" s="2">
        <v>208</v>
      </c>
      <c r="V268" s="2">
        <v>3.77</v>
      </c>
      <c r="W268" s="2">
        <v>-19.87</v>
      </c>
      <c r="X268" s="2">
        <v>5.17</v>
      </c>
      <c r="Y268" s="2">
        <f t="shared" si="4"/>
        <v>-8</v>
      </c>
    </row>
    <row r="269" spans="1:25" s="2" customFormat="1" ht="15" customHeight="1">
      <c r="A269" s="2">
        <v>1</v>
      </c>
      <c r="B269" s="2">
        <v>10</v>
      </c>
      <c r="C269" s="36">
        <v>43052</v>
      </c>
      <c r="D269" s="8" t="s">
        <v>34</v>
      </c>
      <c r="E269" s="2" t="s">
        <v>20</v>
      </c>
      <c r="G269" s="6" t="s">
        <v>84</v>
      </c>
      <c r="I269" s="2" t="s">
        <v>28</v>
      </c>
      <c r="J269" s="2">
        <v>23</v>
      </c>
      <c r="K269" s="2">
        <v>20</v>
      </c>
      <c r="L269" s="2">
        <v>26</v>
      </c>
      <c r="M269" s="2">
        <v>443</v>
      </c>
      <c r="N269" s="2">
        <v>363</v>
      </c>
      <c r="O269" s="2">
        <v>80</v>
      </c>
      <c r="P269" s="2">
        <v>4</v>
      </c>
      <c r="Q269" s="2">
        <v>15</v>
      </c>
      <c r="R269" s="2">
        <v>281</v>
      </c>
      <c r="S269" s="2">
        <v>198</v>
      </c>
      <c r="T269" s="2">
        <v>83</v>
      </c>
      <c r="U269" s="2">
        <v>1</v>
      </c>
      <c r="V269" s="2">
        <v>6.62</v>
      </c>
      <c r="W269" s="2">
        <v>0.69</v>
      </c>
      <c r="X269" s="2">
        <v>-4.3099999999999996</v>
      </c>
      <c r="Y269" s="2">
        <f t="shared" si="4"/>
        <v>3</v>
      </c>
    </row>
    <row r="270" spans="1:25" s="2" customFormat="1" ht="15" customHeight="1">
      <c r="A270" s="2">
        <v>2</v>
      </c>
      <c r="B270" s="2">
        <v>10</v>
      </c>
      <c r="C270" s="36">
        <v>43052</v>
      </c>
      <c r="D270" s="8" t="s">
        <v>35</v>
      </c>
      <c r="E270" s="2" t="s">
        <v>16</v>
      </c>
      <c r="G270" s="6" t="s">
        <v>99</v>
      </c>
      <c r="H270" s="2" t="s">
        <v>23</v>
      </c>
      <c r="I270" s="2" t="s">
        <v>55</v>
      </c>
      <c r="J270" s="2">
        <v>15</v>
      </c>
      <c r="K270" s="2">
        <v>24</v>
      </c>
      <c r="L270" s="2">
        <v>11</v>
      </c>
      <c r="M270" s="2">
        <v>303</v>
      </c>
      <c r="N270" s="2">
        <v>255</v>
      </c>
      <c r="O270" s="2">
        <v>48</v>
      </c>
      <c r="P270" s="2">
        <v>1</v>
      </c>
      <c r="Q270" s="2">
        <v>25</v>
      </c>
      <c r="R270" s="2">
        <v>429</v>
      </c>
      <c r="S270" s="2">
        <v>221</v>
      </c>
      <c r="T270" s="2">
        <v>208</v>
      </c>
      <c r="U270" s="2">
        <v>1</v>
      </c>
      <c r="V270" s="2">
        <v>-5.49</v>
      </c>
      <c r="W270" s="2">
        <v>-2.75</v>
      </c>
      <c r="X270" s="2">
        <v>2.21</v>
      </c>
      <c r="Y270" s="2">
        <f t="shared" si="4"/>
        <v>-9</v>
      </c>
    </row>
    <row r="271" spans="1:25" s="2" customFormat="1" ht="15" customHeight="1">
      <c r="A271" s="2">
        <v>3</v>
      </c>
      <c r="B271" s="2">
        <v>10</v>
      </c>
      <c r="C271" s="36">
        <v>43049</v>
      </c>
      <c r="D271" s="8" t="s">
        <v>54</v>
      </c>
      <c r="E271" s="2" t="s">
        <v>20</v>
      </c>
      <c r="G271" s="6" t="s">
        <v>115</v>
      </c>
      <c r="H271" s="37"/>
      <c r="I271" s="2" t="s">
        <v>68</v>
      </c>
      <c r="J271" s="2">
        <v>28</v>
      </c>
      <c r="K271" s="2">
        <v>7</v>
      </c>
      <c r="L271" s="2">
        <v>29</v>
      </c>
      <c r="M271" s="2">
        <v>396</v>
      </c>
      <c r="N271" s="2">
        <v>277</v>
      </c>
      <c r="O271" s="2">
        <v>119</v>
      </c>
      <c r="P271" s="2">
        <v>2</v>
      </c>
      <c r="Q271" s="2">
        <v>11</v>
      </c>
      <c r="R271" s="2">
        <v>144</v>
      </c>
      <c r="S271" s="2">
        <v>111</v>
      </c>
      <c r="T271" s="2">
        <v>33</v>
      </c>
      <c r="U271" s="2">
        <v>3</v>
      </c>
      <c r="V271" s="2">
        <v>10.87</v>
      </c>
      <c r="W271" s="2">
        <v>14.46</v>
      </c>
      <c r="X271" s="2">
        <v>-2.25</v>
      </c>
      <c r="Y271" s="2">
        <f t="shared" si="4"/>
        <v>21</v>
      </c>
    </row>
    <row r="272" spans="1:25" s="2" customFormat="1" ht="15" customHeight="1">
      <c r="A272" s="2">
        <v>5</v>
      </c>
      <c r="B272" s="2">
        <v>10</v>
      </c>
      <c r="C272" s="36">
        <v>43052</v>
      </c>
      <c r="D272" s="8" t="s">
        <v>35</v>
      </c>
      <c r="E272" s="2" t="s">
        <v>16</v>
      </c>
      <c r="G272" s="6" t="s">
        <v>137</v>
      </c>
      <c r="H272" s="6"/>
      <c r="I272" s="37" t="s">
        <v>57</v>
      </c>
      <c r="J272" s="2">
        <v>17</v>
      </c>
      <c r="K272" s="2">
        <v>20</v>
      </c>
      <c r="L272" s="2">
        <v>22</v>
      </c>
      <c r="M272" s="2">
        <v>341</v>
      </c>
      <c r="N272" s="2">
        <v>242</v>
      </c>
      <c r="O272" s="2">
        <v>99</v>
      </c>
      <c r="P272" s="2">
        <v>2</v>
      </c>
      <c r="Q272" s="2">
        <v>18</v>
      </c>
      <c r="R272" s="2">
        <v>256</v>
      </c>
      <c r="S272" s="2">
        <v>165</v>
      </c>
      <c r="T272" s="2">
        <v>91</v>
      </c>
      <c r="U272" s="2">
        <v>1</v>
      </c>
      <c r="V272" s="2">
        <v>-1.62</v>
      </c>
      <c r="W272" s="2">
        <v>3.83</v>
      </c>
      <c r="X272" s="2">
        <v>-5.28</v>
      </c>
      <c r="Y272" s="2">
        <f t="shared" si="4"/>
        <v>-3</v>
      </c>
    </row>
    <row r="273" spans="1:25" s="2" customFormat="1" ht="15" customHeight="1">
      <c r="A273" s="2">
        <v>6</v>
      </c>
      <c r="B273" s="2">
        <v>10</v>
      </c>
      <c r="C273" s="36">
        <v>43052</v>
      </c>
      <c r="D273" s="8" t="s">
        <v>35</v>
      </c>
      <c r="E273" s="2" t="s">
        <v>16</v>
      </c>
      <c r="G273" s="6" t="s">
        <v>149</v>
      </c>
      <c r="H273" s="37" t="s">
        <v>23</v>
      </c>
      <c r="I273" s="2" t="s">
        <v>21</v>
      </c>
      <c r="J273" s="2">
        <v>10</v>
      </c>
      <c r="K273" s="2">
        <v>36</v>
      </c>
      <c r="L273" s="2">
        <v>15</v>
      </c>
      <c r="M273" s="2">
        <v>283</v>
      </c>
      <c r="N273" s="2">
        <v>161</v>
      </c>
      <c r="O273" s="2">
        <v>122</v>
      </c>
      <c r="P273" s="2">
        <v>4</v>
      </c>
      <c r="Q273" s="2">
        <v>22</v>
      </c>
      <c r="R273" s="2">
        <v>360</v>
      </c>
      <c r="S273" s="2">
        <v>280</v>
      </c>
      <c r="T273" s="2">
        <v>80</v>
      </c>
      <c r="U273" s="2">
        <v>1</v>
      </c>
      <c r="V273" s="2">
        <v>-20.97</v>
      </c>
      <c r="W273" s="2">
        <v>-6.68</v>
      </c>
      <c r="X273" s="2">
        <v>2.3199999999999998</v>
      </c>
      <c r="Y273" s="2">
        <f t="shared" si="4"/>
        <v>-26</v>
      </c>
    </row>
    <row r="274" spans="1:25" s="2" customFormat="1">
      <c r="A274" s="2">
        <v>7</v>
      </c>
      <c r="B274" s="2">
        <v>10</v>
      </c>
      <c r="C274" s="36">
        <v>43053</v>
      </c>
      <c r="D274" s="8" t="s">
        <v>48</v>
      </c>
      <c r="E274" s="2" t="s">
        <v>16</v>
      </c>
      <c r="G274" s="6" t="s">
        <v>159</v>
      </c>
      <c r="H274" s="37" t="s">
        <v>23</v>
      </c>
      <c r="I274" s="2" t="s">
        <v>74</v>
      </c>
      <c r="J274" s="2">
        <v>20</v>
      </c>
      <c r="K274" s="2">
        <v>21</v>
      </c>
      <c r="L274" s="2">
        <v>12</v>
      </c>
      <c r="M274" s="2">
        <v>264</v>
      </c>
      <c r="N274" s="2">
        <v>186</v>
      </c>
      <c r="O274" s="2">
        <v>78</v>
      </c>
      <c r="P274" s="2">
        <v>1</v>
      </c>
      <c r="Q274" s="2">
        <v>23</v>
      </c>
      <c r="R274" s="2">
        <v>351</v>
      </c>
      <c r="S274" s="2">
        <v>229</v>
      </c>
      <c r="T274" s="2">
        <v>122</v>
      </c>
      <c r="U274" s="2">
        <v>2</v>
      </c>
      <c r="V274" s="2">
        <v>-5.97</v>
      </c>
      <c r="W274" s="2">
        <v>-1.25</v>
      </c>
      <c r="X274" s="2">
        <v>4.9000000000000004</v>
      </c>
      <c r="Y274" s="2">
        <f t="shared" si="4"/>
        <v>-1</v>
      </c>
    </row>
    <row r="275" spans="1:25" s="2" customFormat="1">
      <c r="A275" s="2">
        <v>8</v>
      </c>
      <c r="B275" s="2">
        <v>10</v>
      </c>
      <c r="C275" s="36">
        <v>43053</v>
      </c>
      <c r="D275" s="8" t="s">
        <v>48</v>
      </c>
      <c r="E275" s="2" t="s">
        <v>16</v>
      </c>
      <c r="G275" s="6" t="s">
        <v>315</v>
      </c>
      <c r="H275" s="37" t="s">
        <v>23</v>
      </c>
      <c r="I275" s="37" t="s">
        <v>65</v>
      </c>
      <c r="J275" s="2">
        <v>7</v>
      </c>
      <c r="K275" s="2">
        <v>28</v>
      </c>
      <c r="L275" s="2">
        <v>11</v>
      </c>
      <c r="M275" s="2">
        <v>144</v>
      </c>
      <c r="N275" s="2">
        <v>111</v>
      </c>
      <c r="O275" s="2">
        <v>33</v>
      </c>
      <c r="P275" s="2">
        <v>3</v>
      </c>
      <c r="Q275" s="2">
        <v>29</v>
      </c>
      <c r="R275" s="2">
        <v>396</v>
      </c>
      <c r="S275" s="2">
        <v>277</v>
      </c>
      <c r="T275" s="2">
        <v>119</v>
      </c>
      <c r="U275" s="2">
        <v>2</v>
      </c>
      <c r="V275" s="2">
        <v>-14.46</v>
      </c>
      <c r="W275" s="2">
        <v>-10.87</v>
      </c>
      <c r="X275" s="2">
        <v>2.25</v>
      </c>
      <c r="Y275" s="2">
        <f t="shared" si="4"/>
        <v>-21</v>
      </c>
    </row>
    <row r="276" spans="1:25" s="2" customFormat="1" ht="15" customHeight="1">
      <c r="A276" s="2">
        <v>9</v>
      </c>
      <c r="B276" s="2">
        <v>10</v>
      </c>
      <c r="C276" s="36">
        <v>43052</v>
      </c>
      <c r="D276" s="8" t="s">
        <v>34</v>
      </c>
      <c r="E276" s="2" t="s">
        <v>20</v>
      </c>
      <c r="G276" s="6" t="s">
        <v>169</v>
      </c>
      <c r="H276" s="37" t="s">
        <v>23</v>
      </c>
      <c r="I276" s="2" t="s">
        <v>75</v>
      </c>
      <c r="J276" s="2">
        <v>35</v>
      </c>
      <c r="K276" s="2">
        <v>30</v>
      </c>
      <c r="L276" s="2">
        <v>20</v>
      </c>
      <c r="M276" s="2">
        <v>422</v>
      </c>
      <c r="N276" s="2">
        <v>295</v>
      </c>
      <c r="O276" s="2">
        <v>127</v>
      </c>
      <c r="P276" s="2">
        <v>1</v>
      </c>
      <c r="Q276" s="2">
        <v>30</v>
      </c>
      <c r="R276" s="2">
        <v>448</v>
      </c>
      <c r="S276" s="2">
        <v>400</v>
      </c>
      <c r="T276" s="2">
        <v>48</v>
      </c>
      <c r="V276" s="2">
        <v>13.5</v>
      </c>
      <c r="W276" s="2">
        <v>-21.01</v>
      </c>
      <c r="X276" s="2">
        <v>10.130000000000001</v>
      </c>
      <c r="Y276" s="2">
        <f t="shared" si="4"/>
        <v>5</v>
      </c>
    </row>
    <row r="277" spans="1:25" s="2" customFormat="1" ht="15" customHeight="1">
      <c r="A277" s="2">
        <v>10</v>
      </c>
      <c r="B277" s="2">
        <v>10</v>
      </c>
      <c r="C277" s="36">
        <v>43052</v>
      </c>
      <c r="D277" s="8" t="s">
        <v>35</v>
      </c>
      <c r="E277" s="2" t="s">
        <v>20</v>
      </c>
      <c r="G277" s="6" t="s">
        <v>182</v>
      </c>
      <c r="H277" s="37" t="s">
        <v>23</v>
      </c>
      <c r="I277" s="2" t="s">
        <v>41</v>
      </c>
      <c r="J277" s="2">
        <v>25</v>
      </c>
      <c r="K277" s="2">
        <v>23</v>
      </c>
      <c r="L277" s="2">
        <v>24</v>
      </c>
      <c r="M277" s="2">
        <v>337</v>
      </c>
      <c r="N277" s="2">
        <v>234</v>
      </c>
      <c r="O277" s="2">
        <v>103</v>
      </c>
      <c r="P277" s="2">
        <v>2</v>
      </c>
      <c r="Q277" s="2">
        <v>19</v>
      </c>
      <c r="R277" s="2">
        <v>373</v>
      </c>
      <c r="S277" s="2">
        <v>293</v>
      </c>
      <c r="T277" s="2">
        <v>80</v>
      </c>
      <c r="U277" s="2">
        <v>4</v>
      </c>
      <c r="V277" s="2">
        <v>-1.05</v>
      </c>
      <c r="W277" s="2">
        <v>-0.99</v>
      </c>
      <c r="X277" s="2">
        <v>2.0699999999999998</v>
      </c>
      <c r="Y277" s="2">
        <f t="shared" si="4"/>
        <v>2</v>
      </c>
    </row>
    <row r="278" spans="1:25" s="2" customFormat="1" ht="15" customHeight="1">
      <c r="A278" s="2">
        <v>12</v>
      </c>
      <c r="B278" s="2">
        <v>10</v>
      </c>
      <c r="C278" s="36">
        <v>43052</v>
      </c>
      <c r="D278" s="8" t="s">
        <v>35</v>
      </c>
      <c r="E278" s="2" t="s">
        <v>16</v>
      </c>
      <c r="G278" s="6" t="s">
        <v>125</v>
      </c>
      <c r="H278" s="37" t="s">
        <v>23</v>
      </c>
      <c r="I278" s="2" t="s">
        <v>76</v>
      </c>
      <c r="J278" s="2">
        <v>25</v>
      </c>
      <c r="K278" s="2">
        <v>47</v>
      </c>
      <c r="L278" s="2">
        <v>21</v>
      </c>
      <c r="M278" s="2">
        <v>402</v>
      </c>
      <c r="N278" s="2">
        <v>333</v>
      </c>
      <c r="O278" s="2">
        <v>69</v>
      </c>
      <c r="P278" s="2">
        <v>3</v>
      </c>
      <c r="Q278" s="2">
        <v>19</v>
      </c>
      <c r="R278" s="2">
        <v>446</v>
      </c>
      <c r="S278" s="2">
        <v>292</v>
      </c>
      <c r="T278" s="2">
        <v>154</v>
      </c>
      <c r="V278" s="2">
        <v>0.96</v>
      </c>
      <c r="W278" s="2">
        <v>-20.29</v>
      </c>
      <c r="X278" s="2">
        <v>-4.8600000000000003</v>
      </c>
      <c r="Y278" s="2">
        <f t="shared" si="4"/>
        <v>-22</v>
      </c>
    </row>
    <row r="279" spans="1:25" s="2" customFormat="1" ht="15" customHeight="1">
      <c r="A279" s="2">
        <v>13</v>
      </c>
      <c r="B279" s="2">
        <v>10</v>
      </c>
      <c r="C279" s="36">
        <v>43052</v>
      </c>
      <c r="D279" s="8" t="s">
        <v>35</v>
      </c>
      <c r="E279" s="2" t="s">
        <v>20</v>
      </c>
      <c r="G279" s="6" t="s">
        <v>98</v>
      </c>
      <c r="H279" s="37" t="s">
        <v>23</v>
      </c>
      <c r="I279" s="2" t="s">
        <v>73</v>
      </c>
      <c r="J279" s="2">
        <v>24</v>
      </c>
      <c r="K279" s="2">
        <v>21</v>
      </c>
      <c r="L279" s="2">
        <v>16</v>
      </c>
      <c r="M279" s="2">
        <v>273</v>
      </c>
      <c r="N279" s="2">
        <v>92</v>
      </c>
      <c r="O279" s="2">
        <v>181</v>
      </c>
      <c r="Q279" s="2">
        <v>23</v>
      </c>
      <c r="R279" s="2">
        <v>327</v>
      </c>
      <c r="S279" s="2">
        <v>247</v>
      </c>
      <c r="T279" s="2">
        <v>80</v>
      </c>
      <c r="U279" s="2">
        <v>2</v>
      </c>
      <c r="V279" s="2">
        <v>-0.38</v>
      </c>
      <c r="W279" s="2">
        <v>0.96</v>
      </c>
      <c r="X279" s="2">
        <v>-0.61</v>
      </c>
      <c r="Y279" s="2">
        <f t="shared" si="4"/>
        <v>3</v>
      </c>
    </row>
    <row r="280" spans="1:25" s="2" customFormat="1" ht="15" customHeight="1">
      <c r="A280" s="2">
        <v>15</v>
      </c>
      <c r="B280" s="2">
        <v>10</v>
      </c>
      <c r="C280" s="36">
        <v>43052</v>
      </c>
      <c r="D280" s="8" t="s">
        <v>35</v>
      </c>
      <c r="E280" s="2" t="s">
        <v>16</v>
      </c>
      <c r="G280" s="6" t="s">
        <v>149</v>
      </c>
      <c r="H280" s="37"/>
      <c r="I280" s="2" t="s">
        <v>71</v>
      </c>
      <c r="J280" s="2">
        <v>21</v>
      </c>
      <c r="K280" s="2">
        <v>24</v>
      </c>
      <c r="L280" s="2">
        <v>23</v>
      </c>
      <c r="M280" s="2">
        <v>327</v>
      </c>
      <c r="N280" s="2">
        <v>247</v>
      </c>
      <c r="O280" s="2">
        <v>80</v>
      </c>
      <c r="P280" s="2">
        <v>2</v>
      </c>
      <c r="Q280" s="2">
        <v>16</v>
      </c>
      <c r="R280" s="2">
        <v>273</v>
      </c>
      <c r="S280" s="2">
        <v>92</v>
      </c>
      <c r="T280" s="2">
        <v>181</v>
      </c>
      <c r="V280" s="2">
        <v>-0.96</v>
      </c>
      <c r="W280" s="2">
        <v>0.38</v>
      </c>
      <c r="X280" s="2">
        <v>0.61</v>
      </c>
      <c r="Y280" s="2">
        <f t="shared" si="4"/>
        <v>-3</v>
      </c>
    </row>
    <row r="281" spans="1:25" s="2" customFormat="1" ht="15" customHeight="1">
      <c r="A281" s="2">
        <v>16</v>
      </c>
      <c r="B281" s="2">
        <v>10</v>
      </c>
      <c r="C281" s="36">
        <v>43052</v>
      </c>
      <c r="D281" s="8" t="s">
        <v>35</v>
      </c>
      <c r="E281" s="2" t="s">
        <v>20</v>
      </c>
      <c r="G281" s="6" t="s">
        <v>202</v>
      </c>
      <c r="H281" s="37" t="s">
        <v>23</v>
      </c>
      <c r="I281" s="2" t="s">
        <v>33</v>
      </c>
      <c r="J281" s="2">
        <v>20</v>
      </c>
      <c r="K281" s="2">
        <v>17</v>
      </c>
      <c r="L281" s="2">
        <v>18</v>
      </c>
      <c r="M281" s="2">
        <v>256</v>
      </c>
      <c r="N281" s="2">
        <v>165</v>
      </c>
      <c r="O281" s="2">
        <v>91</v>
      </c>
      <c r="P281" s="2">
        <v>1</v>
      </c>
      <c r="Q281" s="2">
        <v>22</v>
      </c>
      <c r="R281" s="2">
        <v>341</v>
      </c>
      <c r="S281" s="2">
        <v>242</v>
      </c>
      <c r="T281" s="2">
        <v>99</v>
      </c>
      <c r="U281" s="2">
        <v>2</v>
      </c>
      <c r="V281" s="2">
        <v>-3.83</v>
      </c>
      <c r="W281" s="2">
        <v>1.62</v>
      </c>
      <c r="X281" s="2">
        <v>5.28</v>
      </c>
      <c r="Y281" s="2">
        <f t="shared" si="4"/>
        <v>3</v>
      </c>
    </row>
    <row r="282" spans="1:25" s="2" customFormat="1" ht="15" customHeight="1">
      <c r="A282" s="2">
        <v>17</v>
      </c>
      <c r="B282" s="2">
        <v>10</v>
      </c>
      <c r="C282" s="36">
        <v>43052</v>
      </c>
      <c r="D282" s="8" t="s">
        <v>35</v>
      </c>
      <c r="E282" s="2" t="s">
        <v>20</v>
      </c>
      <c r="G282" s="6" t="s">
        <v>125</v>
      </c>
      <c r="H282" s="37" t="s">
        <v>23</v>
      </c>
      <c r="I282" s="2" t="s">
        <v>29</v>
      </c>
      <c r="J282" s="2">
        <v>9</v>
      </c>
      <c r="K282" s="2">
        <v>6</v>
      </c>
      <c r="L282" s="2">
        <v>16</v>
      </c>
      <c r="M282" s="2">
        <v>280</v>
      </c>
      <c r="N282" s="2">
        <v>155</v>
      </c>
      <c r="O282" s="2">
        <v>125</v>
      </c>
      <c r="Q282" s="2">
        <v>17</v>
      </c>
      <c r="R282" s="2">
        <v>296</v>
      </c>
      <c r="S282" s="2">
        <v>157</v>
      </c>
      <c r="T282" s="2">
        <v>139</v>
      </c>
      <c r="U282" s="2">
        <v>1</v>
      </c>
      <c r="V282" s="2">
        <v>-5.79</v>
      </c>
      <c r="W282" s="2">
        <v>2.4300000000000002</v>
      </c>
      <c r="X282" s="2">
        <v>3.9</v>
      </c>
      <c r="Y282" s="2">
        <f t="shared" si="4"/>
        <v>3</v>
      </c>
    </row>
    <row r="283" spans="1:25" s="2" customFormat="1" ht="15" customHeight="1">
      <c r="A283" s="2">
        <v>18</v>
      </c>
      <c r="B283" s="2">
        <v>10</v>
      </c>
      <c r="C283" s="36">
        <v>43052</v>
      </c>
      <c r="D283" s="8" t="s">
        <v>40</v>
      </c>
      <c r="E283" s="2" t="s">
        <v>20</v>
      </c>
      <c r="G283" s="6" t="s">
        <v>115</v>
      </c>
      <c r="H283" s="37" t="s">
        <v>23</v>
      </c>
      <c r="I283" s="2" t="s">
        <v>52</v>
      </c>
      <c r="J283" s="2">
        <v>31</v>
      </c>
      <c r="K283" s="2">
        <v>24</v>
      </c>
      <c r="L283" s="2">
        <v>17</v>
      </c>
      <c r="M283" s="2">
        <v>337</v>
      </c>
      <c r="N283" s="2">
        <v>231</v>
      </c>
      <c r="O283" s="2">
        <v>106</v>
      </c>
      <c r="P283" s="2">
        <v>1</v>
      </c>
      <c r="Q283" s="2">
        <v>29</v>
      </c>
      <c r="R283" s="2">
        <v>379</v>
      </c>
      <c r="S283" s="2">
        <v>309</v>
      </c>
      <c r="T283" s="2">
        <v>70</v>
      </c>
      <c r="U283" s="2">
        <v>4</v>
      </c>
      <c r="V283" s="2">
        <v>11.95</v>
      </c>
      <c r="W283" s="2">
        <v>2.97</v>
      </c>
      <c r="X283" s="2">
        <v>-7.25</v>
      </c>
      <c r="Y283" s="2">
        <f t="shared" si="4"/>
        <v>7</v>
      </c>
    </row>
    <row r="284" spans="1:25" s="2" customFormat="1" ht="15" customHeight="1">
      <c r="A284" s="2">
        <v>19</v>
      </c>
      <c r="B284" s="2">
        <v>10</v>
      </c>
      <c r="C284" s="36">
        <v>43052</v>
      </c>
      <c r="D284" s="8" t="s">
        <v>35</v>
      </c>
      <c r="E284" s="2" t="s">
        <v>16</v>
      </c>
      <c r="G284" s="6" t="s">
        <v>115</v>
      </c>
      <c r="H284" s="37" t="s">
        <v>23</v>
      </c>
      <c r="I284" s="2" t="s">
        <v>38</v>
      </c>
      <c r="J284" s="2">
        <v>20</v>
      </c>
      <c r="K284" s="2">
        <v>26</v>
      </c>
      <c r="L284" s="2">
        <v>22</v>
      </c>
      <c r="M284" s="2">
        <v>331</v>
      </c>
      <c r="N284" s="2">
        <v>284</v>
      </c>
      <c r="O284" s="2">
        <v>47</v>
      </c>
      <c r="P284" s="2">
        <v>1</v>
      </c>
      <c r="Q284" s="2">
        <v>23</v>
      </c>
      <c r="R284" s="2">
        <v>388</v>
      </c>
      <c r="S284" s="2">
        <v>260</v>
      </c>
      <c r="T284" s="2">
        <v>128</v>
      </c>
      <c r="U284" s="2">
        <v>1</v>
      </c>
      <c r="V284" s="2">
        <v>3.73</v>
      </c>
      <c r="W284" s="2">
        <v>-9.48</v>
      </c>
      <c r="X284" s="2">
        <v>-1.3</v>
      </c>
      <c r="Y284" s="2">
        <f t="shared" si="4"/>
        <v>-6</v>
      </c>
    </row>
    <row r="285" spans="1:25" s="2" customFormat="1" ht="15" customHeight="1">
      <c r="A285" s="2">
        <v>20</v>
      </c>
      <c r="B285" s="2">
        <v>10</v>
      </c>
      <c r="C285" s="36">
        <v>43052</v>
      </c>
      <c r="D285" s="8" t="s">
        <v>48</v>
      </c>
      <c r="E285" s="2" t="s">
        <v>16</v>
      </c>
      <c r="G285" s="6" t="s">
        <v>202</v>
      </c>
      <c r="H285" s="37"/>
      <c r="I285" s="2" t="s">
        <v>31</v>
      </c>
      <c r="J285" s="2">
        <v>24</v>
      </c>
      <c r="K285" s="2">
        <v>31</v>
      </c>
      <c r="L285" s="2">
        <v>25</v>
      </c>
      <c r="M285" s="2">
        <v>385</v>
      </c>
      <c r="N285" s="2">
        <v>304</v>
      </c>
      <c r="O285" s="2">
        <v>81</v>
      </c>
      <c r="P285" s="2">
        <v>2</v>
      </c>
      <c r="Q285" s="2">
        <v>23</v>
      </c>
      <c r="R285" s="2">
        <v>420</v>
      </c>
      <c r="S285" s="2">
        <v>324</v>
      </c>
      <c r="T285" s="2">
        <v>96</v>
      </c>
      <c r="V285" s="2">
        <v>11.93</v>
      </c>
      <c r="W285" s="2">
        <v>-17.850000000000001</v>
      </c>
      <c r="X285" s="2">
        <v>-1.92</v>
      </c>
      <c r="Y285" s="2">
        <f t="shared" si="4"/>
        <v>-7</v>
      </c>
    </row>
    <row r="286" spans="1:25" s="2" customFormat="1" ht="15" customHeight="1">
      <c r="A286" s="2">
        <v>21</v>
      </c>
      <c r="B286" s="2">
        <v>10</v>
      </c>
      <c r="C286" s="36">
        <v>43052</v>
      </c>
      <c r="D286" s="8" t="s">
        <v>35</v>
      </c>
      <c r="E286" s="2" t="s">
        <v>16</v>
      </c>
      <c r="G286" s="6" t="s">
        <v>125</v>
      </c>
      <c r="H286" s="37"/>
      <c r="I286" s="2" t="s">
        <v>50</v>
      </c>
      <c r="J286" s="2">
        <v>23</v>
      </c>
      <c r="K286" s="2">
        <v>25</v>
      </c>
      <c r="L286" s="2">
        <v>19</v>
      </c>
      <c r="M286" s="2">
        <v>373</v>
      </c>
      <c r="N286" s="2">
        <v>293</v>
      </c>
      <c r="O286" s="2">
        <v>80</v>
      </c>
      <c r="P286" s="2">
        <v>4</v>
      </c>
      <c r="Q286" s="2">
        <v>24</v>
      </c>
      <c r="R286" s="2">
        <v>337</v>
      </c>
      <c r="S286" s="2">
        <v>234</v>
      </c>
      <c r="T286" s="2">
        <v>103</v>
      </c>
      <c r="U286" s="2">
        <v>2</v>
      </c>
      <c r="V286" s="2">
        <v>0.99</v>
      </c>
      <c r="W286" s="2">
        <v>1.05</v>
      </c>
      <c r="X286" s="2">
        <v>-2.0699999999999998</v>
      </c>
      <c r="Y286" s="2">
        <f t="shared" si="4"/>
        <v>-2</v>
      </c>
    </row>
    <row r="287" spans="1:25" s="2" customFormat="1" ht="15" customHeight="1">
      <c r="A287" s="2">
        <v>22</v>
      </c>
      <c r="B287" s="2">
        <v>10</v>
      </c>
      <c r="C287" s="36">
        <v>43053</v>
      </c>
      <c r="D287" s="8" t="s">
        <v>48</v>
      </c>
      <c r="E287" s="2" t="s">
        <v>20</v>
      </c>
      <c r="G287" s="6" t="s">
        <v>98</v>
      </c>
      <c r="H287" s="37"/>
      <c r="I287" s="2" t="s">
        <v>67</v>
      </c>
      <c r="J287" s="2">
        <v>21</v>
      </c>
      <c r="K287" s="2">
        <v>20</v>
      </c>
      <c r="L287" s="2">
        <v>23</v>
      </c>
      <c r="M287" s="2">
        <v>351</v>
      </c>
      <c r="N287" s="2">
        <v>229</v>
      </c>
      <c r="O287" s="2">
        <v>122</v>
      </c>
      <c r="P287" s="2">
        <v>2</v>
      </c>
      <c r="Q287" s="2">
        <v>12</v>
      </c>
      <c r="R287" s="2">
        <v>264</v>
      </c>
      <c r="S287" s="2">
        <v>186</v>
      </c>
      <c r="T287" s="2">
        <v>78</v>
      </c>
      <c r="U287" s="2">
        <v>1</v>
      </c>
      <c r="V287" s="2">
        <v>1.25</v>
      </c>
      <c r="W287" s="2">
        <v>5.97</v>
      </c>
      <c r="X287" s="2">
        <v>-4.9000000000000004</v>
      </c>
      <c r="Y287" s="2">
        <f t="shared" si="4"/>
        <v>1</v>
      </c>
    </row>
    <row r="288" spans="1:25" s="2" customFormat="1" ht="15" customHeight="1">
      <c r="A288" s="2">
        <v>23</v>
      </c>
      <c r="B288" s="2">
        <v>10</v>
      </c>
      <c r="C288" s="36">
        <v>43052</v>
      </c>
      <c r="D288" s="8" t="s">
        <v>35</v>
      </c>
      <c r="E288" s="2" t="s">
        <v>16</v>
      </c>
      <c r="G288" s="6" t="s">
        <v>228</v>
      </c>
      <c r="H288" s="37"/>
      <c r="I288" s="2" t="s">
        <v>26</v>
      </c>
      <c r="J288" s="2">
        <v>6</v>
      </c>
      <c r="K288" s="2">
        <v>9</v>
      </c>
      <c r="L288" s="2">
        <v>17</v>
      </c>
      <c r="M288" s="2">
        <v>296</v>
      </c>
      <c r="N288" s="2">
        <v>157</v>
      </c>
      <c r="O288" s="2">
        <v>139</v>
      </c>
      <c r="P288" s="2">
        <v>1</v>
      </c>
      <c r="Q288" s="2">
        <v>16</v>
      </c>
      <c r="R288" s="2">
        <v>280</v>
      </c>
      <c r="S288" s="2">
        <v>155</v>
      </c>
      <c r="T288" s="2">
        <v>125</v>
      </c>
      <c r="V288" s="2">
        <v>-2.4300000000000002</v>
      </c>
      <c r="W288" s="2">
        <v>5.79</v>
      </c>
      <c r="X288" s="2">
        <v>-3.9</v>
      </c>
      <c r="Y288" s="2">
        <f t="shared" si="4"/>
        <v>-3</v>
      </c>
    </row>
    <row r="289" spans="1:25" s="2" customFormat="1" ht="15" customHeight="1">
      <c r="A289" s="2">
        <v>25</v>
      </c>
      <c r="B289" s="2">
        <v>10</v>
      </c>
      <c r="C289" s="36">
        <v>43052</v>
      </c>
      <c r="D289" s="8" t="s">
        <v>35</v>
      </c>
      <c r="E289" s="2" t="s">
        <v>20</v>
      </c>
      <c r="G289" s="6" t="s">
        <v>115</v>
      </c>
      <c r="H289" s="37"/>
      <c r="I289" s="2" t="s">
        <v>37</v>
      </c>
      <c r="J289" s="2">
        <v>24</v>
      </c>
      <c r="K289" s="2">
        <v>15</v>
      </c>
      <c r="L289" s="2">
        <v>25</v>
      </c>
      <c r="M289" s="2">
        <v>429</v>
      </c>
      <c r="N289" s="2">
        <v>221</v>
      </c>
      <c r="O289" s="2">
        <v>208</v>
      </c>
      <c r="P289" s="2">
        <v>1</v>
      </c>
      <c r="Q289" s="2">
        <v>11</v>
      </c>
      <c r="R289" s="2">
        <v>303</v>
      </c>
      <c r="S289" s="2">
        <v>255</v>
      </c>
      <c r="T289" s="2">
        <v>48</v>
      </c>
      <c r="U289" s="2">
        <v>1</v>
      </c>
      <c r="V289" s="2">
        <v>2.75</v>
      </c>
      <c r="W289" s="2">
        <v>5.49</v>
      </c>
      <c r="X289" s="2">
        <v>-2.21</v>
      </c>
      <c r="Y289" s="2">
        <f t="shared" si="4"/>
        <v>9</v>
      </c>
    </row>
    <row r="290" spans="1:25" s="2" customFormat="1" ht="15" customHeight="1">
      <c r="A290" s="2">
        <v>26</v>
      </c>
      <c r="B290" s="2">
        <v>10</v>
      </c>
      <c r="C290" s="36">
        <v>43052</v>
      </c>
      <c r="D290" s="8" t="s">
        <v>34</v>
      </c>
      <c r="E290" s="2" t="s">
        <v>16</v>
      </c>
      <c r="G290" s="6" t="s">
        <v>125</v>
      </c>
      <c r="H290" s="37"/>
      <c r="I290" s="2" t="s">
        <v>69</v>
      </c>
      <c r="J290" s="2">
        <v>30</v>
      </c>
      <c r="K290" s="2">
        <v>35</v>
      </c>
      <c r="L290" s="2">
        <v>30</v>
      </c>
      <c r="M290" s="2">
        <v>448</v>
      </c>
      <c r="N290" s="2">
        <v>400</v>
      </c>
      <c r="O290" s="2">
        <v>48</v>
      </c>
      <c r="Q290" s="2">
        <v>20</v>
      </c>
      <c r="R290" s="2">
        <v>422</v>
      </c>
      <c r="S290" s="2">
        <v>295</v>
      </c>
      <c r="T290" s="2">
        <v>127</v>
      </c>
      <c r="U290" s="2">
        <v>1</v>
      </c>
      <c r="V290" s="2">
        <v>21.01</v>
      </c>
      <c r="W290" s="2">
        <v>-13.5</v>
      </c>
      <c r="X290" s="2">
        <v>-10.130000000000001</v>
      </c>
      <c r="Y290" s="2">
        <f t="shared" si="4"/>
        <v>-5</v>
      </c>
    </row>
    <row r="291" spans="1:25" s="2" customFormat="1" ht="15" customHeight="1">
      <c r="A291" s="2">
        <v>27</v>
      </c>
      <c r="B291" s="2">
        <v>10</v>
      </c>
      <c r="C291" s="36">
        <v>43052</v>
      </c>
      <c r="D291" s="8" t="s">
        <v>40</v>
      </c>
      <c r="E291" s="2" t="s">
        <v>16</v>
      </c>
      <c r="G291" s="6" t="s">
        <v>138</v>
      </c>
      <c r="H291" s="37"/>
      <c r="I291" s="2" t="s">
        <v>39</v>
      </c>
      <c r="J291" s="2">
        <v>24</v>
      </c>
      <c r="K291" s="2">
        <v>31</v>
      </c>
      <c r="L291" s="2">
        <v>29</v>
      </c>
      <c r="M291" s="2">
        <v>379</v>
      </c>
      <c r="N291" s="2">
        <v>309</v>
      </c>
      <c r="O291" s="2">
        <v>70</v>
      </c>
      <c r="P291" s="2">
        <v>4</v>
      </c>
      <c r="Q291" s="2">
        <v>17</v>
      </c>
      <c r="R291" s="2">
        <v>337</v>
      </c>
      <c r="S291" s="2">
        <v>231</v>
      </c>
      <c r="T291" s="2">
        <v>106</v>
      </c>
      <c r="U291" s="2">
        <v>1</v>
      </c>
      <c r="V291" s="2">
        <v>-2.97</v>
      </c>
      <c r="W291" s="2">
        <v>-11.95</v>
      </c>
      <c r="X291" s="2">
        <v>7.25</v>
      </c>
      <c r="Y291" s="2">
        <f t="shared" si="4"/>
        <v>-7</v>
      </c>
    </row>
    <row r="292" spans="1:25" s="2" customFormat="1" ht="15" customHeight="1">
      <c r="A292" s="2">
        <v>28</v>
      </c>
      <c r="B292" s="2">
        <v>10</v>
      </c>
      <c r="C292" s="36">
        <v>43052</v>
      </c>
      <c r="D292" s="8" t="s">
        <v>34</v>
      </c>
      <c r="E292" s="2" t="s">
        <v>16</v>
      </c>
      <c r="G292" s="6" t="s">
        <v>237</v>
      </c>
      <c r="H292" s="37" t="s">
        <v>23</v>
      </c>
      <c r="I292" s="2" t="s">
        <v>56</v>
      </c>
      <c r="J292" s="2">
        <v>20</v>
      </c>
      <c r="K292" s="2">
        <v>23</v>
      </c>
      <c r="L292" s="2">
        <v>15</v>
      </c>
      <c r="M292" s="2">
        <v>281</v>
      </c>
      <c r="N292" s="2">
        <v>198</v>
      </c>
      <c r="O292" s="2">
        <v>83</v>
      </c>
      <c r="P292" s="2">
        <v>1</v>
      </c>
      <c r="Q292" s="2">
        <v>26</v>
      </c>
      <c r="R292" s="2">
        <v>443</v>
      </c>
      <c r="S292" s="2">
        <v>363</v>
      </c>
      <c r="T292" s="2">
        <v>80</v>
      </c>
      <c r="U292" s="2">
        <v>4</v>
      </c>
      <c r="V292" s="2">
        <v>-0.69</v>
      </c>
      <c r="W292" s="2">
        <v>-6.62</v>
      </c>
      <c r="X292" s="2">
        <v>4.3099999999999996</v>
      </c>
      <c r="Y292" s="2">
        <f t="shared" si="4"/>
        <v>-3</v>
      </c>
    </row>
    <row r="293" spans="1:25" s="2" customFormat="1" ht="15" customHeight="1">
      <c r="A293" s="2">
        <v>29</v>
      </c>
      <c r="B293" s="2">
        <v>10</v>
      </c>
      <c r="C293" s="36">
        <v>43052</v>
      </c>
      <c r="D293" s="8" t="s">
        <v>48</v>
      </c>
      <c r="E293" s="2" t="s">
        <v>20</v>
      </c>
      <c r="G293" s="6" t="s">
        <v>248</v>
      </c>
      <c r="H293" s="37" t="s">
        <v>23</v>
      </c>
      <c r="I293" s="2" t="s">
        <v>18</v>
      </c>
      <c r="J293" s="2">
        <v>31</v>
      </c>
      <c r="K293" s="2">
        <v>24</v>
      </c>
      <c r="L293" s="2">
        <v>23</v>
      </c>
      <c r="M293" s="2">
        <v>420</v>
      </c>
      <c r="N293" s="2">
        <v>324</v>
      </c>
      <c r="O293" s="2">
        <v>96</v>
      </c>
      <c r="Q293" s="2">
        <v>25</v>
      </c>
      <c r="R293" s="2">
        <v>385</v>
      </c>
      <c r="S293" s="2">
        <v>304</v>
      </c>
      <c r="T293" s="2">
        <v>81</v>
      </c>
      <c r="U293" s="2">
        <v>2</v>
      </c>
      <c r="V293" s="2">
        <v>17.850000000000001</v>
      </c>
      <c r="W293" s="2">
        <v>-11.93</v>
      </c>
      <c r="X293" s="2">
        <v>1.92</v>
      </c>
      <c r="Y293" s="2">
        <f t="shared" si="4"/>
        <v>7</v>
      </c>
    </row>
    <row r="294" spans="1:25" s="2" customFormat="1" ht="15" customHeight="1">
      <c r="A294" s="2">
        <v>30</v>
      </c>
      <c r="B294" s="2">
        <v>10</v>
      </c>
      <c r="C294" s="36">
        <v>43052</v>
      </c>
      <c r="D294" s="8" t="s">
        <v>35</v>
      </c>
      <c r="E294" s="2" t="s">
        <v>20</v>
      </c>
      <c r="G294" s="6" t="s">
        <v>125</v>
      </c>
      <c r="H294" s="37"/>
      <c r="I294" s="2" t="s">
        <v>66</v>
      </c>
      <c r="J294" s="2">
        <v>36</v>
      </c>
      <c r="K294" s="2">
        <v>10</v>
      </c>
      <c r="L294" s="2">
        <v>22</v>
      </c>
      <c r="M294" s="2">
        <v>360</v>
      </c>
      <c r="N294" s="2">
        <v>280</v>
      </c>
      <c r="O294" s="2">
        <v>80</v>
      </c>
      <c r="P294" s="2">
        <v>1</v>
      </c>
      <c r="Q294" s="2">
        <v>15</v>
      </c>
      <c r="R294" s="2">
        <v>283</v>
      </c>
      <c r="S294" s="2">
        <v>161</v>
      </c>
      <c r="T294" s="2">
        <v>122</v>
      </c>
      <c r="U294" s="2">
        <v>4</v>
      </c>
      <c r="V294" s="2">
        <v>6.68</v>
      </c>
      <c r="W294" s="2">
        <v>20.97</v>
      </c>
      <c r="X294" s="2">
        <v>-2.3199999999999998</v>
      </c>
      <c r="Y294" s="2">
        <f t="shared" si="4"/>
        <v>26</v>
      </c>
    </row>
    <row r="295" spans="1:25" s="2" customFormat="1" ht="15" customHeight="1">
      <c r="A295" s="2">
        <v>31</v>
      </c>
      <c r="B295" s="2">
        <v>10</v>
      </c>
      <c r="C295" s="36">
        <v>43052</v>
      </c>
      <c r="D295" s="8" t="s">
        <v>35</v>
      </c>
      <c r="E295" s="2" t="s">
        <v>20</v>
      </c>
      <c r="G295" s="6" t="s">
        <v>116</v>
      </c>
      <c r="H295" s="37"/>
      <c r="I295" s="2" t="s">
        <v>53</v>
      </c>
      <c r="J295" s="2">
        <v>47</v>
      </c>
      <c r="K295" s="2">
        <v>25</v>
      </c>
      <c r="L295" s="2">
        <v>19</v>
      </c>
      <c r="M295" s="2">
        <v>446</v>
      </c>
      <c r="N295" s="2">
        <v>292</v>
      </c>
      <c r="O295" s="2">
        <v>154</v>
      </c>
      <c r="Q295" s="2">
        <v>21</v>
      </c>
      <c r="R295" s="2">
        <v>402</v>
      </c>
      <c r="S295" s="2">
        <v>333</v>
      </c>
      <c r="T295" s="2">
        <v>69</v>
      </c>
      <c r="U295" s="2">
        <v>3</v>
      </c>
      <c r="V295" s="2">
        <v>20.29</v>
      </c>
      <c r="W295" s="2">
        <v>-0.96</v>
      </c>
      <c r="X295" s="2">
        <v>4.8600000000000003</v>
      </c>
      <c r="Y295" s="2">
        <f t="shared" si="4"/>
        <v>22</v>
      </c>
    </row>
    <row r="296" spans="1:25" s="2" customFormat="1" ht="15" customHeight="1">
      <c r="A296" s="2">
        <v>32</v>
      </c>
      <c r="B296" s="2">
        <v>10</v>
      </c>
      <c r="C296" s="36">
        <v>43052</v>
      </c>
      <c r="D296" s="8" t="s">
        <v>35</v>
      </c>
      <c r="E296" s="2" t="s">
        <v>20</v>
      </c>
      <c r="G296" s="6" t="s">
        <v>259</v>
      </c>
      <c r="H296" s="37"/>
      <c r="I296" s="2" t="s">
        <v>36</v>
      </c>
      <c r="J296" s="2">
        <v>26</v>
      </c>
      <c r="K296" s="2">
        <v>20</v>
      </c>
      <c r="L296" s="2">
        <v>23</v>
      </c>
      <c r="M296" s="2">
        <v>388</v>
      </c>
      <c r="N296" s="2">
        <v>260</v>
      </c>
      <c r="O296" s="2">
        <v>128</v>
      </c>
      <c r="P296" s="2">
        <v>1</v>
      </c>
      <c r="Q296" s="2">
        <v>22</v>
      </c>
      <c r="R296" s="2">
        <v>331</v>
      </c>
      <c r="S296" s="2">
        <v>284</v>
      </c>
      <c r="T296" s="2">
        <v>47</v>
      </c>
      <c r="U296" s="2">
        <v>1</v>
      </c>
      <c r="V296" s="2">
        <v>9.48</v>
      </c>
      <c r="W296" s="2">
        <v>-3.73</v>
      </c>
      <c r="X296" s="2">
        <v>1.3</v>
      </c>
      <c r="Y296" s="2">
        <f t="shared" si="4"/>
        <v>6</v>
      </c>
    </row>
    <row r="297" spans="1:25" s="2" customFormat="1" ht="15" customHeight="1">
      <c r="A297" s="2">
        <v>1</v>
      </c>
      <c r="B297" s="2">
        <v>11</v>
      </c>
      <c r="C297" s="36">
        <v>43059</v>
      </c>
      <c r="D297" s="8" t="s">
        <v>35</v>
      </c>
      <c r="E297" s="2" t="s">
        <v>16</v>
      </c>
      <c r="G297" s="6" t="s">
        <v>85</v>
      </c>
      <c r="H297" s="2" t="s">
        <v>23</v>
      </c>
      <c r="I297" s="2" t="s">
        <v>36</v>
      </c>
      <c r="J297" s="2">
        <v>24</v>
      </c>
      <c r="K297" s="2">
        <v>30</v>
      </c>
      <c r="L297" s="2">
        <v>24</v>
      </c>
      <c r="M297" s="2">
        <v>290</v>
      </c>
      <c r="N297" s="2">
        <v>155</v>
      </c>
      <c r="O297" s="2">
        <v>135</v>
      </c>
      <c r="P297" s="2">
        <v>2</v>
      </c>
      <c r="Q297" s="2">
        <v>16</v>
      </c>
      <c r="R297" s="2">
        <v>217</v>
      </c>
      <c r="S297" s="2">
        <v>145</v>
      </c>
      <c r="T297" s="2">
        <v>72</v>
      </c>
      <c r="U297" s="2">
        <v>1</v>
      </c>
      <c r="V297" s="2">
        <v>-6.42</v>
      </c>
      <c r="W297" s="2">
        <v>2.66</v>
      </c>
      <c r="X297" s="2">
        <v>-4.9000000000000004</v>
      </c>
      <c r="Y297" s="2">
        <f t="shared" si="4"/>
        <v>-6</v>
      </c>
    </row>
    <row r="298" spans="1:25" s="2" customFormat="1" ht="15" customHeight="1">
      <c r="A298" s="2">
        <v>3</v>
      </c>
      <c r="B298" s="2">
        <v>11</v>
      </c>
      <c r="C298" s="36">
        <v>43059</v>
      </c>
      <c r="D298" s="8" t="s">
        <v>35</v>
      </c>
      <c r="E298" s="2" t="s">
        <v>16</v>
      </c>
      <c r="G298" s="6" t="s">
        <v>116</v>
      </c>
      <c r="H298" s="37" t="s">
        <v>23</v>
      </c>
      <c r="I298" s="2" t="s">
        <v>69</v>
      </c>
      <c r="J298" s="2">
        <v>17</v>
      </c>
      <c r="K298" s="2">
        <v>27</v>
      </c>
      <c r="L298" s="2">
        <v>17</v>
      </c>
      <c r="M298" s="2">
        <v>368</v>
      </c>
      <c r="N298" s="2">
        <v>267</v>
      </c>
      <c r="O298" s="2">
        <v>101</v>
      </c>
      <c r="Q298" s="2">
        <v>27</v>
      </c>
      <c r="R298" s="2">
        <v>417</v>
      </c>
      <c r="S298" s="2">
        <v>299</v>
      </c>
      <c r="T298" s="2">
        <v>118</v>
      </c>
      <c r="V298" s="2">
        <v>10.17</v>
      </c>
      <c r="W298" s="2">
        <v>-21.44</v>
      </c>
      <c r="X298" s="2">
        <v>0.83</v>
      </c>
      <c r="Y298" s="2">
        <f t="shared" si="4"/>
        <v>-10</v>
      </c>
    </row>
    <row r="299" spans="1:25" s="2" customFormat="1" ht="15" customHeight="1">
      <c r="A299" s="2">
        <v>4</v>
      </c>
      <c r="B299" s="2">
        <v>11</v>
      </c>
      <c r="C299" s="36">
        <v>43059</v>
      </c>
      <c r="D299" s="8" t="s">
        <v>35</v>
      </c>
      <c r="E299" s="2" t="s">
        <v>20</v>
      </c>
      <c r="F299" s="6"/>
      <c r="G299" s="6" t="s">
        <v>116</v>
      </c>
      <c r="H299" s="2" t="s">
        <v>23</v>
      </c>
      <c r="I299" s="2" t="s">
        <v>67</v>
      </c>
      <c r="J299" s="2">
        <v>16</v>
      </c>
      <c r="K299" s="2">
        <v>12</v>
      </c>
      <c r="L299" s="2">
        <v>20</v>
      </c>
      <c r="M299" s="2">
        <v>342</v>
      </c>
      <c r="N299" s="2">
        <v>159</v>
      </c>
      <c r="O299" s="2">
        <v>183</v>
      </c>
      <c r="P299" s="2">
        <v>1</v>
      </c>
      <c r="Q299" s="2">
        <v>23</v>
      </c>
      <c r="R299" s="2">
        <v>300</v>
      </c>
      <c r="S299" s="2">
        <v>207</v>
      </c>
      <c r="T299" s="2">
        <v>93</v>
      </c>
      <c r="U299" s="2">
        <v>2</v>
      </c>
      <c r="V299" s="2">
        <v>-1.34</v>
      </c>
      <c r="W299" s="2">
        <v>2.67</v>
      </c>
      <c r="X299" s="2">
        <v>0.37</v>
      </c>
      <c r="Y299" s="2">
        <f t="shared" si="4"/>
        <v>4</v>
      </c>
    </row>
    <row r="300" spans="1:25" s="2" customFormat="1" ht="15" customHeight="1">
      <c r="A300" s="2">
        <v>5</v>
      </c>
      <c r="B300" s="2">
        <v>11</v>
      </c>
      <c r="C300" s="36">
        <v>43056</v>
      </c>
      <c r="D300" s="8" t="s">
        <v>54</v>
      </c>
      <c r="E300" s="2" t="s">
        <v>20</v>
      </c>
      <c r="G300" s="6" t="s">
        <v>138</v>
      </c>
      <c r="H300" s="6"/>
      <c r="I300" s="37" t="s">
        <v>41</v>
      </c>
      <c r="J300" s="2">
        <v>23</v>
      </c>
      <c r="K300" s="2">
        <v>20</v>
      </c>
      <c r="L300" s="2">
        <v>17</v>
      </c>
      <c r="M300" s="2">
        <v>223</v>
      </c>
      <c r="N300" s="2">
        <v>173</v>
      </c>
      <c r="O300" s="2">
        <v>50</v>
      </c>
      <c r="Q300" s="2">
        <v>28</v>
      </c>
      <c r="R300" s="2">
        <v>371</v>
      </c>
      <c r="S300" s="2">
        <v>264</v>
      </c>
      <c r="T300" s="2">
        <v>107</v>
      </c>
      <c r="U300" s="2">
        <v>2</v>
      </c>
      <c r="V300" s="2">
        <v>-4.79</v>
      </c>
      <c r="W300" s="2">
        <v>-6.16</v>
      </c>
      <c r="X300" s="2">
        <v>11.38</v>
      </c>
      <c r="Y300" s="2">
        <f t="shared" si="4"/>
        <v>3</v>
      </c>
    </row>
    <row r="301" spans="1:25" s="2" customFormat="1" ht="15" customHeight="1">
      <c r="A301" s="2">
        <v>6</v>
      </c>
      <c r="B301" s="2">
        <v>11</v>
      </c>
      <c r="C301" s="36">
        <v>43059</v>
      </c>
      <c r="D301" s="8" t="s">
        <v>35</v>
      </c>
      <c r="E301" s="2" t="s">
        <v>16</v>
      </c>
      <c r="G301" s="6" t="s">
        <v>150</v>
      </c>
      <c r="H301" s="37" t="s">
        <v>23</v>
      </c>
      <c r="I301" s="2" t="s">
        <v>74</v>
      </c>
      <c r="J301" s="2">
        <v>16</v>
      </c>
      <c r="K301" s="2">
        <v>22</v>
      </c>
      <c r="L301" s="2">
        <v>17</v>
      </c>
      <c r="M301" s="2">
        <v>315</v>
      </c>
      <c r="N301" s="2">
        <v>222</v>
      </c>
      <c r="O301" s="2">
        <v>93</v>
      </c>
      <c r="P301" s="2">
        <v>1</v>
      </c>
      <c r="Q301" s="2">
        <v>19</v>
      </c>
      <c r="R301" s="2">
        <v>329</v>
      </c>
      <c r="S301" s="2">
        <v>227</v>
      </c>
      <c r="T301" s="2">
        <v>102</v>
      </c>
      <c r="V301" s="2">
        <v>2.68</v>
      </c>
      <c r="W301" s="2">
        <v>-7.75</v>
      </c>
      <c r="X301" s="2">
        <v>0.88</v>
      </c>
      <c r="Y301" s="2">
        <f t="shared" si="4"/>
        <v>-6</v>
      </c>
    </row>
    <row r="302" spans="1:25" s="2" customFormat="1">
      <c r="A302" s="2">
        <v>7</v>
      </c>
      <c r="B302" s="2">
        <v>11</v>
      </c>
      <c r="C302" s="36">
        <v>43059</v>
      </c>
      <c r="D302" s="8" t="s">
        <v>35</v>
      </c>
      <c r="E302" s="2" t="s">
        <v>16</v>
      </c>
      <c r="G302" s="6" t="s">
        <v>160</v>
      </c>
      <c r="H302" s="37"/>
      <c r="I302" s="2" t="s">
        <v>24</v>
      </c>
      <c r="J302" s="2">
        <v>12</v>
      </c>
      <c r="K302" s="2">
        <v>16</v>
      </c>
      <c r="L302" s="2">
        <v>23</v>
      </c>
      <c r="M302" s="2">
        <v>300</v>
      </c>
      <c r="N302" s="2">
        <v>207</v>
      </c>
      <c r="O302" s="2">
        <v>93</v>
      </c>
      <c r="P302" s="2">
        <v>2</v>
      </c>
      <c r="Q302" s="2">
        <v>20</v>
      </c>
      <c r="R302" s="2">
        <v>342</v>
      </c>
      <c r="S302" s="2">
        <v>159</v>
      </c>
      <c r="T302" s="2">
        <v>183</v>
      </c>
      <c r="U302" s="2">
        <v>1</v>
      </c>
      <c r="V302" s="2">
        <v>-2.67</v>
      </c>
      <c r="W302" s="2">
        <v>1.34</v>
      </c>
      <c r="X302" s="2">
        <v>-0.37</v>
      </c>
      <c r="Y302" s="2">
        <f t="shared" si="4"/>
        <v>-4</v>
      </c>
    </row>
    <row r="303" spans="1:25" s="2" customFormat="1">
      <c r="A303" s="2">
        <v>8</v>
      </c>
      <c r="B303" s="2">
        <v>11</v>
      </c>
      <c r="C303" s="36">
        <v>43059</v>
      </c>
      <c r="D303" s="8" t="s">
        <v>35</v>
      </c>
      <c r="E303" s="2" t="s">
        <v>16</v>
      </c>
      <c r="G303" s="6" t="s">
        <v>316</v>
      </c>
      <c r="H303" s="37"/>
      <c r="I303" s="37" t="s">
        <v>75</v>
      </c>
      <c r="J303" s="2">
        <v>9</v>
      </c>
      <c r="K303" s="2">
        <v>24</v>
      </c>
      <c r="L303" s="2">
        <v>17</v>
      </c>
      <c r="M303" s="2">
        <v>209</v>
      </c>
      <c r="N303" s="2">
        <v>176</v>
      </c>
      <c r="O303" s="2">
        <v>33</v>
      </c>
      <c r="P303" s="2">
        <v>2</v>
      </c>
      <c r="Q303" s="2">
        <v>24</v>
      </c>
      <c r="R303" s="2">
        <v>313</v>
      </c>
      <c r="S303" s="2">
        <v>167</v>
      </c>
      <c r="T303" s="2">
        <v>146</v>
      </c>
      <c r="U303" s="2">
        <v>0</v>
      </c>
      <c r="V303" s="2">
        <v>-1.22</v>
      </c>
      <c r="W303" s="2">
        <v>-8.07</v>
      </c>
      <c r="X303" s="2">
        <v>-1.71</v>
      </c>
      <c r="Y303" s="2">
        <f t="shared" si="4"/>
        <v>-15</v>
      </c>
    </row>
    <row r="304" spans="1:25" s="2" customFormat="1" ht="15" customHeight="1">
      <c r="A304" s="2">
        <v>9</v>
      </c>
      <c r="B304" s="2">
        <v>11</v>
      </c>
      <c r="C304" s="36">
        <v>43059</v>
      </c>
      <c r="D304" s="8" t="s">
        <v>35</v>
      </c>
      <c r="E304" s="2" t="s">
        <v>20</v>
      </c>
      <c r="G304" s="6" t="s">
        <v>170</v>
      </c>
      <c r="H304" s="37"/>
      <c r="I304" s="2" t="s">
        <v>65</v>
      </c>
      <c r="J304" s="2">
        <v>27</v>
      </c>
      <c r="K304" s="2">
        <v>17</v>
      </c>
      <c r="L304" s="2">
        <v>27</v>
      </c>
      <c r="M304" s="2">
        <v>417</v>
      </c>
      <c r="N304" s="2">
        <v>299</v>
      </c>
      <c r="O304" s="2">
        <v>118</v>
      </c>
      <c r="Q304" s="2">
        <v>17</v>
      </c>
      <c r="R304" s="2">
        <v>368</v>
      </c>
      <c r="S304" s="2">
        <v>267</v>
      </c>
      <c r="T304" s="2">
        <v>101</v>
      </c>
      <c r="V304" s="2">
        <v>21.44</v>
      </c>
      <c r="W304" s="2">
        <v>-10.17</v>
      </c>
      <c r="X304" s="2">
        <v>-0.83</v>
      </c>
      <c r="Y304" s="2">
        <f t="shared" si="4"/>
        <v>10</v>
      </c>
    </row>
    <row r="305" spans="1:25" s="2" customFormat="1" ht="15" customHeight="1">
      <c r="A305" s="2">
        <v>11</v>
      </c>
      <c r="B305" s="2">
        <v>11</v>
      </c>
      <c r="C305" s="36">
        <v>43059</v>
      </c>
      <c r="D305" s="8" t="s">
        <v>35</v>
      </c>
      <c r="E305" s="2" t="s">
        <v>20</v>
      </c>
      <c r="G305" s="6" t="s">
        <v>99</v>
      </c>
      <c r="H305" s="37"/>
      <c r="I305" s="2" t="s">
        <v>73</v>
      </c>
      <c r="J305" s="2">
        <v>26</v>
      </c>
      <c r="K305" s="2">
        <v>19</v>
      </c>
      <c r="L305" s="2">
        <v>14</v>
      </c>
      <c r="M305" s="2">
        <v>277</v>
      </c>
      <c r="N305" s="2">
        <v>263</v>
      </c>
      <c r="O305" s="2">
        <v>14</v>
      </c>
      <c r="P305" s="2">
        <v>2</v>
      </c>
      <c r="Q305" s="2">
        <v>16</v>
      </c>
      <c r="R305" s="2">
        <v>285</v>
      </c>
      <c r="S305" s="2">
        <v>202</v>
      </c>
      <c r="T305" s="2">
        <v>83</v>
      </c>
      <c r="U305" s="2">
        <v>3</v>
      </c>
      <c r="V305" s="2">
        <v>-2.74</v>
      </c>
      <c r="W305" s="2">
        <v>12.43</v>
      </c>
      <c r="X305" s="2">
        <v>0.09</v>
      </c>
      <c r="Y305" s="2">
        <f t="shared" si="4"/>
        <v>7</v>
      </c>
    </row>
    <row r="306" spans="1:25" s="2" customFormat="1" ht="15" customHeight="1">
      <c r="A306" s="2">
        <v>12</v>
      </c>
      <c r="B306" s="2">
        <v>11</v>
      </c>
      <c r="C306" s="36">
        <v>43059</v>
      </c>
      <c r="D306" s="8" t="s">
        <v>48</v>
      </c>
      <c r="E306" s="2" t="s">
        <v>16</v>
      </c>
      <c r="G306" s="6" t="s">
        <v>138</v>
      </c>
      <c r="H306" s="37" t="s">
        <v>23</v>
      </c>
      <c r="I306" s="2" t="s">
        <v>38</v>
      </c>
      <c r="J306" s="2">
        <v>24</v>
      </c>
      <c r="K306" s="2">
        <v>42</v>
      </c>
      <c r="L306" s="2">
        <v>19</v>
      </c>
      <c r="M306" s="2">
        <v>424</v>
      </c>
      <c r="N306" s="2">
        <v>340</v>
      </c>
      <c r="O306" s="2">
        <v>84</v>
      </c>
      <c r="P306" s="2">
        <v>2</v>
      </c>
      <c r="Q306" s="2">
        <v>21</v>
      </c>
      <c r="R306" s="2">
        <v>515</v>
      </c>
      <c r="S306" s="2">
        <v>364</v>
      </c>
      <c r="T306" s="2">
        <v>151</v>
      </c>
      <c r="V306" s="2">
        <v>10.039999999999999</v>
      </c>
      <c r="W306" s="2">
        <v>-30.26</v>
      </c>
      <c r="X306" s="2">
        <v>-1.17</v>
      </c>
      <c r="Y306" s="2">
        <f t="shared" si="4"/>
        <v>-18</v>
      </c>
    </row>
    <row r="307" spans="1:25" s="2" customFormat="1" ht="15" customHeight="1">
      <c r="A307" s="2">
        <v>13</v>
      </c>
      <c r="B307" s="2">
        <v>11</v>
      </c>
      <c r="C307" s="36">
        <v>43060</v>
      </c>
      <c r="D307" s="8" t="s">
        <v>48</v>
      </c>
      <c r="E307" s="2" t="s">
        <v>16</v>
      </c>
      <c r="G307" s="6" t="s">
        <v>99</v>
      </c>
      <c r="H307" s="37" t="s">
        <v>23</v>
      </c>
      <c r="I307" s="2" t="s">
        <v>47</v>
      </c>
      <c r="J307" s="2">
        <v>20</v>
      </c>
      <c r="K307" s="2">
        <v>27</v>
      </c>
      <c r="L307" s="2">
        <v>22</v>
      </c>
      <c r="M307" s="2">
        <v>354</v>
      </c>
      <c r="N307" s="2">
        <v>230</v>
      </c>
      <c r="O307" s="2">
        <v>124</v>
      </c>
      <c r="P307" s="2">
        <v>2</v>
      </c>
      <c r="Q307" s="2">
        <v>16</v>
      </c>
      <c r="R307" s="2">
        <v>325</v>
      </c>
      <c r="S307" s="2">
        <v>295</v>
      </c>
      <c r="T307" s="2">
        <v>30</v>
      </c>
      <c r="U307" s="2">
        <v>1</v>
      </c>
      <c r="V307" s="2">
        <v>5.77</v>
      </c>
      <c r="W307" s="2">
        <v>-12.48</v>
      </c>
      <c r="X307" s="2">
        <v>-4.8899999999999997</v>
      </c>
      <c r="Y307" s="2">
        <f t="shared" si="4"/>
        <v>-7</v>
      </c>
    </row>
    <row r="308" spans="1:25" s="2" customFormat="1" ht="15" customHeight="1">
      <c r="A308" s="2">
        <v>14</v>
      </c>
      <c r="B308" s="2">
        <v>11</v>
      </c>
      <c r="C308" s="36">
        <v>43059</v>
      </c>
      <c r="D308" s="8" t="s">
        <v>35</v>
      </c>
      <c r="E308" s="2" t="s">
        <v>20</v>
      </c>
      <c r="G308" s="6" t="s">
        <v>116</v>
      </c>
      <c r="H308" s="37"/>
      <c r="I308" s="2" t="s">
        <v>76</v>
      </c>
      <c r="J308" s="2">
        <v>24</v>
      </c>
      <c r="K308" s="2">
        <v>17</v>
      </c>
      <c r="L308" s="2">
        <v>18</v>
      </c>
      <c r="M308" s="2">
        <v>327</v>
      </c>
      <c r="N308" s="2">
        <v>251</v>
      </c>
      <c r="O308" s="2">
        <v>76</v>
      </c>
      <c r="P308" s="2">
        <v>1</v>
      </c>
      <c r="Q308" s="2">
        <v>20</v>
      </c>
      <c r="R308" s="2">
        <v>351</v>
      </c>
      <c r="S308" s="2">
        <v>254</v>
      </c>
      <c r="T308" s="2">
        <v>97</v>
      </c>
      <c r="V308" s="2">
        <v>11.39</v>
      </c>
      <c r="W308" s="2">
        <v>-1.72</v>
      </c>
      <c r="X308" s="2">
        <v>-3.98</v>
      </c>
      <c r="Y308" s="2">
        <f t="shared" si="4"/>
        <v>7</v>
      </c>
    </row>
    <row r="309" spans="1:25" s="2" customFormat="1" ht="15" customHeight="1">
      <c r="A309" s="2">
        <v>15</v>
      </c>
      <c r="B309" s="2">
        <v>11</v>
      </c>
      <c r="C309" s="36">
        <v>43059</v>
      </c>
      <c r="D309" s="8" t="s">
        <v>35</v>
      </c>
      <c r="E309" s="2" t="s">
        <v>16</v>
      </c>
      <c r="G309" s="6" t="s">
        <v>150</v>
      </c>
      <c r="H309" s="37" t="s">
        <v>23</v>
      </c>
      <c r="I309" s="2" t="s">
        <v>70</v>
      </c>
      <c r="J309" s="2">
        <v>19</v>
      </c>
      <c r="K309" s="2">
        <v>26</v>
      </c>
      <c r="L309" s="2">
        <v>16</v>
      </c>
      <c r="M309" s="2">
        <v>285</v>
      </c>
      <c r="N309" s="2">
        <v>202</v>
      </c>
      <c r="O309" s="2">
        <v>83</v>
      </c>
      <c r="P309" s="2">
        <v>3</v>
      </c>
      <c r="Q309" s="2">
        <v>14</v>
      </c>
      <c r="R309" s="2">
        <v>277</v>
      </c>
      <c r="S309" s="2">
        <v>263</v>
      </c>
      <c r="T309" s="2">
        <v>14</v>
      </c>
      <c r="U309" s="2">
        <v>2</v>
      </c>
      <c r="V309" s="2">
        <v>-12.43</v>
      </c>
      <c r="W309" s="2">
        <v>2.74</v>
      </c>
      <c r="X309" s="2">
        <v>-0.09</v>
      </c>
      <c r="Y309" s="2">
        <f t="shared" si="4"/>
        <v>-7</v>
      </c>
    </row>
    <row r="310" spans="1:25" s="2" customFormat="1" ht="15" customHeight="1">
      <c r="A310" s="2">
        <v>16</v>
      </c>
      <c r="B310" s="2">
        <v>11</v>
      </c>
      <c r="C310" s="36">
        <v>43059</v>
      </c>
      <c r="D310" s="8" t="s">
        <v>35</v>
      </c>
      <c r="E310" s="2" t="s">
        <v>16</v>
      </c>
      <c r="G310" s="6" t="s">
        <v>182</v>
      </c>
      <c r="H310" s="37"/>
      <c r="I310" s="2" t="s">
        <v>21</v>
      </c>
      <c r="J310" s="2">
        <v>17</v>
      </c>
      <c r="K310" s="2">
        <v>19</v>
      </c>
      <c r="L310" s="2">
        <v>19</v>
      </c>
      <c r="M310" s="2">
        <v>343</v>
      </c>
      <c r="N310" s="2">
        <v>261</v>
      </c>
      <c r="O310" s="2">
        <v>82</v>
      </c>
      <c r="P310" s="2">
        <v>2</v>
      </c>
      <c r="Q310" s="2">
        <v>27</v>
      </c>
      <c r="R310" s="2">
        <v>442</v>
      </c>
      <c r="S310" s="2">
        <v>326</v>
      </c>
      <c r="T310" s="2">
        <v>116</v>
      </c>
      <c r="U310" s="2">
        <v>1</v>
      </c>
      <c r="V310" s="2">
        <v>9.2799999999999994</v>
      </c>
      <c r="W310" s="2">
        <v>-12.64</v>
      </c>
      <c r="X310" s="2">
        <v>1.98</v>
      </c>
      <c r="Y310" s="2">
        <f t="shared" si="4"/>
        <v>-2</v>
      </c>
    </row>
    <row r="311" spans="1:25" s="2" customFormat="1" ht="15" customHeight="1">
      <c r="A311" s="2">
        <v>17</v>
      </c>
      <c r="B311" s="2">
        <v>11</v>
      </c>
      <c r="C311" s="36">
        <v>43059</v>
      </c>
      <c r="D311" s="8" t="s">
        <v>40</v>
      </c>
      <c r="E311" s="2" t="s">
        <v>16</v>
      </c>
      <c r="G311" s="6" t="s">
        <v>138</v>
      </c>
      <c r="H311" s="37"/>
      <c r="I311" s="2" t="s">
        <v>39</v>
      </c>
      <c r="J311" s="2">
        <v>10</v>
      </c>
      <c r="K311" s="2">
        <v>14</v>
      </c>
      <c r="L311" s="2">
        <v>12</v>
      </c>
      <c r="M311" s="2">
        <v>227</v>
      </c>
      <c r="N311" s="2">
        <v>125</v>
      </c>
      <c r="O311" s="2">
        <v>102</v>
      </c>
      <c r="P311" s="2">
        <v>1</v>
      </c>
      <c r="Q311" s="2">
        <v>17</v>
      </c>
      <c r="R311" s="2">
        <v>240</v>
      </c>
      <c r="S311" s="2">
        <v>142</v>
      </c>
      <c r="T311" s="2">
        <v>98</v>
      </c>
      <c r="U311" s="2">
        <v>1</v>
      </c>
      <c r="V311" s="2">
        <v>-11.35</v>
      </c>
      <c r="W311" s="2">
        <v>6.13</v>
      </c>
      <c r="X311" s="2">
        <v>3.45</v>
      </c>
      <c r="Y311" s="2">
        <f t="shared" si="4"/>
        <v>-4</v>
      </c>
    </row>
    <row r="312" spans="1:25" s="2" customFormat="1" ht="15" customHeight="1">
      <c r="A312" s="2">
        <v>18</v>
      </c>
      <c r="B312" s="2">
        <v>11</v>
      </c>
      <c r="C312" s="36">
        <v>43059</v>
      </c>
      <c r="D312" s="8" t="s">
        <v>40</v>
      </c>
      <c r="E312" s="2" t="s">
        <v>20</v>
      </c>
      <c r="G312" s="6" t="s">
        <v>99</v>
      </c>
      <c r="H312" s="37" t="s">
        <v>23</v>
      </c>
      <c r="I312" s="2" t="s">
        <v>26</v>
      </c>
      <c r="J312" s="2">
        <v>14</v>
      </c>
      <c r="K312" s="2">
        <v>10</v>
      </c>
      <c r="L312" s="2">
        <v>17</v>
      </c>
      <c r="M312" s="2">
        <v>240</v>
      </c>
      <c r="N312" s="2">
        <v>142</v>
      </c>
      <c r="O312" s="2">
        <v>98</v>
      </c>
      <c r="P312" s="2">
        <v>1</v>
      </c>
      <c r="Q312" s="2">
        <v>12</v>
      </c>
      <c r="R312" s="2">
        <v>227</v>
      </c>
      <c r="S312" s="2">
        <v>125</v>
      </c>
      <c r="T312" s="2">
        <v>102</v>
      </c>
      <c r="U312" s="2">
        <v>1</v>
      </c>
      <c r="V312" s="2">
        <v>-6.13</v>
      </c>
      <c r="W312" s="2">
        <v>11.35</v>
      </c>
      <c r="X312" s="2">
        <v>-3.45</v>
      </c>
      <c r="Y312" s="2">
        <f t="shared" si="4"/>
        <v>4</v>
      </c>
    </row>
    <row r="313" spans="1:25" s="2" customFormat="1" ht="15" customHeight="1">
      <c r="A313" s="2">
        <v>19</v>
      </c>
      <c r="B313" s="2">
        <v>11</v>
      </c>
      <c r="C313" s="36">
        <v>43059</v>
      </c>
      <c r="D313" s="8" t="s">
        <v>35</v>
      </c>
      <c r="E313" s="2" t="s">
        <v>20</v>
      </c>
      <c r="G313" s="6" t="s">
        <v>99</v>
      </c>
      <c r="H313" s="37"/>
      <c r="I313" s="2" t="s">
        <v>56</v>
      </c>
      <c r="J313" s="2">
        <v>30</v>
      </c>
      <c r="K313" s="2">
        <v>24</v>
      </c>
      <c r="L313" s="2">
        <v>16</v>
      </c>
      <c r="M313" s="2">
        <v>217</v>
      </c>
      <c r="N313" s="2">
        <v>145</v>
      </c>
      <c r="O313" s="2">
        <v>72</v>
      </c>
      <c r="P313" s="2">
        <v>1</v>
      </c>
      <c r="Q313" s="2">
        <v>24</v>
      </c>
      <c r="R313" s="2">
        <v>290</v>
      </c>
      <c r="S313" s="2">
        <v>155</v>
      </c>
      <c r="T313" s="2">
        <v>135</v>
      </c>
      <c r="U313" s="2">
        <v>2</v>
      </c>
      <c r="V313" s="2">
        <v>-2.66</v>
      </c>
      <c r="W313" s="2">
        <v>6.42</v>
      </c>
      <c r="X313" s="2">
        <v>4.9000000000000004</v>
      </c>
      <c r="Y313" s="2">
        <f t="shared" si="4"/>
        <v>6</v>
      </c>
    </row>
    <row r="314" spans="1:25" s="2" customFormat="1" ht="15" customHeight="1">
      <c r="A314" s="2">
        <v>20</v>
      </c>
      <c r="B314" s="2">
        <v>11</v>
      </c>
      <c r="C314" s="36">
        <v>43059</v>
      </c>
      <c r="D314" s="8" t="s">
        <v>34</v>
      </c>
      <c r="E314" s="2" t="s">
        <v>20</v>
      </c>
      <c r="G314" s="6" t="s">
        <v>219</v>
      </c>
      <c r="H314" s="37" t="s">
        <v>23</v>
      </c>
      <c r="I314" s="2" t="s">
        <v>28</v>
      </c>
      <c r="J314" s="2">
        <v>30</v>
      </c>
      <c r="K314" s="2">
        <v>17</v>
      </c>
      <c r="L314" s="2">
        <v>28</v>
      </c>
      <c r="M314" s="2">
        <v>444</v>
      </c>
      <c r="N314" s="2">
        <v>273</v>
      </c>
      <c r="O314" s="2">
        <v>171</v>
      </c>
      <c r="Q314" s="2">
        <v>20</v>
      </c>
      <c r="R314" s="2">
        <v>299</v>
      </c>
      <c r="S314" s="2">
        <v>177</v>
      </c>
      <c r="T314" s="2">
        <v>122</v>
      </c>
      <c r="V314" s="2">
        <v>17.09</v>
      </c>
      <c r="W314" s="2">
        <v>-1.68</v>
      </c>
      <c r="X314" s="2">
        <v>1.82</v>
      </c>
      <c r="Y314" s="2">
        <f t="shared" si="4"/>
        <v>13</v>
      </c>
    </row>
    <row r="315" spans="1:25" s="2" customFormat="1" ht="15" customHeight="1">
      <c r="A315" s="2">
        <v>21</v>
      </c>
      <c r="B315" s="2">
        <v>11</v>
      </c>
      <c r="C315" s="36">
        <v>43056</v>
      </c>
      <c r="D315" s="8" t="s">
        <v>54</v>
      </c>
      <c r="E315" s="2" t="s">
        <v>16</v>
      </c>
      <c r="G315" s="6" t="s">
        <v>138</v>
      </c>
      <c r="H315" s="37" t="s">
        <v>23</v>
      </c>
      <c r="I315" s="2" t="s">
        <v>33</v>
      </c>
      <c r="J315" s="2">
        <v>20</v>
      </c>
      <c r="K315" s="2">
        <v>23</v>
      </c>
      <c r="L315" s="2">
        <v>28</v>
      </c>
      <c r="M315" s="2">
        <v>371</v>
      </c>
      <c r="N315" s="2">
        <v>264</v>
      </c>
      <c r="O315" s="2">
        <v>107</v>
      </c>
      <c r="P315" s="2">
        <v>2</v>
      </c>
      <c r="Q315" s="2">
        <v>17</v>
      </c>
      <c r="R315" s="2">
        <v>223</v>
      </c>
      <c r="S315" s="2">
        <v>173</v>
      </c>
      <c r="T315" s="2">
        <v>50</v>
      </c>
      <c r="V315" s="2">
        <v>6.16</v>
      </c>
      <c r="W315" s="2">
        <v>4.79</v>
      </c>
      <c r="X315" s="2">
        <v>-11.38</v>
      </c>
      <c r="Y315" s="2">
        <f t="shared" si="4"/>
        <v>-3</v>
      </c>
    </row>
    <row r="316" spans="1:25" s="2" customFormat="1" ht="15" customHeight="1">
      <c r="A316" s="2">
        <v>22</v>
      </c>
      <c r="B316" s="2">
        <v>11</v>
      </c>
      <c r="C316" s="36">
        <v>43059</v>
      </c>
      <c r="D316" s="8" t="s">
        <v>35</v>
      </c>
      <c r="E316" s="2" t="s">
        <v>20</v>
      </c>
      <c r="G316" s="6" t="s">
        <v>182</v>
      </c>
      <c r="H316" s="37"/>
      <c r="I316" s="2" t="s">
        <v>66</v>
      </c>
      <c r="J316" s="2">
        <v>22</v>
      </c>
      <c r="K316" s="2">
        <v>16</v>
      </c>
      <c r="L316" s="2">
        <v>19</v>
      </c>
      <c r="M316" s="2">
        <v>329</v>
      </c>
      <c r="N316" s="2">
        <v>227</v>
      </c>
      <c r="O316" s="2">
        <v>102</v>
      </c>
      <c r="Q316" s="2">
        <v>17</v>
      </c>
      <c r="R316" s="2">
        <v>315</v>
      </c>
      <c r="S316" s="2">
        <v>222</v>
      </c>
      <c r="T316" s="2">
        <v>93</v>
      </c>
      <c r="U316" s="2">
        <v>1</v>
      </c>
      <c r="V316" s="2">
        <v>7.75</v>
      </c>
      <c r="W316" s="2">
        <v>-2.68</v>
      </c>
      <c r="X316" s="2">
        <v>-0.88</v>
      </c>
      <c r="Y316" s="2">
        <f t="shared" si="4"/>
        <v>6</v>
      </c>
    </row>
    <row r="317" spans="1:25" s="2" customFormat="1" ht="15" customHeight="1">
      <c r="A317" s="2">
        <v>24</v>
      </c>
      <c r="B317" s="2">
        <v>11</v>
      </c>
      <c r="C317" s="36">
        <v>43060</v>
      </c>
      <c r="D317" s="8" t="s">
        <v>48</v>
      </c>
      <c r="E317" s="2" t="s">
        <v>20</v>
      </c>
      <c r="G317" s="6" t="s">
        <v>219</v>
      </c>
      <c r="H317" s="37"/>
      <c r="I317" s="2" t="s">
        <v>71</v>
      </c>
      <c r="J317" s="2">
        <v>27</v>
      </c>
      <c r="K317" s="2">
        <v>20</v>
      </c>
      <c r="L317" s="2">
        <v>16</v>
      </c>
      <c r="M317" s="2">
        <v>325</v>
      </c>
      <c r="N317" s="2">
        <v>295</v>
      </c>
      <c r="O317" s="2">
        <v>30</v>
      </c>
      <c r="P317" s="2">
        <v>1</v>
      </c>
      <c r="Q317" s="2">
        <v>22</v>
      </c>
      <c r="R317" s="2">
        <v>354</v>
      </c>
      <c r="S317" s="2">
        <v>230</v>
      </c>
      <c r="T317" s="2">
        <v>124</v>
      </c>
      <c r="U317" s="2">
        <v>2</v>
      </c>
      <c r="V317" s="2">
        <v>12.48</v>
      </c>
      <c r="W317" s="2">
        <v>-5.77</v>
      </c>
      <c r="X317" s="2">
        <v>4.8899999999999997</v>
      </c>
      <c r="Y317" s="2">
        <f t="shared" si="4"/>
        <v>7</v>
      </c>
    </row>
    <row r="318" spans="1:25" s="2" customFormat="1" ht="15" customHeight="1">
      <c r="A318" s="2">
        <v>25</v>
      </c>
      <c r="B318" s="2">
        <v>11</v>
      </c>
      <c r="C318" s="36">
        <v>43059</v>
      </c>
      <c r="D318" s="8" t="s">
        <v>34</v>
      </c>
      <c r="E318" s="2" t="s">
        <v>16</v>
      </c>
      <c r="G318" s="6" t="s">
        <v>116</v>
      </c>
      <c r="H318" s="37" t="s">
        <v>23</v>
      </c>
      <c r="I318" s="2" t="s">
        <v>31</v>
      </c>
      <c r="J318" s="2">
        <v>15</v>
      </c>
      <c r="K318" s="2">
        <v>26</v>
      </c>
      <c r="L318" s="2">
        <v>20</v>
      </c>
      <c r="M318" s="2">
        <v>308</v>
      </c>
      <c r="N318" s="2">
        <v>195</v>
      </c>
      <c r="O318" s="2">
        <v>113</v>
      </c>
      <c r="P318" s="2">
        <v>2</v>
      </c>
      <c r="Q318" s="2">
        <v>18</v>
      </c>
      <c r="R318" s="2">
        <v>439</v>
      </c>
      <c r="S318" s="2">
        <v>287</v>
      </c>
      <c r="T318" s="2">
        <v>152</v>
      </c>
      <c r="V318" s="2">
        <v>-6.79</v>
      </c>
      <c r="W318" s="2">
        <v>-9.58</v>
      </c>
      <c r="X318" s="2">
        <v>2.71</v>
      </c>
      <c r="Y318" s="2">
        <f t="shared" si="4"/>
        <v>-11</v>
      </c>
    </row>
    <row r="319" spans="1:25" s="2" customFormat="1" ht="15" customHeight="1">
      <c r="A319" s="2">
        <v>26</v>
      </c>
      <c r="B319" s="2">
        <v>11</v>
      </c>
      <c r="C319" s="36">
        <v>43059</v>
      </c>
      <c r="D319" s="8" t="s">
        <v>35</v>
      </c>
      <c r="E319" s="2" t="s">
        <v>20</v>
      </c>
      <c r="G319" s="6" t="s">
        <v>116</v>
      </c>
      <c r="H319" s="37" t="s">
        <v>23</v>
      </c>
      <c r="I319" s="2" t="s">
        <v>68</v>
      </c>
      <c r="J319" s="2">
        <v>24</v>
      </c>
      <c r="K319" s="2">
        <v>9</v>
      </c>
      <c r="L319" s="2">
        <v>24</v>
      </c>
      <c r="M319" s="2">
        <v>313</v>
      </c>
      <c r="N319" s="2">
        <v>167</v>
      </c>
      <c r="O319" s="2">
        <v>146</v>
      </c>
      <c r="Q319" s="2">
        <v>17</v>
      </c>
      <c r="R319" s="2">
        <v>209</v>
      </c>
      <c r="S319" s="2">
        <v>176</v>
      </c>
      <c r="T319" s="2">
        <v>33</v>
      </c>
      <c r="U319" s="2">
        <v>2</v>
      </c>
      <c r="V319" s="2">
        <v>8.07</v>
      </c>
      <c r="W319" s="2">
        <v>1.22</v>
      </c>
      <c r="X319" s="2">
        <v>1.71</v>
      </c>
      <c r="Y319" s="2">
        <f t="shared" si="4"/>
        <v>15</v>
      </c>
    </row>
    <row r="320" spans="1:25" s="2" customFormat="1" ht="15" customHeight="1">
      <c r="A320" s="2">
        <v>28</v>
      </c>
      <c r="B320" s="2">
        <v>11</v>
      </c>
      <c r="C320" s="36">
        <v>43059</v>
      </c>
      <c r="D320" s="8" t="s">
        <v>34</v>
      </c>
      <c r="E320" s="2" t="s">
        <v>16</v>
      </c>
      <c r="G320" s="6" t="s">
        <v>238</v>
      </c>
      <c r="H320" s="37"/>
      <c r="I320" s="2" t="s">
        <v>18</v>
      </c>
      <c r="J320" s="2">
        <v>17</v>
      </c>
      <c r="K320" s="2">
        <v>30</v>
      </c>
      <c r="L320" s="2">
        <v>20</v>
      </c>
      <c r="M320" s="2">
        <v>299</v>
      </c>
      <c r="N320" s="2">
        <v>177</v>
      </c>
      <c r="O320" s="2">
        <v>122</v>
      </c>
      <c r="Q320" s="2">
        <v>28</v>
      </c>
      <c r="R320" s="2">
        <v>444</v>
      </c>
      <c r="S320" s="2">
        <v>273</v>
      </c>
      <c r="T320" s="2">
        <v>171</v>
      </c>
      <c r="V320" s="2">
        <v>1.68</v>
      </c>
      <c r="W320" s="2">
        <v>-17.09</v>
      </c>
      <c r="X320" s="2">
        <v>-1.82</v>
      </c>
      <c r="Y320" s="2">
        <f t="shared" si="4"/>
        <v>-13</v>
      </c>
    </row>
    <row r="321" spans="1:25" s="2" customFormat="1" ht="15" customHeight="1">
      <c r="A321" s="2">
        <v>29</v>
      </c>
      <c r="B321" s="2">
        <v>11</v>
      </c>
      <c r="C321" s="36">
        <v>43059</v>
      </c>
      <c r="D321" s="8" t="s">
        <v>34</v>
      </c>
      <c r="E321" s="2" t="s">
        <v>20</v>
      </c>
      <c r="G321" s="6" t="s">
        <v>249</v>
      </c>
      <c r="H321" s="37"/>
      <c r="I321" s="2" t="s">
        <v>55</v>
      </c>
      <c r="J321" s="2">
        <v>26</v>
      </c>
      <c r="K321" s="2">
        <v>15</v>
      </c>
      <c r="L321" s="2">
        <v>18</v>
      </c>
      <c r="M321" s="2">
        <v>439</v>
      </c>
      <c r="N321" s="2">
        <v>287</v>
      </c>
      <c r="O321" s="2">
        <v>152</v>
      </c>
      <c r="Q321" s="2">
        <v>20</v>
      </c>
      <c r="R321" s="2">
        <v>308</v>
      </c>
      <c r="S321" s="2">
        <v>195</v>
      </c>
      <c r="T321" s="2">
        <v>113</v>
      </c>
      <c r="U321" s="2">
        <v>2</v>
      </c>
      <c r="V321" s="2">
        <v>9.58</v>
      </c>
      <c r="W321" s="2">
        <v>6.79</v>
      </c>
      <c r="X321" s="2">
        <v>-2.71</v>
      </c>
      <c r="Y321" s="2">
        <f t="shared" si="4"/>
        <v>11</v>
      </c>
    </row>
    <row r="322" spans="1:25" s="2" customFormat="1" ht="15" customHeight="1">
      <c r="A322" s="2">
        <v>30</v>
      </c>
      <c r="B322" s="2">
        <v>11</v>
      </c>
      <c r="C322" s="36">
        <v>43059</v>
      </c>
      <c r="D322" s="8" t="s">
        <v>35</v>
      </c>
      <c r="E322" s="2" t="s">
        <v>20</v>
      </c>
      <c r="G322" s="6" t="s">
        <v>116</v>
      </c>
      <c r="H322" s="37" t="s">
        <v>23</v>
      </c>
      <c r="I322" s="2" t="s">
        <v>57</v>
      </c>
      <c r="J322" s="2">
        <v>19</v>
      </c>
      <c r="K322" s="2">
        <v>17</v>
      </c>
      <c r="L322" s="2">
        <v>27</v>
      </c>
      <c r="M322" s="2">
        <v>442</v>
      </c>
      <c r="N322" s="2">
        <v>326</v>
      </c>
      <c r="O322" s="2">
        <v>116</v>
      </c>
      <c r="P322" s="2">
        <v>1</v>
      </c>
      <c r="Q322" s="2">
        <v>19</v>
      </c>
      <c r="R322" s="2">
        <v>343</v>
      </c>
      <c r="S322" s="2">
        <v>261</v>
      </c>
      <c r="T322" s="2">
        <v>82</v>
      </c>
      <c r="U322" s="2">
        <v>2</v>
      </c>
      <c r="V322" s="2">
        <v>12.64</v>
      </c>
      <c r="W322" s="2">
        <v>-9.2799999999999994</v>
      </c>
      <c r="X322" s="2">
        <v>-1.98</v>
      </c>
      <c r="Y322" s="2">
        <f t="shared" si="4"/>
        <v>2</v>
      </c>
    </row>
    <row r="323" spans="1:25" s="2" customFormat="1" ht="15" customHeight="1">
      <c r="A323" s="2">
        <v>31</v>
      </c>
      <c r="B323" s="2">
        <v>11</v>
      </c>
      <c r="C323" s="36">
        <v>43059</v>
      </c>
      <c r="D323" s="8" t="s">
        <v>35</v>
      </c>
      <c r="E323" s="2" t="s">
        <v>16</v>
      </c>
      <c r="G323" s="6" t="s">
        <v>191</v>
      </c>
      <c r="H323" s="37" t="s">
        <v>23</v>
      </c>
      <c r="I323" s="2" t="s">
        <v>72</v>
      </c>
      <c r="J323" s="2">
        <v>17</v>
      </c>
      <c r="K323" s="2">
        <v>24</v>
      </c>
      <c r="L323" s="2">
        <v>20</v>
      </c>
      <c r="M323" s="2">
        <v>351</v>
      </c>
      <c r="N323" s="2">
        <v>254</v>
      </c>
      <c r="O323" s="2">
        <v>97</v>
      </c>
      <c r="Q323" s="2">
        <v>18</v>
      </c>
      <c r="R323" s="2">
        <v>327</v>
      </c>
      <c r="S323" s="2">
        <v>251</v>
      </c>
      <c r="T323" s="2">
        <v>76</v>
      </c>
      <c r="U323" s="2">
        <v>1</v>
      </c>
      <c r="V323" s="2">
        <v>1.72</v>
      </c>
      <c r="W323" s="2">
        <v>-11.39</v>
      </c>
      <c r="X323" s="2">
        <v>3.98</v>
      </c>
      <c r="Y323" s="2">
        <f t="shared" si="4"/>
        <v>-7</v>
      </c>
    </row>
    <row r="324" spans="1:25" s="2" customFormat="1" ht="15" customHeight="1">
      <c r="A324" s="2">
        <v>32</v>
      </c>
      <c r="B324" s="2">
        <v>11</v>
      </c>
      <c r="C324" s="36">
        <v>43059</v>
      </c>
      <c r="D324" s="8" t="s">
        <v>48</v>
      </c>
      <c r="E324" s="2" t="s">
        <v>20</v>
      </c>
      <c r="G324" s="6" t="s">
        <v>260</v>
      </c>
      <c r="H324" s="37"/>
      <c r="I324" s="2" t="s">
        <v>53</v>
      </c>
      <c r="J324" s="2">
        <v>42</v>
      </c>
      <c r="K324" s="2">
        <v>24</v>
      </c>
      <c r="L324" s="2">
        <v>21</v>
      </c>
      <c r="M324" s="2">
        <v>515</v>
      </c>
      <c r="N324" s="2">
        <v>364</v>
      </c>
      <c r="O324" s="2">
        <v>151</v>
      </c>
      <c r="Q324" s="2">
        <v>19</v>
      </c>
      <c r="R324" s="2">
        <v>424</v>
      </c>
      <c r="S324" s="2">
        <v>340</v>
      </c>
      <c r="T324" s="2">
        <v>84</v>
      </c>
      <c r="U324" s="2">
        <v>2</v>
      </c>
      <c r="V324" s="2">
        <v>30.26</v>
      </c>
      <c r="W324" s="2">
        <v>-10.039999999999999</v>
      </c>
      <c r="X324" s="2">
        <v>1.17</v>
      </c>
      <c r="Y324" s="2">
        <f t="shared" si="4"/>
        <v>18</v>
      </c>
    </row>
    <row r="325" spans="1:25" s="2" customFormat="1" ht="15" customHeight="1">
      <c r="A325" s="2">
        <v>1</v>
      </c>
      <c r="B325" s="2">
        <v>12</v>
      </c>
      <c r="C325" s="36">
        <v>43066</v>
      </c>
      <c r="D325" s="8" t="s">
        <v>35</v>
      </c>
      <c r="E325" s="2" t="s">
        <v>16</v>
      </c>
      <c r="G325" s="6" t="s">
        <v>86</v>
      </c>
      <c r="H325" s="2" t="s">
        <v>23</v>
      </c>
      <c r="I325" s="2" t="s">
        <v>37</v>
      </c>
      <c r="J325" s="2">
        <v>19</v>
      </c>
      <c r="K325" s="2">
        <v>38</v>
      </c>
      <c r="L325" s="2">
        <v>23</v>
      </c>
      <c r="M325" s="2">
        <v>332</v>
      </c>
      <c r="N325" s="2">
        <v>274</v>
      </c>
      <c r="O325" s="2">
        <v>58</v>
      </c>
      <c r="P325" s="2">
        <v>1</v>
      </c>
      <c r="Q325" s="2">
        <v>28</v>
      </c>
      <c r="R325" s="2">
        <v>360</v>
      </c>
      <c r="S325" s="2">
        <v>244</v>
      </c>
      <c r="T325" s="2">
        <v>116</v>
      </c>
      <c r="U325" s="2">
        <v>1</v>
      </c>
      <c r="V325" s="2">
        <v>1.72</v>
      </c>
      <c r="W325" s="2">
        <v>-17.09</v>
      </c>
      <c r="X325" s="2">
        <v>-5.32</v>
      </c>
      <c r="Y325" s="2">
        <f t="shared" ref="Y325:Y387" si="5">J325-K325</f>
        <v>-19</v>
      </c>
    </row>
    <row r="326" spans="1:25" s="2" customFormat="1" ht="15" customHeight="1">
      <c r="A326" s="2">
        <v>2</v>
      </c>
      <c r="B326" s="2">
        <v>12</v>
      </c>
      <c r="C326" s="36">
        <v>43066</v>
      </c>
      <c r="D326" s="8" t="s">
        <v>35</v>
      </c>
      <c r="E326" s="2" t="s">
        <v>20</v>
      </c>
      <c r="G326" s="6" t="s">
        <v>100</v>
      </c>
      <c r="I326" s="2" t="s">
        <v>56</v>
      </c>
      <c r="J326" s="2">
        <v>38</v>
      </c>
      <c r="K326" s="2">
        <v>19</v>
      </c>
      <c r="L326" s="2">
        <v>28</v>
      </c>
      <c r="M326" s="2">
        <v>360</v>
      </c>
      <c r="N326" s="2">
        <v>244</v>
      </c>
      <c r="O326" s="2">
        <v>116</v>
      </c>
      <c r="P326" s="2">
        <v>1</v>
      </c>
      <c r="Q326" s="2">
        <v>23</v>
      </c>
      <c r="R326" s="2">
        <v>332</v>
      </c>
      <c r="S326" s="2">
        <v>274</v>
      </c>
      <c r="T326" s="2">
        <v>58</v>
      </c>
      <c r="U326" s="2">
        <v>1</v>
      </c>
      <c r="V326" s="2">
        <v>17.09</v>
      </c>
      <c r="W326" s="2">
        <v>-1.72</v>
      </c>
      <c r="X326" s="2">
        <v>5.32</v>
      </c>
      <c r="Y326" s="2">
        <f t="shared" si="5"/>
        <v>19</v>
      </c>
    </row>
    <row r="327" spans="1:25" s="2" customFormat="1" ht="15" customHeight="1">
      <c r="A327" s="2">
        <v>3</v>
      </c>
      <c r="B327" s="2">
        <v>12</v>
      </c>
      <c r="C327" s="36">
        <v>43066</v>
      </c>
      <c r="D327" s="8" t="s">
        <v>35</v>
      </c>
      <c r="E327" s="2" t="s">
        <v>20</v>
      </c>
      <c r="G327" s="6" t="s">
        <v>117</v>
      </c>
      <c r="H327" s="37"/>
      <c r="I327" s="2" t="s">
        <v>67</v>
      </c>
      <c r="J327" s="2">
        <v>19</v>
      </c>
      <c r="K327" s="2">
        <v>14</v>
      </c>
      <c r="L327" s="2">
        <v>16</v>
      </c>
      <c r="M327" s="2">
        <v>311</v>
      </c>
      <c r="N327" s="2">
        <v>219</v>
      </c>
      <c r="O327" s="2">
        <v>92</v>
      </c>
      <c r="P327" s="2">
        <v>1</v>
      </c>
      <c r="Q327" s="2">
        <v>22</v>
      </c>
      <c r="R327" s="2">
        <v>325</v>
      </c>
      <c r="S327" s="2">
        <v>261</v>
      </c>
      <c r="T327" s="2">
        <v>64</v>
      </c>
      <c r="U327" s="2">
        <v>2</v>
      </c>
      <c r="V327" s="2">
        <v>-6.28</v>
      </c>
      <c r="W327" s="2">
        <v>3.81</v>
      </c>
      <c r="X327" s="2">
        <v>7.47</v>
      </c>
      <c r="Y327" s="2">
        <f t="shared" si="5"/>
        <v>5</v>
      </c>
    </row>
    <row r="328" spans="1:25" s="2" customFormat="1" ht="15" customHeight="1">
      <c r="A328" s="2">
        <v>4</v>
      </c>
      <c r="B328" s="2">
        <v>12</v>
      </c>
      <c r="C328" s="36">
        <v>43066</v>
      </c>
      <c r="D328" s="8" t="s">
        <v>35</v>
      </c>
      <c r="E328" s="2" t="s">
        <v>20</v>
      </c>
      <c r="F328" s="6"/>
      <c r="G328" s="6" t="s">
        <v>117</v>
      </c>
      <c r="I328" s="2" t="s">
        <v>73</v>
      </c>
      <c r="J328" s="2">
        <v>28</v>
      </c>
      <c r="K328" s="2">
        <v>21</v>
      </c>
      <c r="L328" s="2">
        <v>15</v>
      </c>
      <c r="M328" s="2">
        <v>304</v>
      </c>
      <c r="N328" s="2">
        <v>151</v>
      </c>
      <c r="O328" s="2">
        <v>153</v>
      </c>
      <c r="Q328" s="2">
        <v>20</v>
      </c>
      <c r="R328" s="2">
        <v>301</v>
      </c>
      <c r="S328" s="2">
        <v>118</v>
      </c>
      <c r="T328" s="2">
        <v>183</v>
      </c>
      <c r="V328" s="2">
        <v>15.22</v>
      </c>
      <c r="W328" s="2">
        <v>-6.53</v>
      </c>
      <c r="X328" s="2">
        <v>0.68</v>
      </c>
      <c r="Y328" s="2">
        <f t="shared" si="5"/>
        <v>7</v>
      </c>
    </row>
    <row r="329" spans="1:25" s="2" customFormat="1" ht="15" customHeight="1">
      <c r="A329" s="2">
        <v>5</v>
      </c>
      <c r="B329" s="2">
        <v>12</v>
      </c>
      <c r="C329" s="36">
        <v>43066</v>
      </c>
      <c r="D329" s="8" t="s">
        <v>34</v>
      </c>
      <c r="E329" s="2" t="s">
        <v>16</v>
      </c>
      <c r="G329" s="6" t="s">
        <v>139</v>
      </c>
      <c r="H329" s="6" t="s">
        <v>23</v>
      </c>
      <c r="I329" s="37" t="s">
        <v>47</v>
      </c>
      <c r="J329" s="2">
        <v>32</v>
      </c>
      <c r="K329" s="2">
        <v>35</v>
      </c>
      <c r="L329" s="2">
        <v>19</v>
      </c>
      <c r="M329" s="2">
        <v>358</v>
      </c>
      <c r="N329" s="2">
        <v>229</v>
      </c>
      <c r="O329" s="2">
        <v>129</v>
      </c>
      <c r="P329" s="2">
        <v>2</v>
      </c>
      <c r="Q329" s="2">
        <v>22</v>
      </c>
      <c r="R329" s="2">
        <v>366</v>
      </c>
      <c r="S329" s="2">
        <v>310</v>
      </c>
      <c r="T329" s="2">
        <v>56</v>
      </c>
      <c r="U329" s="2">
        <v>2</v>
      </c>
      <c r="V329" s="2">
        <v>3.35</v>
      </c>
      <c r="W329" s="2">
        <v>-3.04</v>
      </c>
      <c r="X329" s="2">
        <v>-3.44</v>
      </c>
      <c r="Y329" s="2">
        <f t="shared" si="5"/>
        <v>-3</v>
      </c>
    </row>
    <row r="330" spans="1:25" s="2" customFormat="1" ht="15" customHeight="1">
      <c r="A330" s="2">
        <v>6</v>
      </c>
      <c r="B330" s="2">
        <v>12</v>
      </c>
      <c r="C330" s="36">
        <v>43066</v>
      </c>
      <c r="D330" s="8" t="s">
        <v>35</v>
      </c>
      <c r="E330" s="2" t="s">
        <v>16</v>
      </c>
      <c r="G330" s="6" t="s">
        <v>151</v>
      </c>
      <c r="H330" s="37"/>
      <c r="I330" s="2" t="s">
        <v>76</v>
      </c>
      <c r="J330" s="2">
        <v>21</v>
      </c>
      <c r="K330" s="2">
        <v>27</v>
      </c>
      <c r="L330" s="2">
        <v>25</v>
      </c>
      <c r="M330" s="2">
        <v>411</v>
      </c>
      <c r="N330" s="2">
        <v>316</v>
      </c>
      <c r="O330" s="2">
        <v>95</v>
      </c>
      <c r="P330" s="2">
        <v>2</v>
      </c>
      <c r="Q330" s="2">
        <v>18</v>
      </c>
      <c r="R330" s="2">
        <v>375</v>
      </c>
      <c r="S330" s="2">
        <v>226</v>
      </c>
      <c r="T330" s="2">
        <v>149</v>
      </c>
      <c r="V330" s="2">
        <v>4.46</v>
      </c>
      <c r="W330" s="2">
        <v>-12.63</v>
      </c>
      <c r="X330" s="2">
        <v>3.88</v>
      </c>
      <c r="Y330" s="2">
        <f t="shared" si="5"/>
        <v>-6</v>
      </c>
    </row>
    <row r="331" spans="1:25" s="2" customFormat="1">
      <c r="A331" s="2">
        <v>7</v>
      </c>
      <c r="B331" s="2">
        <v>12</v>
      </c>
      <c r="C331" s="36">
        <v>43066</v>
      </c>
      <c r="D331" s="8" t="s">
        <v>35</v>
      </c>
      <c r="E331" s="2" t="s">
        <v>16</v>
      </c>
      <c r="G331" s="6" t="s">
        <v>161</v>
      </c>
      <c r="H331" s="37" t="s">
        <v>23</v>
      </c>
      <c r="I331" s="2" t="s">
        <v>65</v>
      </c>
      <c r="J331" s="2">
        <v>14</v>
      </c>
      <c r="K331" s="2">
        <v>19</v>
      </c>
      <c r="L331" s="2">
        <v>22</v>
      </c>
      <c r="M331" s="2">
        <v>325</v>
      </c>
      <c r="N331" s="2">
        <v>261</v>
      </c>
      <c r="O331" s="2">
        <v>64</v>
      </c>
      <c r="P331" s="2">
        <v>2</v>
      </c>
      <c r="Q331" s="2">
        <v>16</v>
      </c>
      <c r="R331" s="2">
        <v>311</v>
      </c>
      <c r="S331" s="2">
        <v>219</v>
      </c>
      <c r="T331" s="2">
        <v>92</v>
      </c>
      <c r="U331" s="2">
        <v>1</v>
      </c>
      <c r="V331" s="2">
        <v>-3.81</v>
      </c>
      <c r="W331" s="2">
        <v>6.28</v>
      </c>
      <c r="X331" s="2">
        <v>-7.47</v>
      </c>
      <c r="Y331" s="2">
        <f t="shared" si="5"/>
        <v>-5</v>
      </c>
    </row>
    <row r="332" spans="1:25" s="2" customFormat="1">
      <c r="A332" s="2">
        <v>8</v>
      </c>
      <c r="B332" s="2">
        <v>12</v>
      </c>
      <c r="C332" s="36">
        <v>43066</v>
      </c>
      <c r="D332" s="8" t="s">
        <v>35</v>
      </c>
      <c r="E332" s="2" t="s">
        <v>16</v>
      </c>
      <c r="G332" s="6" t="s">
        <v>317</v>
      </c>
      <c r="H332" s="37"/>
      <c r="I332" s="37" t="s">
        <v>74</v>
      </c>
      <c r="J332" s="2">
        <v>13</v>
      </c>
      <c r="K332" s="2">
        <v>27</v>
      </c>
      <c r="L332" s="2">
        <v>21</v>
      </c>
      <c r="M332" s="2">
        <v>343</v>
      </c>
      <c r="N332" s="2">
        <v>285</v>
      </c>
      <c r="O332" s="2">
        <v>58</v>
      </c>
      <c r="P332" s="2">
        <v>3</v>
      </c>
      <c r="Q332" s="2">
        <v>13</v>
      </c>
      <c r="R332" s="2">
        <v>296</v>
      </c>
      <c r="S332" s="2">
        <v>192</v>
      </c>
      <c r="T332" s="2">
        <v>104</v>
      </c>
      <c r="U332" s="2">
        <v>1</v>
      </c>
      <c r="V332" s="2">
        <v>-17.45</v>
      </c>
      <c r="W332" s="2">
        <v>-0.78</v>
      </c>
      <c r="X332" s="2">
        <v>2.08</v>
      </c>
      <c r="Y332" s="2">
        <f t="shared" si="5"/>
        <v>-14</v>
      </c>
    </row>
    <row r="333" spans="1:25" s="2" customFormat="1" ht="15" customHeight="1">
      <c r="A333" s="2">
        <v>9</v>
      </c>
      <c r="B333" s="2">
        <v>12</v>
      </c>
      <c r="C333" s="36">
        <v>43063</v>
      </c>
      <c r="D333" s="8" t="s">
        <v>108</v>
      </c>
      <c r="E333" s="2" t="s">
        <v>20</v>
      </c>
      <c r="G333" s="6" t="s">
        <v>171</v>
      </c>
      <c r="H333" s="37"/>
      <c r="I333" s="2" t="s">
        <v>38</v>
      </c>
      <c r="J333" s="2">
        <v>31</v>
      </c>
      <c r="K333" s="2">
        <v>26</v>
      </c>
      <c r="L333" s="2">
        <v>24</v>
      </c>
      <c r="M333" s="2">
        <v>353</v>
      </c>
      <c r="N333" s="2">
        <v>190</v>
      </c>
      <c r="O333" s="2">
        <v>163</v>
      </c>
      <c r="Q333" s="2">
        <v>25</v>
      </c>
      <c r="R333" s="2">
        <v>505</v>
      </c>
      <c r="S333" s="2">
        <v>449</v>
      </c>
      <c r="T333" s="2">
        <v>56</v>
      </c>
      <c r="V333" s="2">
        <v>19.18</v>
      </c>
      <c r="W333" s="2">
        <v>-24.94</v>
      </c>
      <c r="X333" s="2">
        <v>11.43</v>
      </c>
      <c r="Y333" s="2">
        <f t="shared" si="5"/>
        <v>5</v>
      </c>
    </row>
    <row r="334" spans="1:25" s="2" customFormat="1" ht="15" customHeight="1">
      <c r="A334" s="2">
        <v>10</v>
      </c>
      <c r="B334" s="2">
        <v>12</v>
      </c>
      <c r="C334" s="36">
        <v>43066</v>
      </c>
      <c r="D334" s="8" t="s">
        <v>48</v>
      </c>
      <c r="E334" s="2" t="s">
        <v>16</v>
      </c>
      <c r="F334" s="2" t="s">
        <v>6</v>
      </c>
      <c r="G334" s="6" t="s">
        <v>100</v>
      </c>
      <c r="H334" s="37"/>
      <c r="I334" s="2" t="s">
        <v>57</v>
      </c>
      <c r="J334" s="2">
        <v>27</v>
      </c>
      <c r="K334" s="2">
        <v>30</v>
      </c>
      <c r="L334" s="2">
        <v>21</v>
      </c>
      <c r="M334" s="2">
        <v>464</v>
      </c>
      <c r="N334" s="2">
        <v>340</v>
      </c>
      <c r="O334" s="2">
        <v>124</v>
      </c>
      <c r="P334" s="2">
        <v>1</v>
      </c>
      <c r="Q334" s="2">
        <v>23</v>
      </c>
      <c r="R334" s="2">
        <v>273</v>
      </c>
      <c r="S334" s="2">
        <v>190</v>
      </c>
      <c r="T334" s="2">
        <v>83</v>
      </c>
      <c r="V334" s="2">
        <v>11.68</v>
      </c>
      <c r="W334" s="2">
        <v>3.9</v>
      </c>
      <c r="X334" s="2">
        <v>-18.09</v>
      </c>
      <c r="Y334" s="2">
        <f t="shared" si="5"/>
        <v>-3</v>
      </c>
    </row>
    <row r="335" spans="1:25" s="2" customFormat="1" ht="15" customHeight="1">
      <c r="A335" s="2">
        <v>11</v>
      </c>
      <c r="B335" s="2">
        <v>12</v>
      </c>
      <c r="C335" s="36">
        <v>43063</v>
      </c>
      <c r="D335" s="8" t="s">
        <v>185</v>
      </c>
      <c r="E335" s="2" t="s">
        <v>20</v>
      </c>
      <c r="G335" s="6" t="s">
        <v>100</v>
      </c>
      <c r="H335" s="37"/>
      <c r="I335" s="2" t="s">
        <v>36</v>
      </c>
      <c r="J335" s="2">
        <v>16</v>
      </c>
      <c r="K335" s="2">
        <v>13</v>
      </c>
      <c r="L335" s="2">
        <v>18</v>
      </c>
      <c r="M335" s="2">
        <v>308</v>
      </c>
      <c r="N335" s="2">
        <v>214</v>
      </c>
      <c r="O335" s="2">
        <v>94</v>
      </c>
      <c r="Q335" s="2">
        <v>17</v>
      </c>
      <c r="R335" s="2">
        <v>306</v>
      </c>
      <c r="S335" s="2">
        <v>224</v>
      </c>
      <c r="T335" s="2">
        <v>82</v>
      </c>
      <c r="U335" s="2">
        <v>1</v>
      </c>
      <c r="V335" s="2">
        <v>-1.3</v>
      </c>
      <c r="W335" s="2">
        <v>3.19</v>
      </c>
      <c r="X335" s="2">
        <v>-1.08</v>
      </c>
      <c r="Y335" s="2">
        <f t="shared" si="5"/>
        <v>3</v>
      </c>
    </row>
    <row r="336" spans="1:25" s="2" customFormat="1" ht="15" customHeight="1">
      <c r="A336" s="2">
        <v>12</v>
      </c>
      <c r="B336" s="2">
        <v>12</v>
      </c>
      <c r="C336" s="36">
        <v>43067</v>
      </c>
      <c r="D336" s="8" t="s">
        <v>48</v>
      </c>
      <c r="E336" s="2" t="s">
        <v>20</v>
      </c>
      <c r="G336" s="6" t="s">
        <v>191</v>
      </c>
      <c r="H336" s="37" t="s">
        <v>23</v>
      </c>
      <c r="I336" s="2" t="s">
        <v>55</v>
      </c>
      <c r="J336" s="2">
        <v>27</v>
      </c>
      <c r="K336" s="2">
        <v>13</v>
      </c>
      <c r="L336" s="2">
        <v>25</v>
      </c>
      <c r="M336" s="2">
        <v>387</v>
      </c>
      <c r="N336" s="2">
        <v>313</v>
      </c>
      <c r="O336" s="2">
        <v>74</v>
      </c>
      <c r="Q336" s="2">
        <v>20</v>
      </c>
      <c r="R336" s="2">
        <v>292</v>
      </c>
      <c r="S336" s="2">
        <v>211</v>
      </c>
      <c r="T336" s="2">
        <v>81</v>
      </c>
      <c r="U336" s="2">
        <v>1</v>
      </c>
      <c r="V336" s="2">
        <v>22.27</v>
      </c>
      <c r="W336" s="2">
        <v>-4.55</v>
      </c>
      <c r="X336" s="2">
        <v>-2.5</v>
      </c>
      <c r="Y336" s="2">
        <f t="shared" si="5"/>
        <v>14</v>
      </c>
    </row>
    <row r="337" spans="1:25" s="2" customFormat="1" ht="15" customHeight="1">
      <c r="A337" s="2">
        <v>13</v>
      </c>
      <c r="B337" s="2">
        <v>12</v>
      </c>
      <c r="C337" s="36">
        <v>43066</v>
      </c>
      <c r="D337" s="8" t="s">
        <v>35</v>
      </c>
      <c r="E337" s="2" t="s">
        <v>16</v>
      </c>
      <c r="G337" s="6" t="s">
        <v>117</v>
      </c>
      <c r="H337" s="37"/>
      <c r="I337" s="2" t="s">
        <v>52</v>
      </c>
      <c r="J337" s="2">
        <v>13</v>
      </c>
      <c r="K337" s="2">
        <v>21</v>
      </c>
      <c r="L337" s="2">
        <v>22</v>
      </c>
      <c r="M337" s="2">
        <v>353</v>
      </c>
      <c r="N337" s="2">
        <v>239</v>
      </c>
      <c r="O337" s="2">
        <v>114</v>
      </c>
      <c r="P337" s="2">
        <v>4</v>
      </c>
      <c r="Q337" s="2">
        <v>18</v>
      </c>
      <c r="R337" s="2">
        <v>302</v>
      </c>
      <c r="S337" s="2">
        <v>235</v>
      </c>
      <c r="T337" s="2">
        <v>67</v>
      </c>
      <c r="U337" s="2">
        <v>1</v>
      </c>
      <c r="V337" s="2">
        <v>-6.62</v>
      </c>
      <c r="W337" s="2">
        <v>-5.09</v>
      </c>
      <c r="X337" s="2">
        <v>5.23</v>
      </c>
      <c r="Y337" s="2">
        <f t="shared" si="5"/>
        <v>-8</v>
      </c>
    </row>
    <row r="338" spans="1:25" s="2" customFormat="1" ht="15" customHeight="1">
      <c r="A338" s="2">
        <v>14</v>
      </c>
      <c r="B338" s="2">
        <v>12</v>
      </c>
      <c r="C338" s="36">
        <v>43063</v>
      </c>
      <c r="D338" s="8" t="s">
        <v>48</v>
      </c>
      <c r="E338" s="2" t="s">
        <v>16</v>
      </c>
      <c r="G338" s="6" t="s">
        <v>191</v>
      </c>
      <c r="H338" s="37"/>
      <c r="I338" s="2" t="s">
        <v>75</v>
      </c>
      <c r="J338" s="2">
        <v>7</v>
      </c>
      <c r="K338" s="2">
        <v>28</v>
      </c>
      <c r="L338" s="2">
        <v>18</v>
      </c>
      <c r="M338" s="2">
        <v>310</v>
      </c>
      <c r="N338" s="2">
        <v>219</v>
      </c>
      <c r="O338" s="2">
        <v>91</v>
      </c>
      <c r="P338" s="2">
        <v>2</v>
      </c>
      <c r="Q338" s="2">
        <v>16</v>
      </c>
      <c r="R338" s="2">
        <v>369</v>
      </c>
      <c r="S338" s="2">
        <v>221</v>
      </c>
      <c r="T338" s="2">
        <v>148</v>
      </c>
      <c r="V338" s="2">
        <v>-1.1200000000000001</v>
      </c>
      <c r="W338" s="2">
        <v>-17.02</v>
      </c>
      <c r="X338" s="2">
        <v>0.14000000000000001</v>
      </c>
      <c r="Y338" s="2">
        <f t="shared" si="5"/>
        <v>-21</v>
      </c>
    </row>
    <row r="339" spans="1:25" s="2" customFormat="1" ht="15" customHeight="1">
      <c r="A339" s="2">
        <v>15</v>
      </c>
      <c r="B339" s="2">
        <v>12</v>
      </c>
      <c r="C339" s="36">
        <v>43066</v>
      </c>
      <c r="D339" s="8" t="s">
        <v>35</v>
      </c>
      <c r="E339" s="2" t="s">
        <v>16</v>
      </c>
      <c r="G339" s="6" t="s">
        <v>151</v>
      </c>
      <c r="H339" s="37" t="s">
        <v>23</v>
      </c>
      <c r="I339" s="2" t="s">
        <v>24</v>
      </c>
      <c r="J339" s="2">
        <v>21</v>
      </c>
      <c r="K339" s="2">
        <v>28</v>
      </c>
      <c r="L339" s="2">
        <v>20</v>
      </c>
      <c r="M339" s="2">
        <v>301</v>
      </c>
      <c r="N339" s="2">
        <v>118</v>
      </c>
      <c r="O339" s="2">
        <v>183</v>
      </c>
      <c r="Q339" s="2">
        <v>15</v>
      </c>
      <c r="R339" s="2">
        <v>304</v>
      </c>
      <c r="S339" s="2">
        <v>151</v>
      </c>
      <c r="T339" s="2">
        <v>153</v>
      </c>
      <c r="V339" s="2">
        <v>5.16</v>
      </c>
      <c r="W339" s="2">
        <v>-16.59</v>
      </c>
      <c r="X339" s="2">
        <v>-0.68</v>
      </c>
      <c r="Y339" s="2">
        <f t="shared" si="5"/>
        <v>-7</v>
      </c>
    </row>
    <row r="340" spans="1:25" s="2" customFormat="1" ht="15" customHeight="1">
      <c r="A340" s="2">
        <v>16</v>
      </c>
      <c r="B340" s="2">
        <v>12</v>
      </c>
      <c r="C340" s="36">
        <v>43066</v>
      </c>
      <c r="D340" s="8" t="s">
        <v>48</v>
      </c>
      <c r="E340" s="2" t="s">
        <v>20</v>
      </c>
      <c r="F340" s="2" t="s">
        <v>6</v>
      </c>
      <c r="G340" s="6" t="s">
        <v>203</v>
      </c>
      <c r="H340" s="37" t="s">
        <v>23</v>
      </c>
      <c r="I340" s="2" t="s">
        <v>50</v>
      </c>
      <c r="J340" s="2">
        <v>30</v>
      </c>
      <c r="K340" s="2">
        <v>27</v>
      </c>
      <c r="L340" s="2">
        <v>23</v>
      </c>
      <c r="M340" s="2">
        <v>273</v>
      </c>
      <c r="N340" s="2">
        <v>190</v>
      </c>
      <c r="O340" s="2">
        <v>83</v>
      </c>
      <c r="Q340" s="2">
        <v>21</v>
      </c>
      <c r="R340" s="2">
        <v>464</v>
      </c>
      <c r="S340" s="2">
        <v>340</v>
      </c>
      <c r="T340" s="2">
        <v>124</v>
      </c>
      <c r="U340" s="2">
        <v>1</v>
      </c>
      <c r="V340" s="2">
        <v>-3.9</v>
      </c>
      <c r="W340" s="2">
        <v>-11.68</v>
      </c>
      <c r="X340" s="2">
        <v>18.09</v>
      </c>
      <c r="Y340" s="2">
        <f t="shared" si="5"/>
        <v>3</v>
      </c>
    </row>
    <row r="341" spans="1:25" s="2" customFormat="1" ht="15" customHeight="1">
      <c r="A341" s="2">
        <v>17</v>
      </c>
      <c r="B341" s="2">
        <v>12</v>
      </c>
      <c r="C341" s="36">
        <v>43066</v>
      </c>
      <c r="D341" s="8" t="s">
        <v>35</v>
      </c>
      <c r="E341" s="2" t="s">
        <v>16</v>
      </c>
      <c r="G341" s="6" t="s">
        <v>139</v>
      </c>
      <c r="H341" s="37" t="s">
        <v>23</v>
      </c>
      <c r="I341" s="2" t="s">
        <v>41</v>
      </c>
      <c r="J341" s="2">
        <v>21</v>
      </c>
      <c r="K341" s="2">
        <v>49</v>
      </c>
      <c r="L341" s="2">
        <v>13</v>
      </c>
      <c r="M341" s="2">
        <v>247</v>
      </c>
      <c r="N341" s="2">
        <v>178</v>
      </c>
      <c r="O341" s="2">
        <v>69</v>
      </c>
      <c r="P341" s="2">
        <v>2</v>
      </c>
      <c r="Q341" s="2">
        <v>27</v>
      </c>
      <c r="R341" s="2">
        <v>555</v>
      </c>
      <c r="S341" s="2">
        <v>346</v>
      </c>
      <c r="T341" s="2">
        <v>209</v>
      </c>
      <c r="U341" s="2">
        <v>1</v>
      </c>
      <c r="V341" s="2">
        <v>-9.75</v>
      </c>
      <c r="W341" s="2">
        <v>-29.28</v>
      </c>
      <c r="X341" s="2">
        <v>10.18</v>
      </c>
      <c r="Y341" s="2">
        <f t="shared" si="5"/>
        <v>-28</v>
      </c>
    </row>
    <row r="342" spans="1:25" s="2" customFormat="1" ht="15" customHeight="1">
      <c r="A342" s="2">
        <v>18</v>
      </c>
      <c r="B342" s="2">
        <v>12</v>
      </c>
      <c r="C342" s="36">
        <v>43066</v>
      </c>
      <c r="D342" s="8" t="s">
        <v>35</v>
      </c>
      <c r="E342" s="2" t="s">
        <v>20</v>
      </c>
      <c r="G342" s="6" t="s">
        <v>100</v>
      </c>
      <c r="H342" s="37"/>
      <c r="I342" s="2" t="s">
        <v>28</v>
      </c>
      <c r="J342" s="2">
        <v>31</v>
      </c>
      <c r="K342" s="2">
        <v>24</v>
      </c>
      <c r="L342" s="2">
        <v>19</v>
      </c>
      <c r="M342" s="2">
        <v>358</v>
      </c>
      <c r="N342" s="2">
        <v>263</v>
      </c>
      <c r="O342" s="2">
        <v>95</v>
      </c>
      <c r="Q342" s="2">
        <v>25</v>
      </c>
      <c r="R342" s="2">
        <v>475</v>
      </c>
      <c r="S342" s="2">
        <v>282</v>
      </c>
      <c r="T342" s="2">
        <v>193</v>
      </c>
      <c r="U342" s="2">
        <v>2</v>
      </c>
      <c r="V342" s="2">
        <v>13.75</v>
      </c>
      <c r="W342" s="2">
        <v>-12.23</v>
      </c>
      <c r="X342" s="2">
        <v>-0.56000000000000005</v>
      </c>
      <c r="Y342" s="2">
        <f t="shared" si="5"/>
        <v>7</v>
      </c>
    </row>
    <row r="343" spans="1:25" s="2" customFormat="1" ht="15" customHeight="1">
      <c r="A343" s="2">
        <v>19</v>
      </c>
      <c r="B343" s="2">
        <v>12</v>
      </c>
      <c r="C343" s="36">
        <v>43063</v>
      </c>
      <c r="D343" s="8" t="s">
        <v>185</v>
      </c>
      <c r="E343" s="2" t="s">
        <v>16</v>
      </c>
      <c r="G343" s="6" t="s">
        <v>117</v>
      </c>
      <c r="H343" s="37" t="s">
        <v>23</v>
      </c>
      <c r="I343" s="2" t="s">
        <v>70</v>
      </c>
      <c r="J343" s="2">
        <v>13</v>
      </c>
      <c r="K343" s="2">
        <v>16</v>
      </c>
      <c r="L343" s="2">
        <v>17</v>
      </c>
      <c r="M343" s="2">
        <v>306</v>
      </c>
      <c r="N343" s="2">
        <v>224</v>
      </c>
      <c r="O343" s="2">
        <v>82</v>
      </c>
      <c r="P343" s="2">
        <v>1</v>
      </c>
      <c r="Q343" s="2">
        <v>18</v>
      </c>
      <c r="R343" s="2">
        <v>308</v>
      </c>
      <c r="S343" s="2">
        <v>214</v>
      </c>
      <c r="T343" s="2">
        <v>94</v>
      </c>
      <c r="V343" s="2">
        <v>-3.19</v>
      </c>
      <c r="W343" s="2">
        <v>1.3</v>
      </c>
      <c r="X343" s="2">
        <v>1.08</v>
      </c>
      <c r="Y343" s="2">
        <f t="shared" si="5"/>
        <v>-3</v>
      </c>
    </row>
    <row r="344" spans="1:25" s="2" customFormat="1" ht="15" customHeight="1">
      <c r="A344" s="2">
        <v>20</v>
      </c>
      <c r="B344" s="2">
        <v>12</v>
      </c>
      <c r="C344" s="36">
        <v>43066</v>
      </c>
      <c r="D344" s="8" t="s">
        <v>34</v>
      </c>
      <c r="E344" s="2" t="s">
        <v>20</v>
      </c>
      <c r="G344" s="6" t="s">
        <v>220</v>
      </c>
      <c r="H344" s="37" t="s">
        <v>23</v>
      </c>
      <c r="I344" s="2" t="s">
        <v>29</v>
      </c>
      <c r="J344" s="2">
        <v>22</v>
      </c>
      <c r="K344" s="2">
        <v>17</v>
      </c>
      <c r="L344" s="2">
        <v>26</v>
      </c>
      <c r="M344" s="2">
        <v>377</v>
      </c>
      <c r="N344" s="2">
        <v>286</v>
      </c>
      <c r="O344" s="2">
        <v>91</v>
      </c>
      <c r="Q344" s="2">
        <v>16</v>
      </c>
      <c r="R344" s="2">
        <v>333</v>
      </c>
      <c r="S344" s="2">
        <v>269</v>
      </c>
      <c r="T344" s="2">
        <v>64</v>
      </c>
      <c r="U344" s="2">
        <v>2</v>
      </c>
      <c r="V344" s="2">
        <v>11.44</v>
      </c>
      <c r="W344" s="2">
        <v>-0.93</v>
      </c>
      <c r="X344" s="2">
        <v>-2.73</v>
      </c>
      <c r="Y344" s="2">
        <f t="shared" si="5"/>
        <v>5</v>
      </c>
    </row>
    <row r="345" spans="1:25" s="2" customFormat="1" ht="15" customHeight="1">
      <c r="A345" s="2">
        <v>21</v>
      </c>
      <c r="B345" s="2">
        <v>12</v>
      </c>
      <c r="C345" s="36">
        <v>43066</v>
      </c>
      <c r="D345" s="8" t="s">
        <v>35</v>
      </c>
      <c r="E345" s="2" t="s">
        <v>20</v>
      </c>
      <c r="G345" s="6" t="s">
        <v>191</v>
      </c>
      <c r="H345" s="37"/>
      <c r="I345" s="2" t="s">
        <v>26</v>
      </c>
      <c r="J345" s="2">
        <v>49</v>
      </c>
      <c r="K345" s="2">
        <v>21</v>
      </c>
      <c r="L345" s="2">
        <v>27</v>
      </c>
      <c r="M345" s="2">
        <v>555</v>
      </c>
      <c r="N345" s="2">
        <v>346</v>
      </c>
      <c r="O345" s="2">
        <v>209</v>
      </c>
      <c r="P345" s="2">
        <v>1</v>
      </c>
      <c r="Q345" s="2">
        <v>13</v>
      </c>
      <c r="R345" s="2">
        <v>247</v>
      </c>
      <c r="S345" s="2">
        <v>178</v>
      </c>
      <c r="T345" s="2">
        <v>69</v>
      </c>
      <c r="U345" s="2">
        <v>2</v>
      </c>
      <c r="V345" s="2">
        <v>29.28</v>
      </c>
      <c r="W345" s="2">
        <v>9.75</v>
      </c>
      <c r="X345" s="2">
        <v>-10.18</v>
      </c>
      <c r="Y345" s="2">
        <f t="shared" si="5"/>
        <v>28</v>
      </c>
    </row>
    <row r="346" spans="1:25" s="2" customFormat="1" ht="15" customHeight="1">
      <c r="A346" s="2">
        <v>22</v>
      </c>
      <c r="B346" s="2">
        <v>12</v>
      </c>
      <c r="C346" s="36">
        <v>43066</v>
      </c>
      <c r="D346" s="8" t="s">
        <v>35</v>
      </c>
      <c r="E346" s="2" t="s">
        <v>20</v>
      </c>
      <c r="G346" s="6" t="s">
        <v>203</v>
      </c>
      <c r="H346" s="37" t="s">
        <v>23</v>
      </c>
      <c r="I346" s="2" t="s">
        <v>68</v>
      </c>
      <c r="J346" s="2">
        <v>27</v>
      </c>
      <c r="K346" s="2">
        <v>13</v>
      </c>
      <c r="L346" s="2">
        <v>13</v>
      </c>
      <c r="M346" s="2">
        <v>296</v>
      </c>
      <c r="N346" s="2">
        <v>192</v>
      </c>
      <c r="O346" s="2">
        <v>104</v>
      </c>
      <c r="P346" s="2">
        <v>1</v>
      </c>
      <c r="Q346" s="2">
        <v>21</v>
      </c>
      <c r="R346" s="2">
        <v>343</v>
      </c>
      <c r="S346" s="2">
        <v>285</v>
      </c>
      <c r="T346" s="2">
        <v>58</v>
      </c>
      <c r="U346" s="2">
        <v>3</v>
      </c>
      <c r="V346" s="2">
        <v>0.78</v>
      </c>
      <c r="W346" s="2">
        <v>17.45</v>
      </c>
      <c r="X346" s="2">
        <v>-2.08</v>
      </c>
      <c r="Y346" s="2">
        <f t="shared" si="5"/>
        <v>14</v>
      </c>
    </row>
    <row r="347" spans="1:25" s="2" customFormat="1" ht="15" customHeight="1">
      <c r="A347" s="2">
        <v>23</v>
      </c>
      <c r="B347" s="2">
        <v>12</v>
      </c>
      <c r="C347" s="36">
        <v>43066</v>
      </c>
      <c r="D347" s="8" t="s">
        <v>34</v>
      </c>
      <c r="E347" s="2" t="s">
        <v>16</v>
      </c>
      <c r="G347" s="6" t="s">
        <v>229</v>
      </c>
      <c r="H347" s="37"/>
      <c r="I347" s="2" t="s">
        <v>18</v>
      </c>
      <c r="J347" s="2">
        <v>17</v>
      </c>
      <c r="K347" s="2">
        <v>22</v>
      </c>
      <c r="L347" s="2">
        <v>16</v>
      </c>
      <c r="M347" s="2">
        <v>333</v>
      </c>
      <c r="N347" s="2">
        <v>269</v>
      </c>
      <c r="O347" s="2">
        <v>64</v>
      </c>
      <c r="P347" s="2">
        <v>2</v>
      </c>
      <c r="Q347" s="2">
        <v>26</v>
      </c>
      <c r="R347" s="2">
        <v>377</v>
      </c>
      <c r="S347" s="2">
        <v>286</v>
      </c>
      <c r="T347" s="2">
        <v>91</v>
      </c>
      <c r="V347" s="2">
        <v>0.93</v>
      </c>
      <c r="W347" s="2">
        <v>-11.44</v>
      </c>
      <c r="X347" s="2">
        <v>2.73</v>
      </c>
      <c r="Y347" s="2">
        <f t="shared" si="5"/>
        <v>-5</v>
      </c>
    </row>
    <row r="348" spans="1:25" s="2" customFormat="1" ht="15" customHeight="1">
      <c r="A348" s="2">
        <v>24</v>
      </c>
      <c r="B348" s="2">
        <v>12</v>
      </c>
      <c r="C348" s="36">
        <v>43066</v>
      </c>
      <c r="D348" s="8" t="s">
        <v>34</v>
      </c>
      <c r="E348" s="2" t="s">
        <v>20</v>
      </c>
      <c r="G348" s="6" t="s">
        <v>220</v>
      </c>
      <c r="H348" s="37"/>
      <c r="I348" s="2" t="s">
        <v>33</v>
      </c>
      <c r="J348" s="2">
        <v>35</v>
      </c>
      <c r="K348" s="2">
        <v>32</v>
      </c>
      <c r="L348" s="2">
        <v>22</v>
      </c>
      <c r="M348" s="2">
        <v>366</v>
      </c>
      <c r="N348" s="2">
        <v>310</v>
      </c>
      <c r="O348" s="2">
        <v>56</v>
      </c>
      <c r="P348" s="2">
        <v>2</v>
      </c>
      <c r="Q348" s="2">
        <v>19</v>
      </c>
      <c r="R348" s="2">
        <v>358</v>
      </c>
      <c r="S348" s="2">
        <v>229</v>
      </c>
      <c r="T348" s="2">
        <v>129</v>
      </c>
      <c r="U348" s="2">
        <v>2</v>
      </c>
      <c r="V348" s="2">
        <v>3.04</v>
      </c>
      <c r="W348" s="2">
        <v>-3.35</v>
      </c>
      <c r="X348" s="2">
        <v>3.44</v>
      </c>
      <c r="Y348" s="2">
        <f t="shared" si="5"/>
        <v>3</v>
      </c>
    </row>
    <row r="349" spans="1:25" s="2" customFormat="1" ht="15" customHeight="1">
      <c r="A349" s="2">
        <v>25</v>
      </c>
      <c r="B349" s="2">
        <v>12</v>
      </c>
      <c r="C349" s="36">
        <v>43067</v>
      </c>
      <c r="D349" s="8" t="s">
        <v>48</v>
      </c>
      <c r="E349" s="2" t="s">
        <v>16</v>
      </c>
      <c r="G349" s="6" t="s">
        <v>191</v>
      </c>
      <c r="H349" s="37"/>
      <c r="I349" s="2" t="s">
        <v>53</v>
      </c>
      <c r="J349" s="2">
        <v>13</v>
      </c>
      <c r="K349" s="2">
        <v>27</v>
      </c>
      <c r="L349" s="2">
        <v>20</v>
      </c>
      <c r="M349" s="2">
        <v>292</v>
      </c>
      <c r="N349" s="2">
        <v>211</v>
      </c>
      <c r="O349" s="2">
        <v>81</v>
      </c>
      <c r="P349" s="2">
        <v>1</v>
      </c>
      <c r="Q349" s="2">
        <v>25</v>
      </c>
      <c r="R349" s="2">
        <v>387</v>
      </c>
      <c r="S349" s="2">
        <v>313</v>
      </c>
      <c r="T349" s="2">
        <v>74</v>
      </c>
      <c r="V349" s="2">
        <v>4.55</v>
      </c>
      <c r="W349" s="2">
        <v>-22.27</v>
      </c>
      <c r="X349" s="2">
        <v>2.5</v>
      </c>
      <c r="Y349" s="2">
        <f t="shared" si="5"/>
        <v>-14</v>
      </c>
    </row>
    <row r="350" spans="1:25" s="2" customFormat="1" ht="15" customHeight="1">
      <c r="A350" s="2">
        <v>26</v>
      </c>
      <c r="B350" s="2">
        <v>12</v>
      </c>
      <c r="C350" s="36">
        <v>43063</v>
      </c>
      <c r="D350" s="8" t="s">
        <v>48</v>
      </c>
      <c r="E350" s="2" t="s">
        <v>20</v>
      </c>
      <c r="G350" s="6" t="s">
        <v>117</v>
      </c>
      <c r="H350" s="37" t="s">
        <v>23</v>
      </c>
      <c r="I350" s="2" t="s">
        <v>72</v>
      </c>
      <c r="J350" s="2">
        <v>28</v>
      </c>
      <c r="K350" s="2">
        <v>7</v>
      </c>
      <c r="L350" s="2">
        <v>16</v>
      </c>
      <c r="M350" s="2">
        <v>369</v>
      </c>
      <c r="N350" s="2">
        <v>221</v>
      </c>
      <c r="O350" s="2">
        <v>148</v>
      </c>
      <c r="Q350" s="2">
        <v>18</v>
      </c>
      <c r="R350" s="2">
        <v>310</v>
      </c>
      <c r="S350" s="2">
        <v>219</v>
      </c>
      <c r="T350" s="2">
        <v>91</v>
      </c>
      <c r="U350" s="2">
        <v>2</v>
      </c>
      <c r="V350" s="2">
        <v>17.02</v>
      </c>
      <c r="W350" s="2">
        <v>1.1200000000000001</v>
      </c>
      <c r="X350" s="2">
        <v>-0.14000000000000001</v>
      </c>
      <c r="Y350" s="2">
        <f t="shared" si="5"/>
        <v>21</v>
      </c>
    </row>
    <row r="351" spans="1:25" s="2" customFormat="1" ht="15" customHeight="1">
      <c r="A351" s="2">
        <v>27</v>
      </c>
      <c r="B351" s="2">
        <v>12</v>
      </c>
      <c r="C351" s="36">
        <v>43066</v>
      </c>
      <c r="D351" s="8" t="s">
        <v>35</v>
      </c>
      <c r="E351" s="2" t="s">
        <v>20</v>
      </c>
      <c r="G351" s="6" t="s">
        <v>191</v>
      </c>
      <c r="H351" s="37" t="s">
        <v>23</v>
      </c>
      <c r="I351" s="2" t="s">
        <v>71</v>
      </c>
      <c r="J351" s="2">
        <v>21</v>
      </c>
      <c r="K351" s="2">
        <v>13</v>
      </c>
      <c r="L351" s="2">
        <v>18</v>
      </c>
      <c r="M351" s="2">
        <v>302</v>
      </c>
      <c r="N351" s="2">
        <v>235</v>
      </c>
      <c r="O351" s="2">
        <v>67</v>
      </c>
      <c r="P351" s="2">
        <v>1</v>
      </c>
      <c r="Q351" s="2">
        <v>22</v>
      </c>
      <c r="R351" s="2">
        <v>353</v>
      </c>
      <c r="S351" s="2">
        <v>239</v>
      </c>
      <c r="T351" s="2">
        <v>114</v>
      </c>
      <c r="U351" s="2">
        <v>4</v>
      </c>
      <c r="V351" s="2">
        <v>5.09</v>
      </c>
      <c r="W351" s="2">
        <v>6.62</v>
      </c>
      <c r="X351" s="2">
        <v>-5.23</v>
      </c>
      <c r="Y351" s="2">
        <f t="shared" si="5"/>
        <v>8</v>
      </c>
    </row>
    <row r="352" spans="1:25" s="2" customFormat="1" ht="15" customHeight="1">
      <c r="A352" s="2">
        <v>28</v>
      </c>
      <c r="B352" s="2">
        <v>12</v>
      </c>
      <c r="C352" s="36">
        <v>43066</v>
      </c>
      <c r="D352" s="8" t="s">
        <v>35</v>
      </c>
      <c r="E352" s="2" t="s">
        <v>16</v>
      </c>
      <c r="G352" s="6" t="s">
        <v>239</v>
      </c>
      <c r="H352" s="37" t="s">
        <v>23</v>
      </c>
      <c r="I352" s="2" t="s">
        <v>39</v>
      </c>
      <c r="J352" s="2">
        <v>24</v>
      </c>
      <c r="K352" s="2">
        <v>31</v>
      </c>
      <c r="L352" s="2">
        <v>25</v>
      </c>
      <c r="M352" s="2">
        <v>475</v>
      </c>
      <c r="N352" s="2">
        <v>282</v>
      </c>
      <c r="O352" s="2">
        <v>193</v>
      </c>
      <c r="P352" s="2">
        <v>2</v>
      </c>
      <c r="Q352" s="2">
        <v>19</v>
      </c>
      <c r="R352" s="2">
        <v>358</v>
      </c>
      <c r="S352" s="2">
        <v>263</v>
      </c>
      <c r="T352" s="2">
        <v>95</v>
      </c>
      <c r="V352" s="2">
        <v>12.23</v>
      </c>
      <c r="W352" s="2">
        <v>-13.75</v>
      </c>
      <c r="X352" s="2">
        <v>0.56000000000000005</v>
      </c>
      <c r="Y352" s="2">
        <f t="shared" si="5"/>
        <v>-7</v>
      </c>
    </row>
    <row r="353" spans="1:25" s="2" customFormat="1" ht="15" customHeight="1">
      <c r="A353" s="2">
        <v>29</v>
      </c>
      <c r="B353" s="2">
        <v>12</v>
      </c>
      <c r="C353" s="36">
        <v>43066</v>
      </c>
      <c r="D353" s="8" t="s">
        <v>40</v>
      </c>
      <c r="E353" s="2" t="s">
        <v>16</v>
      </c>
      <c r="G353" s="6" t="s">
        <v>250</v>
      </c>
      <c r="H353" s="37" t="s">
        <v>23</v>
      </c>
      <c r="I353" s="2" t="s">
        <v>21</v>
      </c>
      <c r="J353" s="2">
        <v>5</v>
      </c>
      <c r="K353" s="2">
        <v>14</v>
      </c>
      <c r="L353" s="2">
        <v>16</v>
      </c>
      <c r="M353" s="2">
        <v>245</v>
      </c>
      <c r="N353" s="2">
        <v>118</v>
      </c>
      <c r="O353" s="2">
        <v>127</v>
      </c>
      <c r="P353" s="2">
        <v>3</v>
      </c>
      <c r="Q353" s="2">
        <v>19</v>
      </c>
      <c r="R353" s="2">
        <v>338</v>
      </c>
      <c r="S353" s="2">
        <v>220</v>
      </c>
      <c r="T353" s="2">
        <v>118</v>
      </c>
      <c r="U353" s="2">
        <v>2</v>
      </c>
      <c r="V353" s="2">
        <v>-18.87</v>
      </c>
      <c r="W353" s="2">
        <v>1.31</v>
      </c>
      <c r="X353" s="2">
        <v>7.45</v>
      </c>
      <c r="Y353" s="2">
        <f t="shared" si="5"/>
        <v>-9</v>
      </c>
    </row>
    <row r="354" spans="1:25" s="2" customFormat="1" ht="15" customHeight="1">
      <c r="A354" s="2">
        <v>30</v>
      </c>
      <c r="B354" s="2">
        <v>12</v>
      </c>
      <c r="C354" s="36">
        <v>43066</v>
      </c>
      <c r="D354" s="8" t="s">
        <v>40</v>
      </c>
      <c r="E354" s="2" t="s">
        <v>20</v>
      </c>
      <c r="G354" s="6" t="s">
        <v>117</v>
      </c>
      <c r="H354" s="37"/>
      <c r="I354" s="2" t="s">
        <v>31</v>
      </c>
      <c r="J354" s="2">
        <v>14</v>
      </c>
      <c r="K354" s="2">
        <v>5</v>
      </c>
      <c r="L354" s="2">
        <v>19</v>
      </c>
      <c r="M354" s="2">
        <v>338</v>
      </c>
      <c r="N354" s="2">
        <v>220</v>
      </c>
      <c r="O354" s="2">
        <v>118</v>
      </c>
      <c r="P354" s="2">
        <v>2</v>
      </c>
      <c r="Q354" s="2">
        <v>16</v>
      </c>
      <c r="R354" s="2">
        <v>245</v>
      </c>
      <c r="S354" s="2">
        <v>118</v>
      </c>
      <c r="T354" s="2">
        <v>127</v>
      </c>
      <c r="U354" s="2">
        <v>3</v>
      </c>
      <c r="V354" s="2">
        <v>-1.31</v>
      </c>
      <c r="W354" s="2">
        <v>18.87</v>
      </c>
      <c r="X354" s="2">
        <v>-7.45</v>
      </c>
      <c r="Y354" s="2">
        <f t="shared" si="5"/>
        <v>9</v>
      </c>
    </row>
    <row r="355" spans="1:25" s="2" customFormat="1" ht="15" customHeight="1">
      <c r="A355" s="2">
        <v>31</v>
      </c>
      <c r="B355" s="2">
        <v>12</v>
      </c>
      <c r="C355" s="36">
        <v>43066</v>
      </c>
      <c r="D355" s="8" t="s">
        <v>35</v>
      </c>
      <c r="E355" s="2" t="s">
        <v>20</v>
      </c>
      <c r="G355" s="6" t="s">
        <v>126</v>
      </c>
      <c r="H355" s="37" t="s">
        <v>23</v>
      </c>
      <c r="I355" s="2" t="s">
        <v>66</v>
      </c>
      <c r="J355" s="2">
        <v>27</v>
      </c>
      <c r="K355" s="2">
        <v>21</v>
      </c>
      <c r="L355" s="2">
        <v>18</v>
      </c>
      <c r="M355" s="2">
        <v>375</v>
      </c>
      <c r="N355" s="2">
        <v>226</v>
      </c>
      <c r="O355" s="2">
        <v>149</v>
      </c>
      <c r="Q355" s="2">
        <v>25</v>
      </c>
      <c r="R355" s="2">
        <v>411</v>
      </c>
      <c r="S355" s="2">
        <v>316</v>
      </c>
      <c r="T355" s="2">
        <v>95</v>
      </c>
      <c r="U355" s="2">
        <v>2</v>
      </c>
      <c r="V355" s="2">
        <v>12.63</v>
      </c>
      <c r="W355" s="2">
        <v>-4.46</v>
      </c>
      <c r="X355" s="2">
        <v>-3.88</v>
      </c>
      <c r="Y355" s="2">
        <f t="shared" si="5"/>
        <v>6</v>
      </c>
    </row>
    <row r="356" spans="1:25" s="2" customFormat="1" ht="15" customHeight="1">
      <c r="A356" s="2">
        <v>32</v>
      </c>
      <c r="B356" s="2">
        <v>12</v>
      </c>
      <c r="C356" s="36">
        <v>43063</v>
      </c>
      <c r="D356" s="8" t="s">
        <v>108</v>
      </c>
      <c r="E356" s="2" t="s">
        <v>16</v>
      </c>
      <c r="G356" s="6" t="s">
        <v>261</v>
      </c>
      <c r="H356" s="37" t="s">
        <v>23</v>
      </c>
      <c r="I356" s="2" t="s">
        <v>69</v>
      </c>
      <c r="J356" s="2">
        <v>26</v>
      </c>
      <c r="K356" s="2">
        <v>31</v>
      </c>
      <c r="L356" s="2">
        <v>25</v>
      </c>
      <c r="M356" s="2">
        <v>505</v>
      </c>
      <c r="N356" s="2">
        <v>449</v>
      </c>
      <c r="O356" s="2">
        <v>56</v>
      </c>
      <c r="Q356" s="2">
        <v>24</v>
      </c>
      <c r="R356" s="2">
        <v>353</v>
      </c>
      <c r="S356" s="2">
        <v>190</v>
      </c>
      <c r="T356" s="2">
        <v>163</v>
      </c>
      <c r="V356" s="2">
        <v>24.94</v>
      </c>
      <c r="W356" s="2">
        <v>-19.18</v>
      </c>
      <c r="X356" s="2">
        <v>-11.43</v>
      </c>
      <c r="Y356" s="2">
        <f t="shared" si="5"/>
        <v>-5</v>
      </c>
    </row>
    <row r="357" spans="1:25" s="2" customFormat="1" ht="15" customHeight="1">
      <c r="A357" s="2">
        <v>1</v>
      </c>
      <c r="B357" s="2">
        <v>13</v>
      </c>
      <c r="C357" s="36">
        <v>43073</v>
      </c>
      <c r="D357" s="8" t="s">
        <v>34</v>
      </c>
      <c r="E357" s="2" t="s">
        <v>20</v>
      </c>
      <c r="G357" s="6" t="s">
        <v>87</v>
      </c>
      <c r="I357" s="2" t="s">
        <v>38</v>
      </c>
      <c r="J357" s="2">
        <v>31</v>
      </c>
      <c r="K357" s="2">
        <v>23</v>
      </c>
      <c r="L357" s="2">
        <v>24</v>
      </c>
      <c r="M357" s="2">
        <v>369</v>
      </c>
      <c r="N357" s="2">
        <v>281</v>
      </c>
      <c r="O357" s="2">
        <v>88</v>
      </c>
      <c r="Q357" s="2">
        <v>19</v>
      </c>
      <c r="R357" s="2">
        <v>333</v>
      </c>
      <c r="S357" s="2">
        <v>246</v>
      </c>
      <c r="T357" s="2">
        <v>87</v>
      </c>
      <c r="U357" s="2">
        <v>2</v>
      </c>
      <c r="V357" s="2">
        <v>17.3</v>
      </c>
      <c r="W357" s="2">
        <v>-3.39</v>
      </c>
      <c r="X357" s="2">
        <v>-5.81</v>
      </c>
      <c r="Y357" s="2">
        <f t="shared" si="5"/>
        <v>8</v>
      </c>
    </row>
    <row r="358" spans="1:25" s="2" customFormat="1" ht="15" customHeight="1">
      <c r="A358" s="2">
        <v>2</v>
      </c>
      <c r="B358" s="2">
        <v>13</v>
      </c>
      <c r="C358" s="36">
        <v>43073</v>
      </c>
      <c r="D358" s="8" t="s">
        <v>35</v>
      </c>
      <c r="E358" s="2" t="s">
        <v>16</v>
      </c>
      <c r="G358" s="6" t="s">
        <v>101</v>
      </c>
      <c r="I358" s="2" t="s">
        <v>57</v>
      </c>
      <c r="J358" s="2">
        <v>28</v>
      </c>
      <c r="K358" s="2">
        <v>29</v>
      </c>
      <c r="L358" s="2">
        <v>32</v>
      </c>
      <c r="M358" s="2">
        <v>418</v>
      </c>
      <c r="N358" s="2">
        <v>290</v>
      </c>
      <c r="O358" s="2">
        <v>128</v>
      </c>
      <c r="P358" s="2">
        <v>1</v>
      </c>
      <c r="Q358" s="2">
        <v>17</v>
      </c>
      <c r="R358" s="2">
        <v>389</v>
      </c>
      <c r="S358" s="2">
        <v>266</v>
      </c>
      <c r="T358" s="2">
        <v>123</v>
      </c>
      <c r="U358" s="2">
        <v>1</v>
      </c>
      <c r="V358" s="2">
        <v>15.48</v>
      </c>
      <c r="W358" s="2">
        <v>-14.69</v>
      </c>
      <c r="X358" s="2">
        <v>1.39</v>
      </c>
      <c r="Y358" s="2">
        <f t="shared" si="5"/>
        <v>-1</v>
      </c>
    </row>
    <row r="359" spans="1:25" s="2" customFormat="1" ht="15" customHeight="1">
      <c r="A359" s="2">
        <v>3</v>
      </c>
      <c r="B359" s="2">
        <v>13</v>
      </c>
      <c r="C359" s="36">
        <v>43073</v>
      </c>
      <c r="D359" s="8" t="s">
        <v>35</v>
      </c>
      <c r="E359" s="2" t="s">
        <v>20</v>
      </c>
      <c r="G359" s="6" t="s">
        <v>101</v>
      </c>
      <c r="H359" s="37"/>
      <c r="I359" s="2" t="s">
        <v>39</v>
      </c>
      <c r="J359" s="2">
        <v>38</v>
      </c>
      <c r="K359" s="2">
        <v>6</v>
      </c>
      <c r="L359" s="2">
        <v>28</v>
      </c>
      <c r="M359" s="2">
        <v>496</v>
      </c>
      <c r="N359" s="2">
        <v>386</v>
      </c>
      <c r="O359" s="2">
        <v>110</v>
      </c>
      <c r="P359" s="2">
        <v>2</v>
      </c>
      <c r="Q359" s="2">
        <v>16</v>
      </c>
      <c r="R359" s="2">
        <v>277</v>
      </c>
      <c r="S359" s="2">
        <v>215</v>
      </c>
      <c r="T359" s="2">
        <v>62</v>
      </c>
      <c r="U359" s="2">
        <v>3</v>
      </c>
      <c r="V359" s="2">
        <v>18.64</v>
      </c>
      <c r="W359" s="2">
        <v>13.66</v>
      </c>
      <c r="X359" s="2">
        <v>-1.1499999999999999</v>
      </c>
      <c r="Y359" s="2">
        <f t="shared" si="5"/>
        <v>32</v>
      </c>
    </row>
    <row r="360" spans="1:25" s="2" customFormat="1" ht="15" customHeight="1">
      <c r="A360" s="2">
        <v>4</v>
      </c>
      <c r="B360" s="2">
        <v>13</v>
      </c>
      <c r="C360" s="36">
        <v>43073</v>
      </c>
      <c r="D360" s="8" t="s">
        <v>40</v>
      </c>
      <c r="E360" s="2" t="s">
        <v>16</v>
      </c>
      <c r="F360" s="6"/>
      <c r="G360" s="6" t="s">
        <v>126</v>
      </c>
      <c r="H360" s="2" t="s">
        <v>23</v>
      </c>
      <c r="I360" s="2" t="s">
        <v>47</v>
      </c>
      <c r="J360" s="2">
        <v>24</v>
      </c>
      <c r="K360" s="2">
        <v>38</v>
      </c>
      <c r="L360" s="2">
        <v>24</v>
      </c>
      <c r="M360" s="2">
        <v>382</v>
      </c>
      <c r="N360" s="2">
        <v>170</v>
      </c>
      <c r="O360" s="2">
        <v>212</v>
      </c>
      <c r="P360" s="2">
        <v>2</v>
      </c>
      <c r="Q360" s="2">
        <v>24</v>
      </c>
      <c r="R360" s="2">
        <v>399</v>
      </c>
      <c r="S360" s="2">
        <v>260</v>
      </c>
      <c r="T360" s="2">
        <v>139</v>
      </c>
      <c r="V360" s="2">
        <v>6.38</v>
      </c>
      <c r="W360" s="2">
        <v>-15.51</v>
      </c>
      <c r="X360" s="2">
        <v>-2.46</v>
      </c>
      <c r="Y360" s="2">
        <f t="shared" si="5"/>
        <v>-14</v>
      </c>
    </row>
    <row r="361" spans="1:25" s="2" customFormat="1" ht="15" customHeight="1">
      <c r="A361" s="2">
        <v>5</v>
      </c>
      <c r="B361" s="2">
        <v>13</v>
      </c>
      <c r="C361" s="36">
        <v>43073</v>
      </c>
      <c r="D361" s="8" t="s">
        <v>48</v>
      </c>
      <c r="E361" s="2" t="s">
        <v>16</v>
      </c>
      <c r="G361" s="6" t="s">
        <v>140</v>
      </c>
      <c r="H361" s="6" t="s">
        <v>23</v>
      </c>
      <c r="I361" s="37" t="s">
        <v>31</v>
      </c>
      <c r="J361" s="2">
        <v>7</v>
      </c>
      <c r="K361" s="2">
        <v>40</v>
      </c>
      <c r="L361" s="2">
        <v>14</v>
      </c>
      <c r="M361" s="2">
        <v>271</v>
      </c>
      <c r="N361" s="2">
        <v>182</v>
      </c>
      <c r="O361" s="2">
        <v>89</v>
      </c>
      <c r="P361" s="2">
        <v>2</v>
      </c>
      <c r="Q361" s="2">
        <v>29</v>
      </c>
      <c r="R361" s="2">
        <v>534</v>
      </c>
      <c r="S361" s="2">
        <v>294</v>
      </c>
      <c r="T361" s="2">
        <v>240</v>
      </c>
      <c r="U361" s="2">
        <v>1</v>
      </c>
      <c r="V361" s="2">
        <v>-10.199999999999999</v>
      </c>
      <c r="W361" s="2">
        <v>-22.22</v>
      </c>
      <c r="X361" s="2">
        <v>0.15</v>
      </c>
      <c r="Y361" s="2">
        <f t="shared" si="5"/>
        <v>-33</v>
      </c>
    </row>
    <row r="362" spans="1:25" s="2" customFormat="1" ht="15" customHeight="1">
      <c r="A362" s="2">
        <v>6</v>
      </c>
      <c r="B362" s="2">
        <v>13</v>
      </c>
      <c r="C362" s="36">
        <v>43073</v>
      </c>
      <c r="D362" s="8" t="s">
        <v>35</v>
      </c>
      <c r="E362" s="2" t="s">
        <v>20</v>
      </c>
      <c r="G362" s="6" t="s">
        <v>152</v>
      </c>
      <c r="H362" s="37"/>
      <c r="I362" s="2" t="s">
        <v>28</v>
      </c>
      <c r="J362" s="2">
        <v>26</v>
      </c>
      <c r="K362" s="2">
        <v>6</v>
      </c>
      <c r="L362" s="2">
        <v>19</v>
      </c>
      <c r="M362" s="2">
        <v>326</v>
      </c>
      <c r="N362" s="2">
        <v>184</v>
      </c>
      <c r="O362" s="2">
        <v>142</v>
      </c>
      <c r="P362" s="2">
        <v>1</v>
      </c>
      <c r="Q362" s="2">
        <v>10</v>
      </c>
      <c r="R362" s="2">
        <v>147</v>
      </c>
      <c r="S362" s="2">
        <v>6</v>
      </c>
      <c r="T362" s="2">
        <v>141</v>
      </c>
      <c r="V362" s="2">
        <v>6.76</v>
      </c>
      <c r="W362" s="2">
        <v>15.47</v>
      </c>
      <c r="X362" s="2">
        <v>-3.4</v>
      </c>
      <c r="Y362" s="2">
        <f t="shared" si="5"/>
        <v>20</v>
      </c>
    </row>
    <row r="363" spans="1:25" s="2" customFormat="1">
      <c r="A363" s="2">
        <v>7</v>
      </c>
      <c r="B363" s="2">
        <v>13</v>
      </c>
      <c r="C363" s="36">
        <v>43073</v>
      </c>
      <c r="D363" s="8" t="s">
        <v>35</v>
      </c>
      <c r="E363" s="2" t="s">
        <v>20</v>
      </c>
      <c r="G363" s="6" t="s">
        <v>162</v>
      </c>
      <c r="H363" s="37"/>
      <c r="I363" s="2" t="s">
        <v>55</v>
      </c>
      <c r="J363" s="2">
        <v>32</v>
      </c>
      <c r="K363" s="2">
        <v>14</v>
      </c>
      <c r="L363" s="2">
        <v>21</v>
      </c>
      <c r="M363" s="2">
        <v>412</v>
      </c>
      <c r="N363" s="2">
        <v>332</v>
      </c>
      <c r="O363" s="2">
        <v>80</v>
      </c>
      <c r="P363" s="2">
        <v>2</v>
      </c>
      <c r="Q363" s="2">
        <v>22</v>
      </c>
      <c r="R363" s="2">
        <v>359</v>
      </c>
      <c r="S363" s="2">
        <v>306</v>
      </c>
      <c r="T363" s="2">
        <v>53</v>
      </c>
      <c r="U363" s="2">
        <v>3</v>
      </c>
      <c r="V363" s="2">
        <v>14.22</v>
      </c>
      <c r="W363" s="2">
        <v>2.66</v>
      </c>
      <c r="X363" s="2">
        <v>0.39</v>
      </c>
      <c r="Y363" s="2">
        <f t="shared" si="5"/>
        <v>18</v>
      </c>
    </row>
    <row r="364" spans="1:25" ht="15" customHeight="1">
      <c r="A364">
        <v>9</v>
      </c>
      <c r="B364">
        <v>13</v>
      </c>
      <c r="C364" s="1">
        <v>43070</v>
      </c>
      <c r="D364" s="7" t="s">
        <v>54</v>
      </c>
      <c r="E364" t="s">
        <v>20</v>
      </c>
      <c r="G364" s="5" t="s">
        <v>172</v>
      </c>
      <c r="H364" s="4" t="s">
        <v>23</v>
      </c>
      <c r="I364" t="s">
        <v>36</v>
      </c>
      <c r="J364">
        <v>17</v>
      </c>
      <c r="K364">
        <v>15</v>
      </c>
      <c r="L364">
        <v>13</v>
      </c>
      <c r="M364">
        <v>264</v>
      </c>
      <c r="N364">
        <v>124</v>
      </c>
      <c r="O364">
        <v>140</v>
      </c>
      <c r="P364">
        <v>2</v>
      </c>
      <c r="Q364">
        <v>21</v>
      </c>
      <c r="R364">
        <v>318</v>
      </c>
      <c r="S364">
        <v>231</v>
      </c>
      <c r="T364">
        <v>87</v>
      </c>
      <c r="U364">
        <v>1</v>
      </c>
      <c r="V364">
        <v>-9.19</v>
      </c>
      <c r="W364">
        <v>2.5</v>
      </c>
      <c r="X364">
        <v>11.58</v>
      </c>
      <c r="Y364">
        <f t="shared" si="5"/>
        <v>2</v>
      </c>
    </row>
    <row r="365" spans="1:25" ht="15" customHeight="1">
      <c r="A365">
        <v>10</v>
      </c>
      <c r="B365">
        <v>13</v>
      </c>
      <c r="C365" s="1">
        <v>43073</v>
      </c>
      <c r="D365" s="7" t="s">
        <v>35</v>
      </c>
      <c r="E365" t="s">
        <v>20</v>
      </c>
      <c r="G365" s="5" t="s">
        <v>183</v>
      </c>
      <c r="H365" s="4" t="s">
        <v>23</v>
      </c>
      <c r="I365" t="s">
        <v>73</v>
      </c>
      <c r="J365">
        <v>20</v>
      </c>
      <c r="K365">
        <v>10</v>
      </c>
      <c r="L365">
        <v>10</v>
      </c>
      <c r="M365">
        <v>206</v>
      </c>
      <c r="N365">
        <v>102</v>
      </c>
      <c r="O365">
        <v>104</v>
      </c>
      <c r="Q365">
        <v>19</v>
      </c>
      <c r="R365">
        <v>333</v>
      </c>
      <c r="S365">
        <v>179</v>
      </c>
      <c r="T365">
        <v>154</v>
      </c>
      <c r="U365">
        <v>3</v>
      </c>
      <c r="V365">
        <v>-11.61</v>
      </c>
      <c r="W365">
        <v>22.05</v>
      </c>
      <c r="X365">
        <v>-0.9</v>
      </c>
      <c r="Y365">
        <f t="shared" si="5"/>
        <v>10</v>
      </c>
    </row>
    <row r="366" spans="1:25" ht="15" customHeight="1">
      <c r="A366">
        <v>11</v>
      </c>
      <c r="B366">
        <v>13</v>
      </c>
      <c r="C366" s="1">
        <v>43073</v>
      </c>
      <c r="D366" s="7" t="s">
        <v>35</v>
      </c>
      <c r="E366" t="s">
        <v>20</v>
      </c>
      <c r="G366" s="5" t="s">
        <v>183</v>
      </c>
      <c r="H366" s="4" t="s">
        <v>23</v>
      </c>
      <c r="I366" t="s">
        <v>41</v>
      </c>
      <c r="J366">
        <v>28</v>
      </c>
      <c r="K366">
        <v>13</v>
      </c>
      <c r="L366">
        <v>24</v>
      </c>
      <c r="M366">
        <v>422</v>
      </c>
      <c r="N366">
        <v>337</v>
      </c>
      <c r="O366">
        <v>85</v>
      </c>
      <c r="Q366">
        <v>20</v>
      </c>
      <c r="R366">
        <v>369</v>
      </c>
      <c r="S366">
        <v>319</v>
      </c>
      <c r="T366">
        <v>50</v>
      </c>
      <c r="U366">
        <v>3</v>
      </c>
      <c r="V366">
        <v>14.73</v>
      </c>
      <c r="W366">
        <v>2.06</v>
      </c>
      <c r="X366">
        <v>-1.51</v>
      </c>
      <c r="Y366">
        <f t="shared" si="5"/>
        <v>15</v>
      </c>
    </row>
    <row r="367" spans="1:25" ht="15" customHeight="1">
      <c r="A367">
        <v>12</v>
      </c>
      <c r="B367">
        <v>13</v>
      </c>
      <c r="C367" s="1">
        <v>43073</v>
      </c>
      <c r="D367" s="7" t="s">
        <v>35</v>
      </c>
      <c r="E367" t="s">
        <v>20</v>
      </c>
      <c r="G367" s="5" t="s">
        <v>126</v>
      </c>
      <c r="I367" t="s">
        <v>71</v>
      </c>
      <c r="J367">
        <v>21</v>
      </c>
      <c r="K367">
        <v>13</v>
      </c>
      <c r="L367">
        <v>16</v>
      </c>
      <c r="M367">
        <v>309</v>
      </c>
      <c r="N367">
        <v>200</v>
      </c>
      <c r="O367">
        <v>109</v>
      </c>
      <c r="P367">
        <v>1</v>
      </c>
      <c r="Q367">
        <v>17</v>
      </c>
      <c r="R367">
        <v>307</v>
      </c>
      <c r="S367">
        <v>184</v>
      </c>
      <c r="T367">
        <v>123</v>
      </c>
      <c r="U367">
        <v>1</v>
      </c>
      <c r="V367">
        <v>2.5499999999999998</v>
      </c>
      <c r="W367">
        <v>1.4</v>
      </c>
      <c r="X367">
        <v>5.51</v>
      </c>
      <c r="Y367">
        <f t="shared" si="5"/>
        <v>8</v>
      </c>
    </row>
    <row r="368" spans="1:25" ht="15" customHeight="1">
      <c r="A368">
        <v>13</v>
      </c>
      <c r="B368">
        <v>13</v>
      </c>
      <c r="C368" s="1">
        <v>43073</v>
      </c>
      <c r="D368" s="7" t="s">
        <v>35</v>
      </c>
      <c r="E368" t="s">
        <v>16</v>
      </c>
      <c r="G368" s="5" t="s">
        <v>126</v>
      </c>
      <c r="H368" s="4" t="s">
        <v>23</v>
      </c>
      <c r="I368" t="s">
        <v>53</v>
      </c>
      <c r="J368">
        <v>13</v>
      </c>
      <c r="K368">
        <v>21</v>
      </c>
      <c r="L368">
        <v>17</v>
      </c>
      <c r="M368">
        <v>307</v>
      </c>
      <c r="N368">
        <v>184</v>
      </c>
      <c r="O368">
        <v>123</v>
      </c>
      <c r="P368">
        <v>1</v>
      </c>
      <c r="Q368">
        <v>16</v>
      </c>
      <c r="R368">
        <v>309</v>
      </c>
      <c r="S368">
        <v>200</v>
      </c>
      <c r="T368">
        <v>109</v>
      </c>
      <c r="U368">
        <v>1</v>
      </c>
      <c r="V368">
        <v>-1.4</v>
      </c>
      <c r="W368">
        <v>-2.5499999999999998</v>
      </c>
      <c r="X368">
        <v>-5.51</v>
      </c>
      <c r="Y368">
        <f t="shared" si="5"/>
        <v>-8</v>
      </c>
    </row>
    <row r="369" spans="1:25" ht="15" customHeight="1">
      <c r="A369">
        <v>14</v>
      </c>
      <c r="B369">
        <v>13</v>
      </c>
      <c r="C369" s="1">
        <v>43074</v>
      </c>
      <c r="D369" s="7" t="s">
        <v>48</v>
      </c>
      <c r="E369" t="s">
        <v>20</v>
      </c>
      <c r="G369" s="5" t="s">
        <v>126</v>
      </c>
      <c r="H369" s="4" t="s">
        <v>23</v>
      </c>
      <c r="I369" t="s">
        <v>29</v>
      </c>
      <c r="J369">
        <v>41</v>
      </c>
      <c r="K369">
        <v>10</v>
      </c>
      <c r="L369">
        <v>27</v>
      </c>
      <c r="M369">
        <v>421</v>
      </c>
      <c r="N369">
        <v>282</v>
      </c>
      <c r="O369">
        <v>139</v>
      </c>
      <c r="P369">
        <v>1</v>
      </c>
      <c r="Q369">
        <v>13</v>
      </c>
      <c r="R369">
        <v>250</v>
      </c>
      <c r="S369">
        <v>214</v>
      </c>
      <c r="T369">
        <v>36</v>
      </c>
      <c r="U369">
        <v>3</v>
      </c>
      <c r="V369">
        <v>16.809999999999999</v>
      </c>
      <c r="W369">
        <v>14.52</v>
      </c>
      <c r="X369">
        <v>1.93</v>
      </c>
      <c r="Y369">
        <f t="shared" si="5"/>
        <v>31</v>
      </c>
    </row>
    <row r="370" spans="1:25" ht="15" customHeight="1">
      <c r="A370">
        <v>15</v>
      </c>
      <c r="B370">
        <v>13</v>
      </c>
      <c r="C370" s="1">
        <v>43073</v>
      </c>
      <c r="D370" s="7" t="s">
        <v>35</v>
      </c>
      <c r="E370" t="s">
        <v>16</v>
      </c>
      <c r="G370" s="5" t="s">
        <v>199</v>
      </c>
      <c r="I370" t="s">
        <v>50</v>
      </c>
      <c r="J370">
        <v>10</v>
      </c>
      <c r="K370">
        <v>20</v>
      </c>
      <c r="L370">
        <v>19</v>
      </c>
      <c r="M370">
        <v>333</v>
      </c>
      <c r="N370">
        <v>179</v>
      </c>
      <c r="O370">
        <v>154</v>
      </c>
      <c r="P370">
        <v>3</v>
      </c>
      <c r="Q370">
        <v>10</v>
      </c>
      <c r="R370">
        <v>206</v>
      </c>
      <c r="S370">
        <v>102</v>
      </c>
      <c r="T370">
        <v>104</v>
      </c>
      <c r="V370">
        <v>-22.05</v>
      </c>
      <c r="W370">
        <v>11.61</v>
      </c>
      <c r="X370">
        <v>0.9</v>
      </c>
      <c r="Y370">
        <f t="shared" si="5"/>
        <v>-10</v>
      </c>
    </row>
    <row r="371" spans="1:25" ht="15" customHeight="1">
      <c r="A371">
        <v>16</v>
      </c>
      <c r="B371">
        <v>13</v>
      </c>
      <c r="C371" s="1">
        <v>43073</v>
      </c>
      <c r="D371" s="7" t="s">
        <v>35</v>
      </c>
      <c r="E371" t="s">
        <v>20</v>
      </c>
      <c r="G371" s="5" t="s">
        <v>204</v>
      </c>
      <c r="H371" s="4" t="s">
        <v>23</v>
      </c>
      <c r="I371" t="s">
        <v>37</v>
      </c>
      <c r="J371">
        <v>29</v>
      </c>
      <c r="K371">
        <v>28</v>
      </c>
      <c r="L371">
        <v>17</v>
      </c>
      <c r="M371">
        <v>389</v>
      </c>
      <c r="N371">
        <v>266</v>
      </c>
      <c r="O371">
        <v>123</v>
      </c>
      <c r="P371">
        <v>1</v>
      </c>
      <c r="Q371">
        <v>32</v>
      </c>
      <c r="R371">
        <v>418</v>
      </c>
      <c r="S371">
        <v>290</v>
      </c>
      <c r="T371">
        <v>128</v>
      </c>
      <c r="U371">
        <v>1</v>
      </c>
      <c r="V371">
        <v>14.69</v>
      </c>
      <c r="W371">
        <v>-15.48</v>
      </c>
      <c r="X371">
        <v>-1.39</v>
      </c>
      <c r="Y371">
        <f t="shared" si="5"/>
        <v>1</v>
      </c>
    </row>
    <row r="372" spans="1:25" ht="15" customHeight="1">
      <c r="A372">
        <v>17</v>
      </c>
      <c r="B372">
        <v>13</v>
      </c>
      <c r="C372" s="1">
        <v>43073</v>
      </c>
      <c r="D372" s="7" t="s">
        <v>35</v>
      </c>
      <c r="E372" t="s">
        <v>16</v>
      </c>
      <c r="G372" s="5" t="s">
        <v>140</v>
      </c>
      <c r="H372" s="4" t="s">
        <v>23</v>
      </c>
      <c r="I372" t="s">
        <v>18</v>
      </c>
      <c r="J372">
        <v>10</v>
      </c>
      <c r="K372">
        <v>26</v>
      </c>
      <c r="L372">
        <v>7</v>
      </c>
      <c r="M372">
        <v>162</v>
      </c>
      <c r="N372">
        <v>126</v>
      </c>
      <c r="O372">
        <v>36</v>
      </c>
      <c r="P372">
        <v>2</v>
      </c>
      <c r="Q372">
        <v>20</v>
      </c>
      <c r="R372">
        <v>402</v>
      </c>
      <c r="S372">
        <v>269</v>
      </c>
      <c r="T372">
        <v>133</v>
      </c>
      <c r="V372">
        <v>-18.27</v>
      </c>
      <c r="W372">
        <v>-3.25</v>
      </c>
      <c r="X372">
        <v>6.34</v>
      </c>
      <c r="Y372">
        <f t="shared" si="5"/>
        <v>-16</v>
      </c>
    </row>
    <row r="373" spans="1:25" ht="15" customHeight="1">
      <c r="A373">
        <v>18</v>
      </c>
      <c r="B373">
        <v>13</v>
      </c>
      <c r="C373" s="1">
        <v>43073</v>
      </c>
      <c r="D373" s="7" t="s">
        <v>35</v>
      </c>
      <c r="E373" t="s">
        <v>16</v>
      </c>
      <c r="G373" s="5" t="s">
        <v>101</v>
      </c>
      <c r="H373" s="4" t="s">
        <v>23</v>
      </c>
      <c r="I373" t="s">
        <v>65</v>
      </c>
      <c r="J373">
        <v>6</v>
      </c>
      <c r="K373">
        <v>38</v>
      </c>
      <c r="L373">
        <v>16</v>
      </c>
      <c r="M373">
        <v>277</v>
      </c>
      <c r="N373">
        <v>215</v>
      </c>
      <c r="O373">
        <v>62</v>
      </c>
      <c r="P373">
        <v>3</v>
      </c>
      <c r="Q373">
        <v>28</v>
      </c>
      <c r="R373">
        <v>496</v>
      </c>
      <c r="S373">
        <v>386</v>
      </c>
      <c r="T373">
        <v>110</v>
      </c>
      <c r="U373">
        <v>2</v>
      </c>
      <c r="V373">
        <v>-13.66</v>
      </c>
      <c r="W373">
        <v>-18.64</v>
      </c>
      <c r="X373">
        <v>1.1499999999999999</v>
      </c>
      <c r="Y373">
        <f t="shared" si="5"/>
        <v>-32</v>
      </c>
    </row>
    <row r="374" spans="1:25" ht="15" customHeight="1">
      <c r="A374">
        <v>19</v>
      </c>
      <c r="B374">
        <v>13</v>
      </c>
      <c r="C374" s="1">
        <v>43070</v>
      </c>
      <c r="D374" s="7" t="s">
        <v>54</v>
      </c>
      <c r="E374" t="s">
        <v>16</v>
      </c>
      <c r="G374" s="5" t="s">
        <v>126</v>
      </c>
      <c r="I374" t="s">
        <v>69</v>
      </c>
      <c r="J374">
        <v>15</v>
      </c>
      <c r="K374">
        <v>17</v>
      </c>
      <c r="L374">
        <v>21</v>
      </c>
      <c r="M374">
        <v>318</v>
      </c>
      <c r="N374">
        <v>231</v>
      </c>
      <c r="O374">
        <v>87</v>
      </c>
      <c r="P374">
        <v>1</v>
      </c>
      <c r="Q374">
        <v>13</v>
      </c>
      <c r="R374">
        <v>264</v>
      </c>
      <c r="S374">
        <v>124</v>
      </c>
      <c r="T374">
        <v>140</v>
      </c>
      <c r="U374">
        <v>2</v>
      </c>
      <c r="V374">
        <v>-2.5</v>
      </c>
      <c r="W374">
        <v>9.19</v>
      </c>
      <c r="X374">
        <v>-11.58</v>
      </c>
      <c r="Y374">
        <f t="shared" si="5"/>
        <v>-2</v>
      </c>
    </row>
    <row r="375" spans="1:25" ht="15" customHeight="1">
      <c r="A375">
        <v>20</v>
      </c>
      <c r="B375">
        <v>13</v>
      </c>
      <c r="C375" s="1">
        <v>43073</v>
      </c>
      <c r="D375" s="7" t="s">
        <v>35</v>
      </c>
      <c r="E375" t="s">
        <v>20</v>
      </c>
      <c r="G375" s="5" t="s">
        <v>221</v>
      </c>
      <c r="I375" t="s">
        <v>26</v>
      </c>
      <c r="J375">
        <v>26</v>
      </c>
      <c r="K375">
        <v>10</v>
      </c>
      <c r="L375">
        <v>20</v>
      </c>
      <c r="M375">
        <v>402</v>
      </c>
      <c r="N375">
        <v>269</v>
      </c>
      <c r="O375">
        <v>133</v>
      </c>
      <c r="Q375">
        <v>7</v>
      </c>
      <c r="R375">
        <v>162</v>
      </c>
      <c r="S375">
        <v>126</v>
      </c>
      <c r="T375">
        <v>36</v>
      </c>
      <c r="U375">
        <v>2</v>
      </c>
      <c r="V375">
        <v>3.25</v>
      </c>
      <c r="W375">
        <v>18.27</v>
      </c>
      <c r="X375">
        <v>-6.34</v>
      </c>
      <c r="Y375">
        <f t="shared" si="5"/>
        <v>16</v>
      </c>
    </row>
    <row r="376" spans="1:25" ht="15" customHeight="1">
      <c r="A376">
        <v>21</v>
      </c>
      <c r="B376">
        <v>13</v>
      </c>
      <c r="C376" s="1">
        <v>43073</v>
      </c>
      <c r="D376" s="7" t="s">
        <v>35</v>
      </c>
      <c r="E376" t="s">
        <v>16</v>
      </c>
      <c r="G376" s="5" t="s">
        <v>227</v>
      </c>
      <c r="I376" t="s">
        <v>70</v>
      </c>
      <c r="J376">
        <v>13</v>
      </c>
      <c r="K376">
        <v>28</v>
      </c>
      <c r="L376">
        <v>20</v>
      </c>
      <c r="M376">
        <v>369</v>
      </c>
      <c r="N376">
        <v>319</v>
      </c>
      <c r="O376">
        <v>50</v>
      </c>
      <c r="P376">
        <v>3</v>
      </c>
      <c r="Q376">
        <v>24</v>
      </c>
      <c r="R376">
        <v>422</v>
      </c>
      <c r="S376">
        <v>337</v>
      </c>
      <c r="T376">
        <v>85</v>
      </c>
      <c r="V376">
        <v>-2.06</v>
      </c>
      <c r="W376">
        <v>-14.73</v>
      </c>
      <c r="X376">
        <v>1.51</v>
      </c>
      <c r="Y376">
        <f t="shared" si="5"/>
        <v>-15</v>
      </c>
    </row>
    <row r="377" spans="1:25" ht="15" customHeight="1">
      <c r="A377">
        <v>22</v>
      </c>
      <c r="B377">
        <v>13</v>
      </c>
      <c r="C377" s="1">
        <v>43073</v>
      </c>
      <c r="D377" s="7" t="s">
        <v>34</v>
      </c>
      <c r="E377" t="s">
        <v>16</v>
      </c>
      <c r="G377" s="5" t="s">
        <v>183</v>
      </c>
      <c r="H377" s="4" t="s">
        <v>23</v>
      </c>
      <c r="I377" t="s">
        <v>75</v>
      </c>
      <c r="J377">
        <v>14</v>
      </c>
      <c r="K377">
        <v>24</v>
      </c>
      <c r="L377">
        <v>16</v>
      </c>
      <c r="M377">
        <v>234</v>
      </c>
      <c r="N377">
        <v>178</v>
      </c>
      <c r="O377">
        <v>56</v>
      </c>
      <c r="P377">
        <v>2</v>
      </c>
      <c r="Q377">
        <v>20</v>
      </c>
      <c r="R377">
        <v>389</v>
      </c>
      <c r="S377">
        <v>272</v>
      </c>
      <c r="T377">
        <v>117</v>
      </c>
      <c r="U377">
        <v>2</v>
      </c>
      <c r="V377">
        <v>-11.75</v>
      </c>
      <c r="W377">
        <v>-1.23</v>
      </c>
      <c r="X377">
        <v>0.28999999999999998</v>
      </c>
      <c r="Y377">
        <f t="shared" si="5"/>
        <v>-10</v>
      </c>
    </row>
    <row r="378" spans="1:25" ht="15" customHeight="1">
      <c r="A378">
        <v>23</v>
      </c>
      <c r="B378">
        <v>13</v>
      </c>
      <c r="C378" s="1">
        <v>43074</v>
      </c>
      <c r="D378" s="7" t="s">
        <v>48</v>
      </c>
      <c r="E378" t="s">
        <v>16</v>
      </c>
      <c r="G378" s="5" t="s">
        <v>152</v>
      </c>
      <c r="I378" t="s">
        <v>72</v>
      </c>
      <c r="J378">
        <v>10</v>
      </c>
      <c r="K378">
        <v>41</v>
      </c>
      <c r="L378">
        <v>13</v>
      </c>
      <c r="M378">
        <v>250</v>
      </c>
      <c r="N378">
        <v>214</v>
      </c>
      <c r="O378">
        <v>36</v>
      </c>
      <c r="P378">
        <v>3</v>
      </c>
      <c r="Q378">
        <v>27</v>
      </c>
      <c r="R378">
        <v>421</v>
      </c>
      <c r="S378">
        <v>282</v>
      </c>
      <c r="T378">
        <v>139</v>
      </c>
      <c r="U378">
        <v>1</v>
      </c>
      <c r="V378">
        <v>-14.52</v>
      </c>
      <c r="W378">
        <v>-16.809999999999999</v>
      </c>
      <c r="X378">
        <v>-1.93</v>
      </c>
      <c r="Y378">
        <f t="shared" si="5"/>
        <v>-31</v>
      </c>
    </row>
    <row r="379" spans="1:25" ht="15" customHeight="1">
      <c r="A379">
        <v>24</v>
      </c>
      <c r="B379">
        <v>13</v>
      </c>
      <c r="C379" s="1">
        <v>43073</v>
      </c>
      <c r="D379" s="7" t="s">
        <v>40</v>
      </c>
      <c r="E379" t="s">
        <v>20</v>
      </c>
      <c r="G379" s="5" t="s">
        <v>221</v>
      </c>
      <c r="I379" t="s">
        <v>24</v>
      </c>
      <c r="J379">
        <v>38</v>
      </c>
      <c r="K379">
        <v>24</v>
      </c>
      <c r="L379">
        <v>24</v>
      </c>
      <c r="M379">
        <v>399</v>
      </c>
      <c r="N379">
        <v>260</v>
      </c>
      <c r="O379">
        <v>139</v>
      </c>
      <c r="Q379">
        <v>24</v>
      </c>
      <c r="R379">
        <v>382</v>
      </c>
      <c r="S379">
        <v>170</v>
      </c>
      <c r="T379">
        <v>212</v>
      </c>
      <c r="U379">
        <v>2</v>
      </c>
      <c r="V379">
        <v>15.51</v>
      </c>
      <c r="W379">
        <v>-6.38</v>
      </c>
      <c r="X379">
        <v>2.46</v>
      </c>
      <c r="Y379">
        <f t="shared" si="5"/>
        <v>14</v>
      </c>
    </row>
    <row r="380" spans="1:25" ht="15" customHeight="1">
      <c r="A380">
        <v>25</v>
      </c>
      <c r="B380">
        <v>13</v>
      </c>
      <c r="C380" s="1">
        <v>43073</v>
      </c>
      <c r="D380" s="7" t="s">
        <v>35</v>
      </c>
      <c r="E380" t="s">
        <v>16</v>
      </c>
      <c r="G380" s="5" t="s">
        <v>227</v>
      </c>
      <c r="H380" s="4" t="s">
        <v>23</v>
      </c>
      <c r="I380" t="s">
        <v>67</v>
      </c>
      <c r="J380">
        <v>14</v>
      </c>
      <c r="K380">
        <v>32</v>
      </c>
      <c r="L380">
        <v>22</v>
      </c>
      <c r="M380">
        <v>359</v>
      </c>
      <c r="N380">
        <v>306</v>
      </c>
      <c r="O380">
        <v>53</v>
      </c>
      <c r="P380">
        <v>3</v>
      </c>
      <c r="Q380">
        <v>21</v>
      </c>
      <c r="R380">
        <v>412</v>
      </c>
      <c r="S380">
        <v>332</v>
      </c>
      <c r="T380">
        <v>80</v>
      </c>
      <c r="U380">
        <v>2</v>
      </c>
      <c r="V380">
        <v>-2.66</v>
      </c>
      <c r="W380">
        <v>-14.22</v>
      </c>
      <c r="X380">
        <v>-0.39</v>
      </c>
      <c r="Y380">
        <f t="shared" si="5"/>
        <v>-18</v>
      </c>
    </row>
    <row r="381" spans="1:25" ht="15" customHeight="1">
      <c r="A381">
        <v>26</v>
      </c>
      <c r="B381">
        <v>13</v>
      </c>
      <c r="C381" s="1">
        <v>43073</v>
      </c>
      <c r="D381" s="7" t="s">
        <v>34</v>
      </c>
      <c r="E381" t="s">
        <v>20</v>
      </c>
      <c r="G381" s="5" t="s">
        <v>101</v>
      </c>
      <c r="I381" t="s">
        <v>74</v>
      </c>
      <c r="J381">
        <v>24</v>
      </c>
      <c r="K381">
        <v>14</v>
      </c>
      <c r="L381">
        <v>20</v>
      </c>
      <c r="M381">
        <v>389</v>
      </c>
      <c r="N381">
        <v>272</v>
      </c>
      <c r="O381">
        <v>117</v>
      </c>
      <c r="P381">
        <v>2</v>
      </c>
      <c r="Q381">
        <v>16</v>
      </c>
      <c r="R381">
        <v>234</v>
      </c>
      <c r="S381">
        <v>178</v>
      </c>
      <c r="T381">
        <v>56</v>
      </c>
      <c r="U381">
        <v>2</v>
      </c>
      <c r="V381">
        <v>1.23</v>
      </c>
      <c r="W381">
        <v>11.75</v>
      </c>
      <c r="X381">
        <v>-0.28999999999999998</v>
      </c>
      <c r="Y381">
        <f t="shared" si="5"/>
        <v>10</v>
      </c>
    </row>
    <row r="382" spans="1:25" ht="15" customHeight="1">
      <c r="A382">
        <v>27</v>
      </c>
      <c r="B382">
        <v>13</v>
      </c>
      <c r="C382" s="1">
        <v>43073</v>
      </c>
      <c r="D382" s="7" t="s">
        <v>34</v>
      </c>
      <c r="E382" t="s">
        <v>16</v>
      </c>
      <c r="G382" s="5" t="s">
        <v>227</v>
      </c>
      <c r="I382" t="s">
        <v>21</v>
      </c>
      <c r="J382">
        <v>21</v>
      </c>
      <c r="K382">
        <v>28</v>
      </c>
      <c r="L382">
        <v>18</v>
      </c>
      <c r="M382">
        <v>330</v>
      </c>
      <c r="N382">
        <v>211</v>
      </c>
      <c r="O382">
        <v>119</v>
      </c>
      <c r="P382">
        <v>2</v>
      </c>
      <c r="Q382">
        <v>20</v>
      </c>
      <c r="R382">
        <v>349</v>
      </c>
      <c r="S382">
        <v>268</v>
      </c>
      <c r="T382">
        <v>81</v>
      </c>
      <c r="U382">
        <v>1</v>
      </c>
      <c r="V382">
        <v>3.65</v>
      </c>
      <c r="W382">
        <v>-8.5500000000000007</v>
      </c>
      <c r="X382">
        <v>-0.49</v>
      </c>
      <c r="Y382">
        <f t="shared" si="5"/>
        <v>-7</v>
      </c>
    </row>
    <row r="383" spans="1:25" ht="15" customHeight="1">
      <c r="A383">
        <v>28</v>
      </c>
      <c r="B383">
        <v>13</v>
      </c>
      <c r="C383" s="1">
        <v>43073</v>
      </c>
      <c r="D383" s="7" t="s">
        <v>35</v>
      </c>
      <c r="E383" t="s">
        <v>16</v>
      </c>
      <c r="G383" s="5" t="s">
        <v>240</v>
      </c>
      <c r="H383" s="4" t="s">
        <v>23</v>
      </c>
      <c r="I383" t="s">
        <v>66</v>
      </c>
      <c r="J383">
        <v>6</v>
      </c>
      <c r="K383">
        <v>26</v>
      </c>
      <c r="L383">
        <v>10</v>
      </c>
      <c r="M383">
        <v>147</v>
      </c>
      <c r="N383">
        <v>6</v>
      </c>
      <c r="O383">
        <v>141</v>
      </c>
      <c r="Q383">
        <v>19</v>
      </c>
      <c r="R383">
        <v>326</v>
      </c>
      <c r="S383">
        <v>184</v>
      </c>
      <c r="T383">
        <v>142</v>
      </c>
      <c r="U383">
        <v>1</v>
      </c>
      <c r="V383">
        <v>-15.47</v>
      </c>
      <c r="W383">
        <v>-6.76</v>
      </c>
      <c r="X383">
        <v>3.4</v>
      </c>
      <c r="Y383">
        <f t="shared" si="5"/>
        <v>-20</v>
      </c>
    </row>
    <row r="384" spans="1:25" ht="15" customHeight="1">
      <c r="A384">
        <v>29</v>
      </c>
      <c r="B384">
        <v>13</v>
      </c>
      <c r="C384" s="1">
        <v>43073</v>
      </c>
      <c r="D384" s="7" t="s">
        <v>48</v>
      </c>
      <c r="E384" t="s">
        <v>20</v>
      </c>
      <c r="G384" s="5" t="s">
        <v>251</v>
      </c>
      <c r="I384" t="s">
        <v>33</v>
      </c>
      <c r="J384">
        <v>40</v>
      </c>
      <c r="K384">
        <v>7</v>
      </c>
      <c r="L384">
        <v>29</v>
      </c>
      <c r="M384">
        <v>534</v>
      </c>
      <c r="N384">
        <v>294</v>
      </c>
      <c r="O384">
        <v>240</v>
      </c>
      <c r="P384">
        <v>1</v>
      </c>
      <c r="Q384">
        <v>14</v>
      </c>
      <c r="R384">
        <v>271</v>
      </c>
      <c r="S384">
        <v>182</v>
      </c>
      <c r="T384">
        <v>89</v>
      </c>
      <c r="U384">
        <v>2</v>
      </c>
      <c r="V384">
        <v>22.22</v>
      </c>
      <c r="W384">
        <v>10.199999999999999</v>
      </c>
      <c r="X384">
        <v>-0.15</v>
      </c>
      <c r="Y384">
        <f t="shared" si="5"/>
        <v>33</v>
      </c>
    </row>
    <row r="385" spans="1:25" ht="15" customHeight="1">
      <c r="A385">
        <v>30</v>
      </c>
      <c r="B385">
        <v>13</v>
      </c>
      <c r="C385" s="1">
        <v>43073</v>
      </c>
      <c r="D385" s="7" t="s">
        <v>34</v>
      </c>
      <c r="E385" t="s">
        <v>20</v>
      </c>
      <c r="G385" s="5" t="s">
        <v>101</v>
      </c>
      <c r="H385" s="4" t="s">
        <v>23</v>
      </c>
      <c r="I385" t="s">
        <v>52</v>
      </c>
      <c r="J385">
        <v>28</v>
      </c>
      <c r="K385">
        <v>21</v>
      </c>
      <c r="L385">
        <v>20</v>
      </c>
      <c r="M385">
        <v>349</v>
      </c>
      <c r="N385">
        <v>268</v>
      </c>
      <c r="O385">
        <v>81</v>
      </c>
      <c r="P385">
        <v>1</v>
      </c>
      <c r="Q385">
        <v>18</v>
      </c>
      <c r="R385">
        <v>330</v>
      </c>
      <c r="S385">
        <v>211</v>
      </c>
      <c r="T385">
        <v>119</v>
      </c>
      <c r="U385">
        <v>2</v>
      </c>
      <c r="V385">
        <v>8.5500000000000007</v>
      </c>
      <c r="W385">
        <v>-3.65</v>
      </c>
      <c r="X385">
        <v>0.49</v>
      </c>
      <c r="Y385">
        <f t="shared" si="5"/>
        <v>7</v>
      </c>
    </row>
    <row r="386" spans="1:25" ht="15" customHeight="1">
      <c r="A386">
        <v>32</v>
      </c>
      <c r="B386">
        <v>13</v>
      </c>
      <c r="C386" s="1">
        <v>43073</v>
      </c>
      <c r="D386" s="7" t="s">
        <v>34</v>
      </c>
      <c r="E386" t="s">
        <v>16</v>
      </c>
      <c r="G386" s="5" t="s">
        <v>262</v>
      </c>
      <c r="H386" s="4" t="s">
        <v>23</v>
      </c>
      <c r="I386" t="s">
        <v>56</v>
      </c>
      <c r="J386">
        <v>23</v>
      </c>
      <c r="K386">
        <v>31</v>
      </c>
      <c r="L386">
        <v>19</v>
      </c>
      <c r="M386">
        <v>333</v>
      </c>
      <c r="N386">
        <v>246</v>
      </c>
      <c r="O386">
        <v>87</v>
      </c>
      <c r="P386">
        <v>2</v>
      </c>
      <c r="Q386">
        <v>24</v>
      </c>
      <c r="R386">
        <v>369</v>
      </c>
      <c r="S386">
        <v>281</v>
      </c>
      <c r="T386">
        <v>88</v>
      </c>
      <c r="V386">
        <v>3.39</v>
      </c>
      <c r="W386">
        <v>-17.3</v>
      </c>
      <c r="X386">
        <v>5.81</v>
      </c>
      <c r="Y386">
        <f t="shared" si="5"/>
        <v>-8</v>
      </c>
    </row>
    <row r="387" spans="1:25" ht="15" customHeight="1">
      <c r="A387">
        <v>1</v>
      </c>
      <c r="B387">
        <v>14</v>
      </c>
      <c r="C387" s="1">
        <v>43080</v>
      </c>
      <c r="D387" s="7" t="s">
        <v>35</v>
      </c>
      <c r="E387" t="s">
        <v>16</v>
      </c>
      <c r="G387" s="5" t="s">
        <v>88</v>
      </c>
      <c r="H387" t="s">
        <v>23</v>
      </c>
      <c r="I387" t="s">
        <v>39</v>
      </c>
      <c r="J387">
        <v>23</v>
      </c>
      <c r="K387">
        <v>26</v>
      </c>
      <c r="L387">
        <v>21</v>
      </c>
      <c r="M387">
        <v>300</v>
      </c>
      <c r="N387">
        <v>125</v>
      </c>
      <c r="O387">
        <v>175</v>
      </c>
      <c r="P387">
        <v>4</v>
      </c>
      <c r="Q387">
        <v>15</v>
      </c>
      <c r="R387">
        <v>314</v>
      </c>
      <c r="S387">
        <v>231</v>
      </c>
      <c r="T387">
        <v>83</v>
      </c>
      <c r="U387">
        <v>3</v>
      </c>
      <c r="V387">
        <v>-9.49</v>
      </c>
      <c r="W387">
        <v>5.71</v>
      </c>
      <c r="X387">
        <v>2.93</v>
      </c>
      <c r="Y387">
        <f t="shared" si="5"/>
        <v>-3</v>
      </c>
    </row>
    <row r="388" spans="1:25" ht="15" customHeight="1">
      <c r="A388">
        <v>2</v>
      </c>
      <c r="B388">
        <v>14</v>
      </c>
      <c r="C388" s="1">
        <v>43080</v>
      </c>
      <c r="D388" s="7" t="s">
        <v>34</v>
      </c>
      <c r="E388" t="s">
        <v>20</v>
      </c>
      <c r="G388" s="5" t="s">
        <v>102</v>
      </c>
      <c r="H388" t="s">
        <v>23</v>
      </c>
      <c r="I388" t="s">
        <v>26</v>
      </c>
      <c r="J388">
        <v>42</v>
      </c>
      <c r="K388">
        <v>14</v>
      </c>
      <c r="L388">
        <v>18</v>
      </c>
      <c r="M388">
        <v>286</v>
      </c>
      <c r="N388">
        <v>220</v>
      </c>
      <c r="O388">
        <v>66</v>
      </c>
      <c r="Q388">
        <v>21</v>
      </c>
      <c r="R388">
        <v>312</v>
      </c>
      <c r="S388">
        <v>208</v>
      </c>
      <c r="T388">
        <v>104</v>
      </c>
      <c r="U388">
        <v>5</v>
      </c>
      <c r="V388">
        <v>5.86</v>
      </c>
      <c r="W388">
        <v>17.649999999999999</v>
      </c>
      <c r="X388">
        <v>3.65</v>
      </c>
      <c r="Y388">
        <f t="shared" ref="Y388:Y451" si="6">J388-K388</f>
        <v>28</v>
      </c>
    </row>
    <row r="389" spans="1:25" ht="15" customHeight="1">
      <c r="A389">
        <v>3</v>
      </c>
      <c r="B389">
        <v>14</v>
      </c>
      <c r="C389" s="1">
        <v>43081</v>
      </c>
      <c r="D389" s="7" t="s">
        <v>48</v>
      </c>
      <c r="E389" t="s">
        <v>16</v>
      </c>
      <c r="G389" s="5" t="s">
        <v>118</v>
      </c>
      <c r="H389" s="4" t="s">
        <v>23</v>
      </c>
      <c r="I389" t="s">
        <v>18</v>
      </c>
      <c r="J389">
        <v>23</v>
      </c>
      <c r="K389">
        <v>30</v>
      </c>
      <c r="L389">
        <v>17</v>
      </c>
      <c r="M389">
        <v>348</v>
      </c>
      <c r="N389">
        <v>306</v>
      </c>
      <c r="O389">
        <v>42</v>
      </c>
      <c r="P389">
        <v>1</v>
      </c>
      <c r="Q389">
        <v>20</v>
      </c>
      <c r="R389">
        <v>496</v>
      </c>
      <c r="S389">
        <v>401</v>
      </c>
      <c r="T389">
        <v>95</v>
      </c>
      <c r="U389">
        <v>3</v>
      </c>
      <c r="V389">
        <v>-2.31</v>
      </c>
      <c r="W389">
        <v>-16.829999999999998</v>
      </c>
      <c r="X389">
        <v>8.57</v>
      </c>
      <c r="Y389">
        <f t="shared" si="6"/>
        <v>-7</v>
      </c>
    </row>
    <row r="390" spans="1:25" ht="15" customHeight="1">
      <c r="A390">
        <v>4</v>
      </c>
      <c r="B390">
        <v>14</v>
      </c>
      <c r="C390" s="1">
        <v>43080</v>
      </c>
      <c r="D390" s="7" t="s">
        <v>35</v>
      </c>
      <c r="E390" t="s">
        <v>16</v>
      </c>
      <c r="F390" s="5"/>
      <c r="G390" s="5" t="s">
        <v>127</v>
      </c>
      <c r="H390"/>
      <c r="I390" t="s">
        <v>75</v>
      </c>
      <c r="J390">
        <v>20</v>
      </c>
      <c r="K390">
        <v>27</v>
      </c>
      <c r="L390">
        <v>14</v>
      </c>
      <c r="M390">
        <v>275</v>
      </c>
      <c r="N390">
        <v>208</v>
      </c>
      <c r="O390">
        <v>67</v>
      </c>
      <c r="P390">
        <v>1</v>
      </c>
      <c r="Q390">
        <v>24</v>
      </c>
      <c r="R390">
        <v>460</v>
      </c>
      <c r="S390">
        <v>220</v>
      </c>
      <c r="T390">
        <v>240</v>
      </c>
      <c r="U390">
        <v>3</v>
      </c>
      <c r="V390">
        <v>4.16</v>
      </c>
      <c r="W390">
        <v>-5.34</v>
      </c>
      <c r="X390">
        <v>-4.88</v>
      </c>
      <c r="Y390">
        <f t="shared" si="6"/>
        <v>-7</v>
      </c>
    </row>
    <row r="391" spans="1:25" ht="15" customHeight="1">
      <c r="A391">
        <v>5</v>
      </c>
      <c r="B391">
        <v>14</v>
      </c>
      <c r="C391" s="1">
        <v>43080</v>
      </c>
      <c r="D391" s="7" t="s">
        <v>35</v>
      </c>
      <c r="E391" t="s">
        <v>20</v>
      </c>
      <c r="G391" s="5" t="s">
        <v>141</v>
      </c>
      <c r="H391" s="5"/>
      <c r="I391" s="4" t="s">
        <v>52</v>
      </c>
      <c r="J391">
        <v>28</v>
      </c>
      <c r="K391">
        <v>16</v>
      </c>
      <c r="L391">
        <v>17</v>
      </c>
      <c r="M391">
        <v>272</v>
      </c>
      <c r="N391">
        <v>146</v>
      </c>
      <c r="O391">
        <v>126</v>
      </c>
      <c r="P391">
        <v>1</v>
      </c>
      <c r="Q391">
        <v>17</v>
      </c>
      <c r="R391">
        <v>278</v>
      </c>
      <c r="S391">
        <v>220</v>
      </c>
      <c r="T391">
        <v>58</v>
      </c>
      <c r="U391">
        <v>5</v>
      </c>
      <c r="V391">
        <v>-5.57</v>
      </c>
      <c r="W391">
        <v>9.16</v>
      </c>
      <c r="X391">
        <v>6.31</v>
      </c>
      <c r="Y391">
        <f t="shared" si="6"/>
        <v>12</v>
      </c>
    </row>
    <row r="392" spans="1:25" ht="15" customHeight="1">
      <c r="A392">
        <v>6</v>
      </c>
      <c r="B392">
        <v>14</v>
      </c>
      <c r="C392" s="1">
        <v>43080</v>
      </c>
      <c r="D392" s="7" t="s">
        <v>35</v>
      </c>
      <c r="E392" t="s">
        <v>16</v>
      </c>
      <c r="G392" s="5" t="s">
        <v>153</v>
      </c>
      <c r="H392" s="4" t="s">
        <v>23</v>
      </c>
      <c r="I392" t="s">
        <v>70</v>
      </c>
      <c r="J392">
        <v>17</v>
      </c>
      <c r="K392">
        <v>20</v>
      </c>
      <c r="L392">
        <v>16</v>
      </c>
      <c r="M392">
        <v>296</v>
      </c>
      <c r="N392">
        <v>204</v>
      </c>
      <c r="O392">
        <v>92</v>
      </c>
      <c r="Q392">
        <v>25</v>
      </c>
      <c r="R392">
        <v>323</v>
      </c>
      <c r="S392">
        <v>209</v>
      </c>
      <c r="T392">
        <v>114</v>
      </c>
      <c r="U392">
        <v>2</v>
      </c>
      <c r="V392">
        <v>3.02</v>
      </c>
      <c r="W392">
        <v>-7.22</v>
      </c>
      <c r="X392">
        <v>1.03</v>
      </c>
      <c r="Y392">
        <f t="shared" si="6"/>
        <v>-3</v>
      </c>
    </row>
    <row r="393" spans="1:25">
      <c r="A393">
        <v>7</v>
      </c>
      <c r="B393">
        <v>14</v>
      </c>
      <c r="C393" s="1">
        <v>43080</v>
      </c>
      <c r="D393" s="7" t="s">
        <v>35</v>
      </c>
      <c r="E393" t="s">
        <v>20</v>
      </c>
      <c r="G393" s="5" t="s">
        <v>88</v>
      </c>
      <c r="H393" s="4" t="s">
        <v>23</v>
      </c>
      <c r="I393" t="s">
        <v>68</v>
      </c>
      <c r="J393">
        <v>23</v>
      </c>
      <c r="K393">
        <v>10</v>
      </c>
      <c r="L393">
        <v>21</v>
      </c>
      <c r="M393">
        <v>360</v>
      </c>
      <c r="N393">
        <v>147</v>
      </c>
      <c r="O393">
        <v>213</v>
      </c>
      <c r="Q393">
        <v>13</v>
      </c>
      <c r="R393">
        <v>254</v>
      </c>
      <c r="S393">
        <v>85</v>
      </c>
      <c r="T393">
        <v>169</v>
      </c>
      <c r="U393">
        <v>1</v>
      </c>
      <c r="V393">
        <v>10.65</v>
      </c>
      <c r="W393">
        <v>4.29</v>
      </c>
      <c r="X393">
        <v>-2.5499999999999998</v>
      </c>
      <c r="Y393">
        <f t="shared" si="6"/>
        <v>13</v>
      </c>
    </row>
    <row r="394" spans="1:25">
      <c r="A394">
        <v>8</v>
      </c>
      <c r="B394">
        <v>14</v>
      </c>
      <c r="C394" s="1">
        <v>43080</v>
      </c>
      <c r="D394" s="7" t="s">
        <v>35</v>
      </c>
      <c r="E394" t="s">
        <v>16</v>
      </c>
      <c r="G394" s="5" t="s">
        <v>318</v>
      </c>
      <c r="I394" t="s">
        <v>67</v>
      </c>
      <c r="J394">
        <v>10</v>
      </c>
      <c r="K394">
        <v>23</v>
      </c>
      <c r="L394">
        <v>13</v>
      </c>
      <c r="M394">
        <v>254</v>
      </c>
      <c r="N394">
        <v>85</v>
      </c>
      <c r="O394">
        <v>169</v>
      </c>
      <c r="P394">
        <v>1</v>
      </c>
      <c r="Q394">
        <v>21</v>
      </c>
      <c r="R394">
        <v>360</v>
      </c>
      <c r="S394">
        <v>147</v>
      </c>
      <c r="T394">
        <v>213</v>
      </c>
      <c r="U394">
        <v>0</v>
      </c>
      <c r="V394">
        <v>-4.29</v>
      </c>
      <c r="W394">
        <v>-10.65</v>
      </c>
      <c r="X394">
        <v>2.5499999999999998</v>
      </c>
      <c r="Y394">
        <f t="shared" si="6"/>
        <v>-13</v>
      </c>
    </row>
    <row r="395" spans="1:25" ht="15" customHeight="1">
      <c r="A395">
        <v>9</v>
      </c>
      <c r="B395">
        <v>14</v>
      </c>
      <c r="C395" s="1">
        <v>43080</v>
      </c>
      <c r="D395" s="7" t="s">
        <v>48</v>
      </c>
      <c r="E395" t="s">
        <v>16</v>
      </c>
      <c r="G395" s="5" t="s">
        <v>173</v>
      </c>
      <c r="H395" s="4" t="s">
        <v>23</v>
      </c>
      <c r="I395" t="s">
        <v>74</v>
      </c>
      <c r="J395">
        <v>7</v>
      </c>
      <c r="K395">
        <v>10</v>
      </c>
      <c r="L395">
        <v>13</v>
      </c>
      <c r="M395">
        <v>260</v>
      </c>
      <c r="N395">
        <v>152</v>
      </c>
      <c r="O395">
        <v>108</v>
      </c>
      <c r="P395">
        <v>3</v>
      </c>
      <c r="Q395">
        <v>12</v>
      </c>
      <c r="R395">
        <v>260</v>
      </c>
      <c r="S395">
        <v>167</v>
      </c>
      <c r="T395">
        <v>93</v>
      </c>
      <c r="U395">
        <v>3</v>
      </c>
      <c r="V395">
        <v>-20.81</v>
      </c>
      <c r="W395">
        <v>20.25</v>
      </c>
      <c r="X395">
        <v>-8.56</v>
      </c>
      <c r="Y395">
        <f t="shared" si="6"/>
        <v>-3</v>
      </c>
    </row>
    <row r="396" spans="1:25" ht="15" customHeight="1">
      <c r="A396">
        <v>10</v>
      </c>
      <c r="B396">
        <v>14</v>
      </c>
      <c r="C396" s="1">
        <v>43080</v>
      </c>
      <c r="D396" s="7" t="s">
        <v>35</v>
      </c>
      <c r="E396" t="s">
        <v>16</v>
      </c>
      <c r="G396" s="5" t="s">
        <v>102</v>
      </c>
      <c r="H396" s="4" t="s">
        <v>23</v>
      </c>
      <c r="I396" t="s">
        <v>76</v>
      </c>
      <c r="J396">
        <v>10</v>
      </c>
      <c r="K396">
        <v>13</v>
      </c>
      <c r="L396">
        <v>19</v>
      </c>
      <c r="M396">
        <v>348</v>
      </c>
      <c r="N396">
        <v>330</v>
      </c>
      <c r="O396">
        <v>18</v>
      </c>
      <c r="P396">
        <v>2</v>
      </c>
      <c r="Q396">
        <v>16</v>
      </c>
      <c r="R396">
        <v>253</v>
      </c>
      <c r="S396">
        <v>73</v>
      </c>
      <c r="T396">
        <v>180</v>
      </c>
      <c r="V396">
        <v>-7.72</v>
      </c>
      <c r="W396">
        <v>5.95</v>
      </c>
      <c r="X396">
        <v>-0.41</v>
      </c>
      <c r="Y396">
        <f t="shared" si="6"/>
        <v>-3</v>
      </c>
    </row>
    <row r="397" spans="1:25" ht="15" customHeight="1">
      <c r="A397">
        <v>11</v>
      </c>
      <c r="B397">
        <v>14</v>
      </c>
      <c r="C397" s="1">
        <v>43080</v>
      </c>
      <c r="D397" s="7" t="s">
        <v>35</v>
      </c>
      <c r="E397" t="s">
        <v>20</v>
      </c>
      <c r="G397" s="5" t="s">
        <v>186</v>
      </c>
      <c r="I397" t="s">
        <v>66</v>
      </c>
      <c r="J397">
        <v>20</v>
      </c>
      <c r="K397">
        <v>17</v>
      </c>
      <c r="L397">
        <v>25</v>
      </c>
      <c r="M397">
        <v>323</v>
      </c>
      <c r="N397">
        <v>209</v>
      </c>
      <c r="O397">
        <v>114</v>
      </c>
      <c r="P397">
        <v>2</v>
      </c>
      <c r="Q397">
        <v>16</v>
      </c>
      <c r="R397">
        <v>296</v>
      </c>
      <c r="S397">
        <v>204</v>
      </c>
      <c r="T397">
        <v>92</v>
      </c>
      <c r="V397">
        <v>7.22</v>
      </c>
      <c r="W397">
        <v>-3.02</v>
      </c>
      <c r="X397">
        <v>-1.03</v>
      </c>
      <c r="Y397">
        <f t="shared" si="6"/>
        <v>3</v>
      </c>
    </row>
    <row r="398" spans="1:25" ht="15" customHeight="1">
      <c r="A398">
        <v>12</v>
      </c>
      <c r="B398">
        <v>14</v>
      </c>
      <c r="C398" s="1">
        <v>43080</v>
      </c>
      <c r="D398" s="7" t="s">
        <v>34</v>
      </c>
      <c r="E398" t="s">
        <v>20</v>
      </c>
      <c r="G398" s="5" t="s">
        <v>118</v>
      </c>
      <c r="I398" t="s">
        <v>31</v>
      </c>
      <c r="J398">
        <v>38</v>
      </c>
      <c r="K398">
        <v>10</v>
      </c>
      <c r="L398">
        <v>18</v>
      </c>
      <c r="M398">
        <v>330</v>
      </c>
      <c r="N398">
        <v>237</v>
      </c>
      <c r="O398">
        <v>93</v>
      </c>
      <c r="Q398">
        <v>22</v>
      </c>
      <c r="R398">
        <v>354</v>
      </c>
      <c r="S398">
        <v>218</v>
      </c>
      <c r="T398">
        <v>136</v>
      </c>
      <c r="U398">
        <v>6</v>
      </c>
      <c r="V398">
        <v>11.85</v>
      </c>
      <c r="W398">
        <v>17.739999999999998</v>
      </c>
      <c r="X398">
        <v>-2.69</v>
      </c>
      <c r="Y398">
        <f t="shared" si="6"/>
        <v>28</v>
      </c>
    </row>
    <row r="399" spans="1:25" ht="15" customHeight="1">
      <c r="A399">
        <v>13</v>
      </c>
      <c r="B399">
        <v>14</v>
      </c>
      <c r="C399" s="1">
        <v>43080</v>
      </c>
      <c r="D399" s="7" t="s">
        <v>35</v>
      </c>
      <c r="E399" t="s">
        <v>20</v>
      </c>
      <c r="G399" s="5" t="s">
        <v>118</v>
      </c>
      <c r="H399" s="4" t="s">
        <v>23</v>
      </c>
      <c r="I399" t="s">
        <v>72</v>
      </c>
      <c r="J399">
        <v>22</v>
      </c>
      <c r="K399">
        <v>17</v>
      </c>
      <c r="L399">
        <v>20</v>
      </c>
      <c r="M399">
        <v>316</v>
      </c>
      <c r="N399">
        <v>131</v>
      </c>
      <c r="O399">
        <v>185</v>
      </c>
      <c r="P399">
        <v>1</v>
      </c>
      <c r="Q399">
        <v>21</v>
      </c>
      <c r="R399">
        <v>348</v>
      </c>
      <c r="S399">
        <v>265</v>
      </c>
      <c r="T399">
        <v>83</v>
      </c>
      <c r="U399">
        <v>3</v>
      </c>
      <c r="V399">
        <v>-1.32</v>
      </c>
      <c r="W399">
        <v>-0.99</v>
      </c>
      <c r="X399">
        <v>6.94</v>
      </c>
      <c r="Y399">
        <f t="shared" si="6"/>
        <v>5</v>
      </c>
    </row>
    <row r="400" spans="1:25" ht="15" customHeight="1">
      <c r="A400">
        <v>14</v>
      </c>
      <c r="B400">
        <v>14</v>
      </c>
      <c r="C400" s="1">
        <v>43080</v>
      </c>
      <c r="D400" s="7" t="s">
        <v>35</v>
      </c>
      <c r="E400" t="s">
        <v>16</v>
      </c>
      <c r="G400" s="5" t="s">
        <v>127</v>
      </c>
      <c r="I400" t="s">
        <v>71</v>
      </c>
      <c r="J400">
        <v>17</v>
      </c>
      <c r="K400">
        <v>22</v>
      </c>
      <c r="L400">
        <v>21</v>
      </c>
      <c r="M400">
        <v>348</v>
      </c>
      <c r="N400">
        <v>265</v>
      </c>
      <c r="O400">
        <v>83</v>
      </c>
      <c r="P400">
        <v>3</v>
      </c>
      <c r="Q400">
        <v>20</v>
      </c>
      <c r="R400">
        <v>316</v>
      </c>
      <c r="S400">
        <v>131</v>
      </c>
      <c r="T400">
        <v>185</v>
      </c>
      <c r="U400">
        <v>1</v>
      </c>
      <c r="V400">
        <v>0.99</v>
      </c>
      <c r="W400">
        <v>1.32</v>
      </c>
      <c r="X400">
        <v>-6.94</v>
      </c>
      <c r="Y400">
        <f t="shared" si="6"/>
        <v>-5</v>
      </c>
    </row>
    <row r="401" spans="1:25" ht="15" customHeight="1">
      <c r="A401">
        <v>15</v>
      </c>
      <c r="B401">
        <v>14</v>
      </c>
      <c r="C401" s="1">
        <v>43080</v>
      </c>
      <c r="D401" s="7" t="s">
        <v>35</v>
      </c>
      <c r="E401" t="s">
        <v>16</v>
      </c>
      <c r="G401" s="5" t="s">
        <v>200</v>
      </c>
      <c r="I401" t="s">
        <v>36</v>
      </c>
      <c r="J401">
        <v>16</v>
      </c>
      <c r="K401">
        <v>25</v>
      </c>
      <c r="L401">
        <v>18</v>
      </c>
      <c r="M401">
        <v>315</v>
      </c>
      <c r="N401">
        <v>230</v>
      </c>
      <c r="O401">
        <v>85</v>
      </c>
      <c r="Q401">
        <v>22</v>
      </c>
      <c r="R401">
        <v>377</v>
      </c>
      <c r="S401">
        <v>292</v>
      </c>
      <c r="T401">
        <v>85</v>
      </c>
      <c r="U401">
        <v>1</v>
      </c>
      <c r="V401">
        <v>4.3</v>
      </c>
      <c r="W401">
        <v>-3.81</v>
      </c>
      <c r="X401">
        <v>-10.93</v>
      </c>
      <c r="Y401">
        <f t="shared" si="6"/>
        <v>-9</v>
      </c>
    </row>
    <row r="402" spans="1:25" ht="15" customHeight="1">
      <c r="A402">
        <v>16</v>
      </c>
      <c r="B402">
        <v>14</v>
      </c>
      <c r="C402" s="1">
        <v>43077</v>
      </c>
      <c r="D402" s="7" t="s">
        <v>54</v>
      </c>
      <c r="E402" t="s">
        <v>20</v>
      </c>
      <c r="G402" s="5" t="s">
        <v>205</v>
      </c>
      <c r="I402" t="s">
        <v>47</v>
      </c>
      <c r="J402">
        <v>21</v>
      </c>
      <c r="K402">
        <v>13</v>
      </c>
      <c r="L402">
        <v>14</v>
      </c>
      <c r="M402">
        <v>323</v>
      </c>
      <c r="N402">
        <v>258</v>
      </c>
      <c r="O402">
        <v>65</v>
      </c>
      <c r="P402">
        <v>3</v>
      </c>
      <c r="Q402">
        <v>18</v>
      </c>
      <c r="R402">
        <v>244</v>
      </c>
      <c r="S402">
        <v>109</v>
      </c>
      <c r="T402">
        <v>135</v>
      </c>
      <c r="V402">
        <v>-3.56</v>
      </c>
      <c r="W402">
        <v>13.85</v>
      </c>
      <c r="X402">
        <v>-2.66</v>
      </c>
      <c r="Y402">
        <f t="shared" si="6"/>
        <v>8</v>
      </c>
    </row>
    <row r="403" spans="1:25" ht="15" customHeight="1">
      <c r="A403">
        <v>17</v>
      </c>
      <c r="B403">
        <v>14</v>
      </c>
      <c r="C403" s="1">
        <v>43080</v>
      </c>
      <c r="D403" s="7" t="s">
        <v>34</v>
      </c>
      <c r="E403" t="s">
        <v>16</v>
      </c>
      <c r="G403" s="5" t="s">
        <v>213</v>
      </c>
      <c r="I403" t="s">
        <v>37</v>
      </c>
      <c r="J403">
        <v>14</v>
      </c>
      <c r="K403">
        <v>42</v>
      </c>
      <c r="L403">
        <v>21</v>
      </c>
      <c r="M403">
        <v>312</v>
      </c>
      <c r="N403">
        <v>208</v>
      </c>
      <c r="O403">
        <v>104</v>
      </c>
      <c r="P403">
        <v>5</v>
      </c>
      <c r="Q403">
        <v>18</v>
      </c>
      <c r="R403">
        <v>286</v>
      </c>
      <c r="S403">
        <v>220</v>
      </c>
      <c r="T403">
        <v>66</v>
      </c>
      <c r="V403">
        <v>-17.649999999999999</v>
      </c>
      <c r="W403">
        <v>-5.86</v>
      </c>
      <c r="X403">
        <v>-3.65</v>
      </c>
      <c r="Y403">
        <f t="shared" si="6"/>
        <v>-28</v>
      </c>
    </row>
    <row r="404" spans="1:25" ht="15" customHeight="1">
      <c r="A404">
        <v>18</v>
      </c>
      <c r="B404">
        <v>14</v>
      </c>
      <c r="C404" s="1">
        <v>43080</v>
      </c>
      <c r="D404" s="7" t="s">
        <v>35</v>
      </c>
      <c r="E404" t="s">
        <v>20</v>
      </c>
      <c r="G404" s="5" t="s">
        <v>102</v>
      </c>
      <c r="I404" t="s">
        <v>56</v>
      </c>
      <c r="J404">
        <v>26</v>
      </c>
      <c r="K404">
        <v>23</v>
      </c>
      <c r="L404">
        <v>15</v>
      </c>
      <c r="M404">
        <v>314</v>
      </c>
      <c r="N404">
        <v>231</v>
      </c>
      <c r="O404">
        <v>83</v>
      </c>
      <c r="P404">
        <v>3</v>
      </c>
      <c r="Q404">
        <v>21</v>
      </c>
      <c r="R404">
        <v>300</v>
      </c>
      <c r="S404">
        <v>125</v>
      </c>
      <c r="T404">
        <v>175</v>
      </c>
      <c r="U404">
        <v>4</v>
      </c>
      <c r="V404">
        <v>-5.71</v>
      </c>
      <c r="W404">
        <v>9.49</v>
      </c>
      <c r="X404">
        <v>-2.93</v>
      </c>
      <c r="Y404">
        <f t="shared" si="6"/>
        <v>3</v>
      </c>
    </row>
    <row r="405" spans="1:25" ht="15" customHeight="1">
      <c r="A405">
        <v>19</v>
      </c>
      <c r="B405">
        <v>14</v>
      </c>
      <c r="C405" s="1">
        <v>43080</v>
      </c>
      <c r="D405" s="7" t="s">
        <v>35</v>
      </c>
      <c r="E405" t="s">
        <v>20</v>
      </c>
      <c r="G405" s="5" t="s">
        <v>118</v>
      </c>
      <c r="H405" s="4" t="s">
        <v>23</v>
      </c>
      <c r="I405" t="s">
        <v>73</v>
      </c>
      <c r="J405">
        <v>25</v>
      </c>
      <c r="K405">
        <v>16</v>
      </c>
      <c r="L405">
        <v>22</v>
      </c>
      <c r="M405">
        <v>377</v>
      </c>
      <c r="N405">
        <v>292</v>
      </c>
      <c r="O405">
        <v>85</v>
      </c>
      <c r="P405">
        <v>1</v>
      </c>
      <c r="Q405">
        <v>18</v>
      </c>
      <c r="R405">
        <v>315</v>
      </c>
      <c r="S405">
        <v>230</v>
      </c>
      <c r="T405">
        <v>85</v>
      </c>
      <c r="V405">
        <v>3.81</v>
      </c>
      <c r="W405">
        <v>-4.3</v>
      </c>
      <c r="X405">
        <v>10.93</v>
      </c>
      <c r="Y405">
        <f t="shared" si="6"/>
        <v>9</v>
      </c>
    </row>
    <row r="406" spans="1:25" ht="15" customHeight="1">
      <c r="A406">
        <v>20</v>
      </c>
      <c r="B406">
        <v>14</v>
      </c>
      <c r="C406" s="1">
        <v>43081</v>
      </c>
      <c r="D406" s="7" t="s">
        <v>48</v>
      </c>
      <c r="E406" t="s">
        <v>20</v>
      </c>
      <c r="G406" s="5" t="s">
        <v>173</v>
      </c>
      <c r="I406" t="s">
        <v>65</v>
      </c>
      <c r="J406">
        <v>30</v>
      </c>
      <c r="K406">
        <v>23</v>
      </c>
      <c r="L406">
        <v>20</v>
      </c>
      <c r="M406">
        <v>496</v>
      </c>
      <c r="N406">
        <v>401</v>
      </c>
      <c r="O406">
        <v>95</v>
      </c>
      <c r="P406">
        <v>3</v>
      </c>
      <c r="Q406">
        <v>17</v>
      </c>
      <c r="R406">
        <v>348</v>
      </c>
      <c r="S406">
        <v>306</v>
      </c>
      <c r="T406">
        <v>42</v>
      </c>
      <c r="U406">
        <v>1</v>
      </c>
      <c r="V406">
        <v>16.829999999999998</v>
      </c>
      <c r="W406">
        <v>2.31</v>
      </c>
      <c r="X406">
        <v>-8.57</v>
      </c>
      <c r="Y406">
        <f t="shared" si="6"/>
        <v>7</v>
      </c>
    </row>
    <row r="407" spans="1:25" ht="15" customHeight="1">
      <c r="A407">
        <v>21</v>
      </c>
      <c r="B407">
        <v>14</v>
      </c>
      <c r="C407" s="1">
        <v>43080</v>
      </c>
      <c r="D407" s="7" t="s">
        <v>34</v>
      </c>
      <c r="E407" t="s">
        <v>16</v>
      </c>
      <c r="G407" s="5" t="s">
        <v>141</v>
      </c>
      <c r="H407" s="4" t="s">
        <v>23</v>
      </c>
      <c r="I407" t="s">
        <v>21</v>
      </c>
      <c r="J407">
        <v>11</v>
      </c>
      <c r="K407">
        <v>16</v>
      </c>
      <c r="L407">
        <v>14</v>
      </c>
      <c r="M407">
        <v>294</v>
      </c>
      <c r="N407">
        <v>248</v>
      </c>
      <c r="O407">
        <v>46</v>
      </c>
      <c r="P407">
        <v>3</v>
      </c>
      <c r="Q407">
        <v>21</v>
      </c>
      <c r="R407">
        <v>270</v>
      </c>
      <c r="S407">
        <v>166</v>
      </c>
      <c r="T407">
        <v>104</v>
      </c>
      <c r="V407">
        <v>-8.92</v>
      </c>
      <c r="W407">
        <v>-2.3199999999999998</v>
      </c>
      <c r="X407">
        <v>5.28</v>
      </c>
      <c r="Y407">
        <f t="shared" si="6"/>
        <v>-5</v>
      </c>
    </row>
    <row r="408" spans="1:25" ht="15" customHeight="1">
      <c r="A408">
        <v>22</v>
      </c>
      <c r="B408">
        <v>14</v>
      </c>
      <c r="C408" s="1">
        <v>43080</v>
      </c>
      <c r="D408" s="7" t="s">
        <v>48</v>
      </c>
      <c r="E408" t="s">
        <v>20</v>
      </c>
      <c r="G408" s="5" t="s">
        <v>186</v>
      </c>
      <c r="I408" t="s">
        <v>69</v>
      </c>
      <c r="J408">
        <v>10</v>
      </c>
      <c r="K408">
        <v>7</v>
      </c>
      <c r="L408">
        <v>12</v>
      </c>
      <c r="M408">
        <v>260</v>
      </c>
      <c r="N408">
        <v>167</v>
      </c>
      <c r="O408">
        <v>93</v>
      </c>
      <c r="P408">
        <v>3</v>
      </c>
      <c r="Q408">
        <v>13</v>
      </c>
      <c r="R408">
        <v>260</v>
      </c>
      <c r="S408">
        <v>152</v>
      </c>
      <c r="T408">
        <v>108</v>
      </c>
      <c r="U408">
        <v>3</v>
      </c>
      <c r="V408">
        <v>-20.25</v>
      </c>
      <c r="W408">
        <v>20.81</v>
      </c>
      <c r="X408">
        <v>8.56</v>
      </c>
      <c r="Y408">
        <f t="shared" si="6"/>
        <v>3</v>
      </c>
    </row>
    <row r="409" spans="1:25" ht="15" customHeight="1">
      <c r="A409">
        <v>23</v>
      </c>
      <c r="B409">
        <v>14</v>
      </c>
      <c r="C409" s="1">
        <v>43080</v>
      </c>
      <c r="D409" s="7" t="s">
        <v>40</v>
      </c>
      <c r="E409" t="s">
        <v>20</v>
      </c>
      <c r="F409" t="s">
        <v>6</v>
      </c>
      <c r="G409" s="5" t="s">
        <v>213</v>
      </c>
      <c r="H409" s="4" t="s">
        <v>23</v>
      </c>
      <c r="I409" t="s">
        <v>28</v>
      </c>
      <c r="J409">
        <v>23</v>
      </c>
      <c r="K409">
        <v>17</v>
      </c>
      <c r="L409">
        <v>24</v>
      </c>
      <c r="M409">
        <v>404</v>
      </c>
      <c r="N409">
        <v>216</v>
      </c>
      <c r="O409">
        <v>188</v>
      </c>
      <c r="P409">
        <v>1</v>
      </c>
      <c r="Q409">
        <v>17</v>
      </c>
      <c r="R409">
        <v>364</v>
      </c>
      <c r="S409">
        <v>116</v>
      </c>
      <c r="T409">
        <v>248</v>
      </c>
      <c r="V409">
        <v>1.98</v>
      </c>
      <c r="W409">
        <v>-1.32</v>
      </c>
      <c r="X409">
        <v>5.34</v>
      </c>
      <c r="Y409">
        <f t="shared" si="6"/>
        <v>6</v>
      </c>
    </row>
    <row r="410" spans="1:25" ht="15" customHeight="1">
      <c r="A410">
        <v>24</v>
      </c>
      <c r="B410">
        <v>14</v>
      </c>
      <c r="C410" s="1">
        <v>43077</v>
      </c>
      <c r="D410" s="7" t="s">
        <v>54</v>
      </c>
      <c r="E410" t="s">
        <v>16</v>
      </c>
      <c r="G410" s="5" t="s">
        <v>205</v>
      </c>
      <c r="H410" s="4" t="s">
        <v>23</v>
      </c>
      <c r="I410" t="s">
        <v>57</v>
      </c>
      <c r="J410">
        <v>13</v>
      </c>
      <c r="K410">
        <v>21</v>
      </c>
      <c r="L410">
        <v>18</v>
      </c>
      <c r="M410">
        <v>244</v>
      </c>
      <c r="N410">
        <v>109</v>
      </c>
      <c r="O410">
        <v>135</v>
      </c>
      <c r="Q410">
        <v>14</v>
      </c>
      <c r="R410">
        <v>323</v>
      </c>
      <c r="S410">
        <v>258</v>
      </c>
      <c r="T410">
        <v>65</v>
      </c>
      <c r="U410">
        <v>3</v>
      </c>
      <c r="V410">
        <v>-13.85</v>
      </c>
      <c r="W410">
        <v>3.56</v>
      </c>
      <c r="X410">
        <v>2.66</v>
      </c>
      <c r="Y410">
        <f t="shared" si="6"/>
        <v>-8</v>
      </c>
    </row>
    <row r="411" spans="1:25" ht="15" customHeight="1">
      <c r="A411">
        <v>25</v>
      </c>
      <c r="B411">
        <v>14</v>
      </c>
      <c r="C411" s="1">
        <v>43080</v>
      </c>
      <c r="D411" s="7" t="s">
        <v>35</v>
      </c>
      <c r="E411" t="s">
        <v>16</v>
      </c>
      <c r="G411" s="5" t="s">
        <v>141</v>
      </c>
      <c r="I411" t="s">
        <v>38</v>
      </c>
      <c r="J411">
        <v>22</v>
      </c>
      <c r="K411">
        <v>27</v>
      </c>
      <c r="L411">
        <v>24</v>
      </c>
      <c r="M411">
        <v>383</v>
      </c>
      <c r="N411">
        <v>288</v>
      </c>
      <c r="O411">
        <v>95</v>
      </c>
      <c r="P411">
        <v>2</v>
      </c>
      <c r="Q411">
        <v>16</v>
      </c>
      <c r="R411">
        <v>334</v>
      </c>
      <c r="S411">
        <v>227</v>
      </c>
      <c r="T411">
        <v>107</v>
      </c>
      <c r="U411">
        <v>1</v>
      </c>
      <c r="V411">
        <v>0.81</v>
      </c>
      <c r="W411">
        <v>-10.94</v>
      </c>
      <c r="X411">
        <v>5.46</v>
      </c>
      <c r="Y411">
        <f t="shared" si="6"/>
        <v>-5</v>
      </c>
    </row>
    <row r="412" spans="1:25" ht="15" customHeight="1">
      <c r="A412">
        <v>26</v>
      </c>
      <c r="B412">
        <v>14</v>
      </c>
      <c r="C412" s="1">
        <v>43080</v>
      </c>
      <c r="D412" s="7" t="s">
        <v>35</v>
      </c>
      <c r="E412" t="s">
        <v>20</v>
      </c>
      <c r="G412" s="5" t="s">
        <v>102</v>
      </c>
      <c r="H412" s="4" t="s">
        <v>23</v>
      </c>
      <c r="I412" t="s">
        <v>24</v>
      </c>
      <c r="J412">
        <v>27</v>
      </c>
      <c r="K412">
        <v>20</v>
      </c>
      <c r="L412">
        <v>24</v>
      </c>
      <c r="M412">
        <v>460</v>
      </c>
      <c r="N412">
        <v>220</v>
      </c>
      <c r="O412">
        <v>240</v>
      </c>
      <c r="P412">
        <v>3</v>
      </c>
      <c r="Q412">
        <v>14</v>
      </c>
      <c r="R412">
        <v>275</v>
      </c>
      <c r="S412">
        <v>208</v>
      </c>
      <c r="T412">
        <v>67</v>
      </c>
      <c r="U412">
        <v>1</v>
      </c>
      <c r="V412">
        <v>5.34</v>
      </c>
      <c r="W412">
        <v>-4.16</v>
      </c>
      <c r="X412">
        <v>4.88</v>
      </c>
      <c r="Y412">
        <f t="shared" si="6"/>
        <v>7</v>
      </c>
    </row>
    <row r="413" spans="1:25" ht="15" customHeight="1">
      <c r="A413">
        <v>27</v>
      </c>
      <c r="B413">
        <v>14</v>
      </c>
      <c r="C413" s="1">
        <v>43080</v>
      </c>
      <c r="D413" s="7" t="s">
        <v>35</v>
      </c>
      <c r="E413" t="s">
        <v>16</v>
      </c>
      <c r="G413" s="5" t="s">
        <v>141</v>
      </c>
      <c r="H413" s="4" t="s">
        <v>23</v>
      </c>
      <c r="I413" t="s">
        <v>33</v>
      </c>
      <c r="J413">
        <v>16</v>
      </c>
      <c r="K413">
        <v>28</v>
      </c>
      <c r="L413">
        <v>17</v>
      </c>
      <c r="M413">
        <v>278</v>
      </c>
      <c r="N413">
        <v>220</v>
      </c>
      <c r="O413">
        <v>58</v>
      </c>
      <c r="P413">
        <v>5</v>
      </c>
      <c r="Q413">
        <v>17</v>
      </c>
      <c r="R413">
        <v>272</v>
      </c>
      <c r="S413">
        <v>146</v>
      </c>
      <c r="T413">
        <v>126</v>
      </c>
      <c r="U413">
        <v>1</v>
      </c>
      <c r="V413">
        <v>-9.16</v>
      </c>
      <c r="W413">
        <v>5.57</v>
      </c>
      <c r="X413">
        <v>-6.31</v>
      </c>
      <c r="Y413">
        <f t="shared" si="6"/>
        <v>-12</v>
      </c>
    </row>
    <row r="414" spans="1:25" ht="15" customHeight="1">
      <c r="A414">
        <v>28</v>
      </c>
      <c r="B414">
        <v>14</v>
      </c>
      <c r="C414" s="1">
        <v>43080</v>
      </c>
      <c r="D414" s="7" t="s">
        <v>40</v>
      </c>
      <c r="E414" t="s">
        <v>16</v>
      </c>
      <c r="F414" t="s">
        <v>6</v>
      </c>
      <c r="G414" s="5" t="s">
        <v>241</v>
      </c>
      <c r="I414" t="s">
        <v>29</v>
      </c>
      <c r="J414">
        <v>17</v>
      </c>
      <c r="K414">
        <v>23</v>
      </c>
      <c r="L414">
        <v>17</v>
      </c>
      <c r="M414">
        <v>364</v>
      </c>
      <c r="N414">
        <v>116</v>
      </c>
      <c r="O414">
        <v>248</v>
      </c>
      <c r="Q414">
        <v>24</v>
      </c>
      <c r="R414">
        <v>404</v>
      </c>
      <c r="S414">
        <v>216</v>
      </c>
      <c r="T414">
        <v>188</v>
      </c>
      <c r="U414">
        <v>1</v>
      </c>
      <c r="V414">
        <v>1.32</v>
      </c>
      <c r="W414">
        <v>-1.98</v>
      </c>
      <c r="X414">
        <v>-5.34</v>
      </c>
      <c r="Y414">
        <f t="shared" si="6"/>
        <v>-6</v>
      </c>
    </row>
    <row r="415" spans="1:25" ht="15" customHeight="1">
      <c r="A415">
        <v>29</v>
      </c>
      <c r="B415">
        <v>14</v>
      </c>
      <c r="C415" s="1">
        <v>43080</v>
      </c>
      <c r="D415" s="7" t="s">
        <v>34</v>
      </c>
      <c r="E415" t="s">
        <v>16</v>
      </c>
      <c r="G415" s="5" t="s">
        <v>252</v>
      </c>
      <c r="H415" s="4" t="s">
        <v>23</v>
      </c>
      <c r="I415" t="s">
        <v>53</v>
      </c>
      <c r="J415">
        <v>10</v>
      </c>
      <c r="K415">
        <v>38</v>
      </c>
      <c r="L415">
        <v>22</v>
      </c>
      <c r="M415">
        <v>354</v>
      </c>
      <c r="N415">
        <v>218</v>
      </c>
      <c r="O415">
        <v>136</v>
      </c>
      <c r="P415">
        <v>6</v>
      </c>
      <c r="Q415">
        <v>18</v>
      </c>
      <c r="R415">
        <v>330</v>
      </c>
      <c r="S415">
        <v>237</v>
      </c>
      <c r="T415">
        <v>93</v>
      </c>
      <c r="V415">
        <v>-17.739999999999998</v>
      </c>
      <c r="W415">
        <v>-11.85</v>
      </c>
      <c r="X415">
        <v>2.69</v>
      </c>
      <c r="Y415">
        <f t="shared" si="6"/>
        <v>-28</v>
      </c>
    </row>
    <row r="416" spans="1:25" ht="15" customHeight="1">
      <c r="A416">
        <v>30</v>
      </c>
      <c r="B416">
        <v>14</v>
      </c>
      <c r="C416" s="1">
        <v>43080</v>
      </c>
      <c r="D416" s="7" t="s">
        <v>34</v>
      </c>
      <c r="E416" t="s">
        <v>20</v>
      </c>
      <c r="G416" s="5" t="s">
        <v>102</v>
      </c>
      <c r="I416" t="s">
        <v>41</v>
      </c>
      <c r="J416">
        <v>16</v>
      </c>
      <c r="K416">
        <v>11</v>
      </c>
      <c r="L416">
        <v>21</v>
      </c>
      <c r="M416">
        <v>270</v>
      </c>
      <c r="N416">
        <v>166</v>
      </c>
      <c r="O416">
        <v>104</v>
      </c>
      <c r="Q416">
        <v>14</v>
      </c>
      <c r="R416">
        <v>294</v>
      </c>
      <c r="S416">
        <v>248</v>
      </c>
      <c r="T416">
        <v>46</v>
      </c>
      <c r="U416">
        <v>3</v>
      </c>
      <c r="V416">
        <v>2.3199999999999998</v>
      </c>
      <c r="W416">
        <v>8.92</v>
      </c>
      <c r="X416">
        <v>-5.28</v>
      </c>
      <c r="Y416">
        <f t="shared" si="6"/>
        <v>5</v>
      </c>
    </row>
    <row r="417" spans="1:25" ht="15" customHeight="1">
      <c r="A417">
        <v>31</v>
      </c>
      <c r="B417">
        <v>14</v>
      </c>
      <c r="C417" s="1">
        <v>43080</v>
      </c>
      <c r="D417" s="7" t="s">
        <v>35</v>
      </c>
      <c r="E417" t="s">
        <v>20</v>
      </c>
      <c r="G417" s="5" t="s">
        <v>118</v>
      </c>
      <c r="I417" t="s">
        <v>50</v>
      </c>
      <c r="J417">
        <v>13</v>
      </c>
      <c r="K417">
        <v>10</v>
      </c>
      <c r="L417">
        <v>16</v>
      </c>
      <c r="M417">
        <v>253</v>
      </c>
      <c r="N417">
        <v>73</v>
      </c>
      <c r="O417">
        <v>180</v>
      </c>
      <c r="Q417">
        <v>19</v>
      </c>
      <c r="R417">
        <v>348</v>
      </c>
      <c r="S417">
        <v>330</v>
      </c>
      <c r="T417">
        <v>18</v>
      </c>
      <c r="U417">
        <v>2</v>
      </c>
      <c r="V417">
        <v>-5.95</v>
      </c>
      <c r="W417">
        <v>7.72</v>
      </c>
      <c r="X417">
        <v>0.41</v>
      </c>
      <c r="Y417">
        <f t="shared" si="6"/>
        <v>3</v>
      </c>
    </row>
    <row r="418" spans="1:25" ht="15" customHeight="1">
      <c r="A418">
        <v>32</v>
      </c>
      <c r="B418">
        <v>14</v>
      </c>
      <c r="C418" s="1">
        <v>43080</v>
      </c>
      <c r="D418" s="7" t="s">
        <v>35</v>
      </c>
      <c r="E418" t="s">
        <v>20</v>
      </c>
      <c r="G418" s="5" t="s">
        <v>263</v>
      </c>
      <c r="H418" s="4" t="s">
        <v>23</v>
      </c>
      <c r="I418" t="s">
        <v>55</v>
      </c>
      <c r="J418">
        <v>27</v>
      </c>
      <c r="K418">
        <v>22</v>
      </c>
      <c r="L418">
        <v>16</v>
      </c>
      <c r="M418">
        <v>334</v>
      </c>
      <c r="N418">
        <v>227</v>
      </c>
      <c r="O418">
        <v>107</v>
      </c>
      <c r="P418">
        <v>1</v>
      </c>
      <c r="Q418">
        <v>24</v>
      </c>
      <c r="R418">
        <v>383</v>
      </c>
      <c r="S418">
        <v>288</v>
      </c>
      <c r="T418">
        <v>95</v>
      </c>
      <c r="U418">
        <v>2</v>
      </c>
      <c r="V418">
        <v>10.94</v>
      </c>
      <c r="W418">
        <v>-0.81</v>
      </c>
      <c r="X418">
        <v>-5.46</v>
      </c>
      <c r="Y418">
        <f t="shared" si="6"/>
        <v>5</v>
      </c>
    </row>
    <row r="419" spans="1:25" ht="15" customHeight="1">
      <c r="A419">
        <v>1</v>
      </c>
      <c r="B419">
        <v>15</v>
      </c>
      <c r="C419" s="1">
        <v>43087</v>
      </c>
      <c r="D419" s="7" t="s">
        <v>40</v>
      </c>
      <c r="E419" t="s">
        <v>16</v>
      </c>
      <c r="G419" s="5" t="s">
        <v>89</v>
      </c>
      <c r="H419"/>
      <c r="I419" t="s">
        <v>41</v>
      </c>
      <c r="J419">
        <v>41</v>
      </c>
      <c r="K419">
        <v>48</v>
      </c>
      <c r="L419">
        <v>26</v>
      </c>
      <c r="M419">
        <v>425</v>
      </c>
      <c r="N419">
        <v>309</v>
      </c>
      <c r="O419">
        <v>116</v>
      </c>
      <c r="P419">
        <v>2</v>
      </c>
      <c r="Q419">
        <v>33</v>
      </c>
      <c r="R419">
        <v>488</v>
      </c>
      <c r="S419">
        <v>358</v>
      </c>
      <c r="T419">
        <v>130</v>
      </c>
      <c r="U419">
        <v>1</v>
      </c>
      <c r="V419">
        <v>20.85</v>
      </c>
      <c r="W419">
        <v>-19.350000000000001</v>
      </c>
      <c r="X419">
        <v>-9.15</v>
      </c>
      <c r="Y419">
        <f t="shared" si="6"/>
        <v>-7</v>
      </c>
    </row>
    <row r="420" spans="1:25" ht="15" customHeight="1">
      <c r="A420">
        <v>2</v>
      </c>
      <c r="B420">
        <v>15</v>
      </c>
      <c r="C420" s="1">
        <v>43087</v>
      </c>
      <c r="D420" s="7" t="s">
        <v>40</v>
      </c>
      <c r="E420" t="s">
        <v>20</v>
      </c>
      <c r="G420" s="5" t="s">
        <v>103</v>
      </c>
      <c r="H420"/>
      <c r="I420" t="s">
        <v>28</v>
      </c>
      <c r="J420">
        <v>41</v>
      </c>
      <c r="K420">
        <v>13</v>
      </c>
      <c r="L420">
        <v>29</v>
      </c>
      <c r="M420">
        <v>550</v>
      </c>
      <c r="N420">
        <v>302</v>
      </c>
      <c r="O420">
        <v>248</v>
      </c>
      <c r="P420">
        <v>1</v>
      </c>
      <c r="Q420">
        <v>15</v>
      </c>
      <c r="R420">
        <v>272</v>
      </c>
      <c r="S420">
        <v>165</v>
      </c>
      <c r="T420">
        <v>107</v>
      </c>
      <c r="U420">
        <v>1</v>
      </c>
      <c r="V420">
        <v>28.85</v>
      </c>
      <c r="W420">
        <v>-0.33</v>
      </c>
      <c r="X420">
        <v>-1.86</v>
      </c>
      <c r="Y420">
        <f t="shared" si="6"/>
        <v>28</v>
      </c>
    </row>
    <row r="421" spans="1:25" ht="15" customHeight="1">
      <c r="A421">
        <v>3</v>
      </c>
      <c r="B421">
        <v>15</v>
      </c>
      <c r="C421" s="1">
        <v>43087</v>
      </c>
      <c r="D421" s="7" t="s">
        <v>35</v>
      </c>
      <c r="E421" t="s">
        <v>20</v>
      </c>
      <c r="G421" s="5" t="s">
        <v>119</v>
      </c>
      <c r="I421" t="s">
        <v>55</v>
      </c>
      <c r="J421">
        <v>27</v>
      </c>
      <c r="K421">
        <v>26</v>
      </c>
      <c r="L421">
        <v>18</v>
      </c>
      <c r="M421">
        <v>340</v>
      </c>
      <c r="N421">
        <v>189</v>
      </c>
      <c r="O421">
        <v>151</v>
      </c>
      <c r="P421">
        <v>2</v>
      </c>
      <c r="Q421">
        <v>27</v>
      </c>
      <c r="R421">
        <v>328</v>
      </c>
      <c r="S421">
        <v>159</v>
      </c>
      <c r="T421">
        <v>169</v>
      </c>
      <c r="U421">
        <v>1</v>
      </c>
      <c r="V421">
        <v>2.83</v>
      </c>
      <c r="W421">
        <v>0.33</v>
      </c>
      <c r="X421">
        <v>-0.31</v>
      </c>
      <c r="Y421">
        <f t="shared" si="6"/>
        <v>1</v>
      </c>
    </row>
    <row r="422" spans="1:25" ht="15" customHeight="1">
      <c r="A422">
        <v>4</v>
      </c>
      <c r="B422">
        <v>15</v>
      </c>
      <c r="C422" s="1">
        <v>43087</v>
      </c>
      <c r="D422" s="7" t="s">
        <v>35</v>
      </c>
      <c r="E422" t="s">
        <v>20</v>
      </c>
      <c r="F422" s="5"/>
      <c r="G422" s="5" t="s">
        <v>128</v>
      </c>
      <c r="H422"/>
      <c r="I422" t="s">
        <v>68</v>
      </c>
      <c r="J422">
        <v>33</v>
      </c>
      <c r="K422">
        <v>13</v>
      </c>
      <c r="L422">
        <v>29</v>
      </c>
      <c r="M422">
        <v>451</v>
      </c>
      <c r="N422">
        <v>171</v>
      </c>
      <c r="O422">
        <v>280</v>
      </c>
      <c r="Q422">
        <v>16</v>
      </c>
      <c r="R422">
        <v>269</v>
      </c>
      <c r="S422">
        <v>162</v>
      </c>
      <c r="T422">
        <v>107</v>
      </c>
      <c r="V422">
        <v>21.65</v>
      </c>
      <c r="W422">
        <v>0.76</v>
      </c>
      <c r="X422">
        <v>-3.78</v>
      </c>
      <c r="Y422">
        <f t="shared" si="6"/>
        <v>20</v>
      </c>
    </row>
    <row r="423" spans="1:25" ht="15" customHeight="1">
      <c r="A423">
        <v>5</v>
      </c>
      <c r="B423">
        <v>15</v>
      </c>
      <c r="C423" s="1">
        <v>43088</v>
      </c>
      <c r="D423" s="7" t="s">
        <v>48</v>
      </c>
      <c r="E423" t="s">
        <v>20</v>
      </c>
      <c r="G423" s="5" t="s">
        <v>142</v>
      </c>
      <c r="H423" s="5" t="s">
        <v>23</v>
      </c>
      <c r="I423" s="4" t="s">
        <v>38</v>
      </c>
      <c r="J423">
        <v>26</v>
      </c>
      <c r="K423">
        <v>15</v>
      </c>
      <c r="L423">
        <v>22</v>
      </c>
      <c r="M423">
        <v>438</v>
      </c>
      <c r="N423">
        <v>290</v>
      </c>
      <c r="O423">
        <v>148</v>
      </c>
      <c r="Q423">
        <v>18</v>
      </c>
      <c r="R423">
        <v>335</v>
      </c>
      <c r="S423">
        <v>306</v>
      </c>
      <c r="T423">
        <v>29</v>
      </c>
      <c r="U423">
        <v>3</v>
      </c>
      <c r="V423">
        <v>3.83</v>
      </c>
      <c r="W423">
        <v>14.58</v>
      </c>
      <c r="X423">
        <v>-5.01</v>
      </c>
      <c r="Y423">
        <f t="shared" si="6"/>
        <v>11</v>
      </c>
    </row>
    <row r="424" spans="1:25" ht="15" customHeight="1">
      <c r="A424">
        <v>6</v>
      </c>
      <c r="B424">
        <v>15</v>
      </c>
      <c r="C424" s="1">
        <v>43087</v>
      </c>
      <c r="D424" s="7" t="s">
        <v>35</v>
      </c>
      <c r="E424" t="s">
        <v>16</v>
      </c>
      <c r="G424" s="5" t="s">
        <v>154</v>
      </c>
      <c r="I424" t="s">
        <v>53</v>
      </c>
      <c r="J424">
        <v>27</v>
      </c>
      <c r="K424">
        <v>30</v>
      </c>
      <c r="L424">
        <v>29</v>
      </c>
      <c r="M424">
        <v>449</v>
      </c>
      <c r="N424">
        <v>354</v>
      </c>
      <c r="O424">
        <v>95</v>
      </c>
      <c r="P424">
        <v>4</v>
      </c>
      <c r="Q424">
        <v>20</v>
      </c>
      <c r="R424">
        <v>451</v>
      </c>
      <c r="S424">
        <v>225</v>
      </c>
      <c r="T424">
        <v>226</v>
      </c>
      <c r="V424">
        <v>9.17</v>
      </c>
      <c r="W424">
        <v>-14.21</v>
      </c>
      <c r="X424">
        <v>1.76</v>
      </c>
      <c r="Y424">
        <f t="shared" si="6"/>
        <v>-3</v>
      </c>
    </row>
    <row r="425" spans="1:25">
      <c r="A425">
        <v>7</v>
      </c>
      <c r="B425">
        <v>15</v>
      </c>
      <c r="C425" s="1">
        <v>43087</v>
      </c>
      <c r="D425" s="7" t="s">
        <v>35</v>
      </c>
      <c r="E425" t="s">
        <v>16</v>
      </c>
      <c r="G425" s="5" t="s">
        <v>89</v>
      </c>
      <c r="I425" t="s">
        <v>75</v>
      </c>
      <c r="J425">
        <v>20</v>
      </c>
      <c r="K425">
        <v>24</v>
      </c>
      <c r="L425">
        <v>19</v>
      </c>
      <c r="M425">
        <v>222</v>
      </c>
      <c r="N425">
        <v>146</v>
      </c>
      <c r="O425">
        <v>76</v>
      </c>
      <c r="P425">
        <v>1</v>
      </c>
      <c r="Q425">
        <v>26</v>
      </c>
      <c r="R425">
        <v>382</v>
      </c>
      <c r="S425">
        <v>285</v>
      </c>
      <c r="T425">
        <v>97</v>
      </c>
      <c r="V425">
        <v>4.82</v>
      </c>
      <c r="W425">
        <v>-10.48</v>
      </c>
      <c r="X425">
        <v>-3.43</v>
      </c>
      <c r="Y425">
        <f t="shared" si="6"/>
        <v>-4</v>
      </c>
    </row>
    <row r="426" spans="1:25">
      <c r="A426">
        <v>8</v>
      </c>
      <c r="B426">
        <v>15</v>
      </c>
      <c r="C426" s="1">
        <v>43087</v>
      </c>
      <c r="D426" s="7" t="s">
        <v>35</v>
      </c>
      <c r="E426" t="s">
        <v>16</v>
      </c>
      <c r="G426" s="5" t="s">
        <v>319</v>
      </c>
      <c r="H426" s="4" t="s">
        <v>23</v>
      </c>
      <c r="I426" s="4" t="s">
        <v>24</v>
      </c>
      <c r="J426">
        <v>13</v>
      </c>
      <c r="K426">
        <v>33</v>
      </c>
      <c r="L426">
        <v>16</v>
      </c>
      <c r="M426">
        <v>269</v>
      </c>
      <c r="N426">
        <v>162</v>
      </c>
      <c r="O426">
        <v>107</v>
      </c>
      <c r="P426">
        <v>0</v>
      </c>
      <c r="Q426">
        <v>29</v>
      </c>
      <c r="R426">
        <v>451</v>
      </c>
      <c r="S426">
        <v>171</v>
      </c>
      <c r="T426">
        <v>280</v>
      </c>
      <c r="U426">
        <v>0</v>
      </c>
      <c r="V426">
        <v>-0.76</v>
      </c>
      <c r="W426">
        <v>-21.65</v>
      </c>
      <c r="X426">
        <v>3.78</v>
      </c>
      <c r="Y426">
        <f t="shared" si="6"/>
        <v>-20</v>
      </c>
    </row>
    <row r="427" spans="1:25" ht="15" customHeight="1">
      <c r="A427">
        <v>9</v>
      </c>
      <c r="B427">
        <v>15</v>
      </c>
      <c r="C427" s="1">
        <v>43087</v>
      </c>
      <c r="D427" s="7" t="s">
        <v>48</v>
      </c>
      <c r="E427" t="s">
        <v>20</v>
      </c>
      <c r="G427" s="5" t="s">
        <v>174</v>
      </c>
      <c r="I427" t="s">
        <v>21</v>
      </c>
      <c r="J427">
        <v>26</v>
      </c>
      <c r="K427">
        <v>20</v>
      </c>
      <c r="L427">
        <v>24</v>
      </c>
      <c r="M427">
        <v>449</v>
      </c>
      <c r="N427">
        <v>264</v>
      </c>
      <c r="O427">
        <v>185</v>
      </c>
      <c r="P427">
        <v>1</v>
      </c>
      <c r="Q427">
        <v>16</v>
      </c>
      <c r="R427">
        <v>276</v>
      </c>
      <c r="S427">
        <v>224</v>
      </c>
      <c r="T427">
        <v>52</v>
      </c>
      <c r="U427">
        <v>4</v>
      </c>
      <c r="V427">
        <v>6.07</v>
      </c>
      <c r="W427">
        <v>7.29</v>
      </c>
      <c r="X427">
        <v>-5.77</v>
      </c>
      <c r="Y427">
        <f t="shared" si="6"/>
        <v>6</v>
      </c>
    </row>
    <row r="428" spans="1:25" ht="15" customHeight="1">
      <c r="A428">
        <v>10</v>
      </c>
      <c r="B428">
        <v>15</v>
      </c>
      <c r="C428" s="1">
        <v>43087</v>
      </c>
      <c r="D428" s="7" t="s">
        <v>34</v>
      </c>
      <c r="E428" t="s">
        <v>16</v>
      </c>
      <c r="G428" s="5" t="s">
        <v>119</v>
      </c>
      <c r="I428" t="s">
        <v>18</v>
      </c>
      <c r="J428">
        <v>3</v>
      </c>
      <c r="K428">
        <v>16</v>
      </c>
      <c r="L428">
        <v>15</v>
      </c>
      <c r="M428">
        <v>309</v>
      </c>
      <c r="N428">
        <v>251</v>
      </c>
      <c r="O428">
        <v>58</v>
      </c>
      <c r="P428">
        <v>3</v>
      </c>
      <c r="Q428">
        <v>20</v>
      </c>
      <c r="R428">
        <v>313</v>
      </c>
      <c r="S428">
        <v>177</v>
      </c>
      <c r="T428">
        <v>136</v>
      </c>
      <c r="V428">
        <v>-14.82</v>
      </c>
      <c r="W428">
        <v>4.97</v>
      </c>
      <c r="X428">
        <v>-2.33</v>
      </c>
      <c r="Y428">
        <f t="shared" si="6"/>
        <v>-13</v>
      </c>
    </row>
    <row r="429" spans="1:25" ht="15" customHeight="1">
      <c r="A429">
        <v>11</v>
      </c>
      <c r="B429">
        <v>15</v>
      </c>
      <c r="C429" s="1">
        <v>43087</v>
      </c>
      <c r="D429" s="7" t="s">
        <v>35</v>
      </c>
      <c r="E429" t="s">
        <v>16</v>
      </c>
      <c r="G429" s="5" t="s">
        <v>103</v>
      </c>
      <c r="H429" s="4" t="s">
        <v>23</v>
      </c>
      <c r="I429" t="s">
        <v>74</v>
      </c>
      <c r="J429">
        <v>6</v>
      </c>
      <c r="K429">
        <v>17</v>
      </c>
      <c r="L429">
        <v>16</v>
      </c>
      <c r="M429">
        <v>324</v>
      </c>
      <c r="N429">
        <v>268</v>
      </c>
      <c r="O429">
        <v>56</v>
      </c>
      <c r="P429">
        <v>2</v>
      </c>
      <c r="Q429">
        <v>17</v>
      </c>
      <c r="R429">
        <v>300</v>
      </c>
      <c r="S429">
        <v>186</v>
      </c>
      <c r="T429">
        <v>114</v>
      </c>
      <c r="V429">
        <v>-6.52</v>
      </c>
      <c r="W429">
        <v>-3.39</v>
      </c>
      <c r="X429">
        <v>0.49</v>
      </c>
      <c r="Y429">
        <f t="shared" si="6"/>
        <v>-11</v>
      </c>
    </row>
    <row r="430" spans="1:25" ht="15" customHeight="1">
      <c r="A430">
        <v>12</v>
      </c>
      <c r="B430">
        <v>15</v>
      </c>
      <c r="C430" s="1">
        <v>43087</v>
      </c>
      <c r="D430" s="7" t="s">
        <v>35</v>
      </c>
      <c r="E430" t="s">
        <v>20</v>
      </c>
      <c r="G430" s="5" t="s">
        <v>119</v>
      </c>
      <c r="H430" s="4" t="s">
        <v>23</v>
      </c>
      <c r="I430" t="s">
        <v>66</v>
      </c>
      <c r="J430">
        <v>30</v>
      </c>
      <c r="K430">
        <v>27</v>
      </c>
      <c r="L430">
        <v>20</v>
      </c>
      <c r="M430">
        <v>451</v>
      </c>
      <c r="N430">
        <v>225</v>
      </c>
      <c r="O430">
        <v>226</v>
      </c>
      <c r="Q430">
        <v>29</v>
      </c>
      <c r="R430">
        <v>449</v>
      </c>
      <c r="S430">
        <v>354</v>
      </c>
      <c r="T430">
        <v>95</v>
      </c>
      <c r="U430">
        <v>4</v>
      </c>
      <c r="V430">
        <v>14.21</v>
      </c>
      <c r="W430">
        <v>-9.17</v>
      </c>
      <c r="X430">
        <v>-1.76</v>
      </c>
      <c r="Y430">
        <f t="shared" si="6"/>
        <v>3</v>
      </c>
    </row>
    <row r="431" spans="1:25" ht="15" customHeight="1">
      <c r="A431">
        <v>13</v>
      </c>
      <c r="B431">
        <v>15</v>
      </c>
      <c r="C431" s="1">
        <v>43087</v>
      </c>
      <c r="D431" s="7" t="s">
        <v>35</v>
      </c>
      <c r="E431" t="s">
        <v>20</v>
      </c>
      <c r="G431" s="5" t="s">
        <v>119</v>
      </c>
      <c r="I431" t="s">
        <v>73</v>
      </c>
      <c r="J431">
        <v>21</v>
      </c>
      <c r="K431">
        <v>20</v>
      </c>
      <c r="L431">
        <v>23</v>
      </c>
      <c r="M431">
        <v>387</v>
      </c>
      <c r="N431">
        <v>308</v>
      </c>
      <c r="O431">
        <v>79</v>
      </c>
      <c r="P431">
        <v>2</v>
      </c>
      <c r="Q431">
        <v>9</v>
      </c>
      <c r="R431">
        <v>150</v>
      </c>
      <c r="S431">
        <v>83</v>
      </c>
      <c r="T431">
        <v>67</v>
      </c>
      <c r="U431">
        <v>1</v>
      </c>
      <c r="V431">
        <v>-6.2</v>
      </c>
      <c r="W431">
        <v>17.260000000000002</v>
      </c>
      <c r="X431">
        <v>-6.51</v>
      </c>
      <c r="Y431">
        <f t="shared" si="6"/>
        <v>1</v>
      </c>
    </row>
    <row r="432" spans="1:25" ht="15" customHeight="1">
      <c r="A432">
        <v>14</v>
      </c>
      <c r="B432">
        <v>15</v>
      </c>
      <c r="C432" s="1">
        <v>43087</v>
      </c>
      <c r="D432" s="7" t="s">
        <v>35</v>
      </c>
      <c r="E432" t="s">
        <v>20</v>
      </c>
      <c r="G432" s="5" t="s">
        <v>128</v>
      </c>
      <c r="H432" s="4" t="s">
        <v>23</v>
      </c>
      <c r="I432" t="s">
        <v>36</v>
      </c>
      <c r="J432">
        <v>34</v>
      </c>
      <c r="K432">
        <v>6</v>
      </c>
      <c r="L432">
        <v>27</v>
      </c>
      <c r="M432">
        <v>411</v>
      </c>
      <c r="N432">
        <v>250</v>
      </c>
      <c r="O432">
        <v>161</v>
      </c>
      <c r="Q432">
        <v>20</v>
      </c>
      <c r="R432">
        <v>282</v>
      </c>
      <c r="S432">
        <v>248</v>
      </c>
      <c r="T432">
        <v>34</v>
      </c>
      <c r="U432">
        <v>3</v>
      </c>
      <c r="V432">
        <v>15.82</v>
      </c>
      <c r="W432">
        <v>10.26</v>
      </c>
      <c r="X432">
        <v>0.3</v>
      </c>
      <c r="Y432">
        <f t="shared" si="6"/>
        <v>28</v>
      </c>
    </row>
    <row r="433" spans="1:25" ht="15" customHeight="1">
      <c r="A433">
        <v>15</v>
      </c>
      <c r="B433">
        <v>15</v>
      </c>
      <c r="C433" s="1">
        <v>43087</v>
      </c>
      <c r="D433" s="7" t="s">
        <v>35</v>
      </c>
      <c r="E433" t="s">
        <v>16</v>
      </c>
      <c r="G433" s="5" t="s">
        <v>201</v>
      </c>
      <c r="H433" s="4" t="s">
        <v>23</v>
      </c>
      <c r="I433" t="s">
        <v>71</v>
      </c>
      <c r="J433">
        <v>20</v>
      </c>
      <c r="K433">
        <v>21</v>
      </c>
      <c r="L433">
        <v>9</v>
      </c>
      <c r="M433">
        <v>150</v>
      </c>
      <c r="N433">
        <v>83</v>
      </c>
      <c r="O433">
        <v>67</v>
      </c>
      <c r="P433">
        <v>1</v>
      </c>
      <c r="Q433">
        <v>23</v>
      </c>
      <c r="R433">
        <v>387</v>
      </c>
      <c r="S433">
        <v>308</v>
      </c>
      <c r="T433">
        <v>79</v>
      </c>
      <c r="U433">
        <v>2</v>
      </c>
      <c r="V433">
        <v>-17.260000000000002</v>
      </c>
      <c r="W433">
        <v>6.2</v>
      </c>
      <c r="X433">
        <v>6.51</v>
      </c>
      <c r="Y433">
        <f t="shared" si="6"/>
        <v>-1</v>
      </c>
    </row>
    <row r="434" spans="1:25" ht="15" customHeight="1">
      <c r="A434">
        <v>16</v>
      </c>
      <c r="B434">
        <v>15</v>
      </c>
      <c r="C434" s="1">
        <v>43087</v>
      </c>
      <c r="D434" s="7" t="s">
        <v>35</v>
      </c>
      <c r="E434" t="s">
        <v>16</v>
      </c>
      <c r="G434" s="5" t="s">
        <v>206</v>
      </c>
      <c r="I434" t="s">
        <v>76</v>
      </c>
      <c r="J434">
        <v>17</v>
      </c>
      <c r="K434">
        <v>19</v>
      </c>
      <c r="L434">
        <v>13</v>
      </c>
      <c r="M434">
        <v>316</v>
      </c>
      <c r="N434">
        <v>159</v>
      </c>
      <c r="O434">
        <v>157</v>
      </c>
      <c r="P434">
        <v>1</v>
      </c>
      <c r="Q434">
        <v>21</v>
      </c>
      <c r="R434">
        <v>389</v>
      </c>
      <c r="S434">
        <v>241</v>
      </c>
      <c r="T434">
        <v>148</v>
      </c>
      <c r="U434">
        <v>3</v>
      </c>
      <c r="V434">
        <v>-3.02</v>
      </c>
      <c r="W434">
        <v>-0.92</v>
      </c>
      <c r="X434">
        <v>1.75</v>
      </c>
      <c r="Y434">
        <f t="shared" si="6"/>
        <v>-2</v>
      </c>
    </row>
    <row r="435" spans="1:25" ht="15" customHeight="1">
      <c r="A435">
        <v>17</v>
      </c>
      <c r="B435">
        <v>15</v>
      </c>
      <c r="C435" s="1">
        <v>43084</v>
      </c>
      <c r="D435" s="7" t="s">
        <v>54</v>
      </c>
      <c r="E435" t="s">
        <v>16</v>
      </c>
      <c r="G435" s="5" t="s">
        <v>214</v>
      </c>
      <c r="H435" s="4" t="s">
        <v>23</v>
      </c>
      <c r="I435" t="s">
        <v>31</v>
      </c>
      <c r="J435">
        <v>3</v>
      </c>
      <c r="K435">
        <v>24</v>
      </c>
      <c r="L435">
        <v>13</v>
      </c>
      <c r="M435">
        <v>183</v>
      </c>
      <c r="N435">
        <v>136</v>
      </c>
      <c r="O435">
        <v>47</v>
      </c>
      <c r="Q435">
        <v>19</v>
      </c>
      <c r="R435">
        <v>299</v>
      </c>
      <c r="S435">
        <v>227</v>
      </c>
      <c r="T435">
        <v>72</v>
      </c>
      <c r="U435">
        <v>1</v>
      </c>
      <c r="V435">
        <v>-16.3</v>
      </c>
      <c r="W435">
        <v>-10.43</v>
      </c>
      <c r="X435">
        <v>5.3</v>
      </c>
      <c r="Y435">
        <f t="shared" si="6"/>
        <v>-21</v>
      </c>
    </row>
    <row r="436" spans="1:25" ht="15" customHeight="1">
      <c r="A436">
        <v>18</v>
      </c>
      <c r="B436">
        <v>15</v>
      </c>
      <c r="C436" s="1">
        <v>43086</v>
      </c>
      <c r="D436" s="7" t="s">
        <v>54</v>
      </c>
      <c r="E436" t="s">
        <v>20</v>
      </c>
      <c r="G436" s="5" t="s">
        <v>103</v>
      </c>
      <c r="H436" s="4" t="s">
        <v>23</v>
      </c>
      <c r="I436" t="s">
        <v>29</v>
      </c>
      <c r="J436">
        <v>34</v>
      </c>
      <c r="K436">
        <v>13</v>
      </c>
      <c r="L436">
        <v>13</v>
      </c>
      <c r="M436">
        <v>303</v>
      </c>
      <c r="N436">
        <v>236</v>
      </c>
      <c r="O436">
        <v>67</v>
      </c>
      <c r="P436">
        <v>1</v>
      </c>
      <c r="Q436">
        <v>20</v>
      </c>
      <c r="R436">
        <v>360</v>
      </c>
      <c r="S436">
        <v>244</v>
      </c>
      <c r="T436">
        <v>116</v>
      </c>
      <c r="U436">
        <v>4</v>
      </c>
      <c r="V436">
        <v>7.7</v>
      </c>
      <c r="W436">
        <v>12.26</v>
      </c>
      <c r="X436">
        <v>7.37</v>
      </c>
      <c r="Y436">
        <f t="shared" si="6"/>
        <v>21</v>
      </c>
    </row>
    <row r="437" spans="1:25" ht="15" customHeight="1">
      <c r="A437">
        <v>19</v>
      </c>
      <c r="B437">
        <v>15</v>
      </c>
      <c r="C437" s="1">
        <v>43087</v>
      </c>
      <c r="D437" s="7" t="s">
        <v>35</v>
      </c>
      <c r="E437" t="s">
        <v>16</v>
      </c>
      <c r="G437" s="5" t="s">
        <v>128</v>
      </c>
      <c r="I437" t="s">
        <v>72</v>
      </c>
      <c r="J437">
        <v>6</v>
      </c>
      <c r="K437">
        <v>34</v>
      </c>
      <c r="L437">
        <v>20</v>
      </c>
      <c r="M437">
        <v>282</v>
      </c>
      <c r="N437">
        <v>248</v>
      </c>
      <c r="O437">
        <v>34</v>
      </c>
      <c r="P437">
        <v>3</v>
      </c>
      <c r="Q437">
        <v>27</v>
      </c>
      <c r="R437">
        <v>411</v>
      </c>
      <c r="S437">
        <v>250</v>
      </c>
      <c r="T437">
        <v>161</v>
      </c>
      <c r="V437">
        <v>-10.26</v>
      </c>
      <c r="W437">
        <v>-15.82</v>
      </c>
      <c r="X437">
        <v>-0.3</v>
      </c>
      <c r="Y437">
        <f t="shared" si="6"/>
        <v>-28</v>
      </c>
    </row>
    <row r="438" spans="1:25" ht="15" customHeight="1">
      <c r="A438">
        <v>20</v>
      </c>
      <c r="B438">
        <v>15</v>
      </c>
      <c r="C438" s="1">
        <v>43087</v>
      </c>
      <c r="D438" s="7" t="s">
        <v>34</v>
      </c>
      <c r="E438" t="s">
        <v>20</v>
      </c>
      <c r="G438" s="5" t="s">
        <v>174</v>
      </c>
      <c r="H438" s="4" t="s">
        <v>23</v>
      </c>
      <c r="I438" t="s">
        <v>50</v>
      </c>
      <c r="J438">
        <v>16</v>
      </c>
      <c r="K438">
        <v>3</v>
      </c>
      <c r="L438">
        <v>20</v>
      </c>
      <c r="M438">
        <v>313</v>
      </c>
      <c r="N438">
        <v>177</v>
      </c>
      <c r="O438">
        <v>136</v>
      </c>
      <c r="Q438">
        <v>15</v>
      </c>
      <c r="R438">
        <v>309</v>
      </c>
      <c r="S438">
        <v>251</v>
      </c>
      <c r="T438">
        <v>58</v>
      </c>
      <c r="U438">
        <v>3</v>
      </c>
      <c r="V438">
        <v>-4.97</v>
      </c>
      <c r="W438">
        <v>14.82</v>
      </c>
      <c r="X438">
        <v>2.33</v>
      </c>
      <c r="Y438">
        <f t="shared" si="6"/>
        <v>13</v>
      </c>
    </row>
    <row r="439" spans="1:25" ht="15" customHeight="1">
      <c r="A439">
        <v>21</v>
      </c>
      <c r="B439">
        <v>15</v>
      </c>
      <c r="C439" s="1">
        <v>43087</v>
      </c>
      <c r="D439" s="7" t="s">
        <v>40</v>
      </c>
      <c r="E439" t="s">
        <v>20</v>
      </c>
      <c r="G439" s="5" t="s">
        <v>142</v>
      </c>
      <c r="H439" s="4" t="s">
        <v>23</v>
      </c>
      <c r="I439" t="s">
        <v>56</v>
      </c>
      <c r="J439">
        <v>48</v>
      </c>
      <c r="K439">
        <v>41</v>
      </c>
      <c r="L439">
        <v>33</v>
      </c>
      <c r="M439">
        <v>488</v>
      </c>
      <c r="N439">
        <v>358</v>
      </c>
      <c r="O439">
        <v>130</v>
      </c>
      <c r="P439">
        <v>1</v>
      </c>
      <c r="Q439">
        <v>26</v>
      </c>
      <c r="R439">
        <v>425</v>
      </c>
      <c r="S439">
        <v>309</v>
      </c>
      <c r="T439">
        <v>116</v>
      </c>
      <c r="U439">
        <v>2</v>
      </c>
      <c r="V439">
        <v>19.350000000000001</v>
      </c>
      <c r="W439">
        <v>-20.85</v>
      </c>
      <c r="X439">
        <v>9.15</v>
      </c>
      <c r="Y439">
        <f t="shared" si="6"/>
        <v>7</v>
      </c>
    </row>
    <row r="440" spans="1:25" ht="15" customHeight="1">
      <c r="A440">
        <v>22</v>
      </c>
      <c r="B440">
        <v>15</v>
      </c>
      <c r="C440" s="1">
        <v>43087</v>
      </c>
      <c r="D440" s="7" t="s">
        <v>35</v>
      </c>
      <c r="E440" t="s">
        <v>20</v>
      </c>
      <c r="G440" s="5" t="s">
        <v>206</v>
      </c>
      <c r="I440" t="s">
        <v>70</v>
      </c>
      <c r="J440">
        <v>17</v>
      </c>
      <c r="K440">
        <v>6</v>
      </c>
      <c r="L440">
        <v>17</v>
      </c>
      <c r="M440">
        <v>300</v>
      </c>
      <c r="N440">
        <v>186</v>
      </c>
      <c r="O440">
        <v>114</v>
      </c>
      <c r="Q440">
        <v>16</v>
      </c>
      <c r="R440">
        <v>324</v>
      </c>
      <c r="S440">
        <v>268</v>
      </c>
      <c r="T440">
        <v>56</v>
      </c>
      <c r="U440">
        <v>2</v>
      </c>
      <c r="V440">
        <v>3.39</v>
      </c>
      <c r="W440">
        <v>6.52</v>
      </c>
      <c r="X440">
        <v>-0.49</v>
      </c>
      <c r="Y440">
        <f t="shared" si="6"/>
        <v>11</v>
      </c>
    </row>
    <row r="441" spans="1:25" ht="15" customHeight="1">
      <c r="A441">
        <v>23</v>
      </c>
      <c r="B441">
        <v>15</v>
      </c>
      <c r="C441" s="1">
        <v>43086</v>
      </c>
      <c r="D441" s="7" t="s">
        <v>54</v>
      </c>
      <c r="E441" t="s">
        <v>16</v>
      </c>
      <c r="G441" s="5" t="s">
        <v>214</v>
      </c>
      <c r="I441" t="s">
        <v>39</v>
      </c>
      <c r="J441">
        <v>13</v>
      </c>
      <c r="K441">
        <v>34</v>
      </c>
      <c r="L441">
        <v>20</v>
      </c>
      <c r="M441">
        <v>360</v>
      </c>
      <c r="N441">
        <v>244</v>
      </c>
      <c r="O441">
        <v>116</v>
      </c>
      <c r="P441">
        <v>4</v>
      </c>
      <c r="Q441">
        <v>13</v>
      </c>
      <c r="R441">
        <v>303</v>
      </c>
      <c r="S441">
        <v>236</v>
      </c>
      <c r="T441">
        <v>67</v>
      </c>
      <c r="U441">
        <v>1</v>
      </c>
      <c r="V441">
        <v>-12.26</v>
      </c>
      <c r="W441">
        <v>-7.7</v>
      </c>
      <c r="X441">
        <v>-7.37</v>
      </c>
      <c r="Y441">
        <f t="shared" si="6"/>
        <v>-21</v>
      </c>
    </row>
    <row r="442" spans="1:25" ht="15" customHeight="1">
      <c r="A442">
        <v>24</v>
      </c>
      <c r="B442">
        <v>15</v>
      </c>
      <c r="C442" s="1">
        <v>43087</v>
      </c>
      <c r="D442" s="7" t="s">
        <v>34</v>
      </c>
      <c r="E442" t="s">
        <v>20</v>
      </c>
      <c r="G442" s="5" t="s">
        <v>231</v>
      </c>
      <c r="H442" s="4" t="s">
        <v>23</v>
      </c>
      <c r="I442" t="s">
        <v>52</v>
      </c>
      <c r="J442">
        <v>19</v>
      </c>
      <c r="K442">
        <v>16</v>
      </c>
      <c r="L442">
        <v>18</v>
      </c>
      <c r="M442">
        <v>345</v>
      </c>
      <c r="N442">
        <v>200</v>
      </c>
      <c r="O442">
        <v>145</v>
      </c>
      <c r="P442">
        <v>2</v>
      </c>
      <c r="Q442">
        <v>14</v>
      </c>
      <c r="R442">
        <v>263</v>
      </c>
      <c r="S442">
        <v>190</v>
      </c>
      <c r="T442">
        <v>73</v>
      </c>
      <c r="U442">
        <v>2</v>
      </c>
      <c r="V442">
        <v>-3.09</v>
      </c>
      <c r="W442">
        <v>2.86</v>
      </c>
      <c r="X442">
        <v>4.41</v>
      </c>
      <c r="Y442">
        <f t="shared" si="6"/>
        <v>3</v>
      </c>
    </row>
    <row r="443" spans="1:25" ht="15" customHeight="1">
      <c r="A443">
        <v>25</v>
      </c>
      <c r="B443">
        <v>15</v>
      </c>
      <c r="C443" s="1">
        <v>43087</v>
      </c>
      <c r="D443" s="7" t="s">
        <v>35</v>
      </c>
      <c r="E443" t="s">
        <v>16</v>
      </c>
      <c r="G443" s="5" t="s">
        <v>233</v>
      </c>
      <c r="H443" s="4" t="s">
        <v>23</v>
      </c>
      <c r="I443" t="s">
        <v>65</v>
      </c>
      <c r="J443">
        <v>26</v>
      </c>
      <c r="K443">
        <v>27</v>
      </c>
      <c r="L443">
        <v>27</v>
      </c>
      <c r="M443">
        <v>328</v>
      </c>
      <c r="N443">
        <v>159</v>
      </c>
      <c r="O443">
        <v>169</v>
      </c>
      <c r="P443">
        <v>1</v>
      </c>
      <c r="Q443">
        <v>18</v>
      </c>
      <c r="R443">
        <v>340</v>
      </c>
      <c r="S443">
        <v>189</v>
      </c>
      <c r="T443">
        <v>151</v>
      </c>
      <c r="U443">
        <v>2</v>
      </c>
      <c r="V443">
        <v>-0.33</v>
      </c>
      <c r="W443">
        <v>-2.83</v>
      </c>
      <c r="X443">
        <v>0.31</v>
      </c>
      <c r="Y443">
        <f t="shared" si="6"/>
        <v>-1</v>
      </c>
    </row>
    <row r="444" spans="1:25" ht="15" customHeight="1">
      <c r="A444">
        <v>26</v>
      </c>
      <c r="B444">
        <v>15</v>
      </c>
      <c r="C444" s="1">
        <v>43087</v>
      </c>
      <c r="D444" s="7" t="s">
        <v>35</v>
      </c>
      <c r="E444" t="s">
        <v>20</v>
      </c>
      <c r="G444" s="5" t="s">
        <v>103</v>
      </c>
      <c r="H444" s="4" t="s">
        <v>23</v>
      </c>
      <c r="I444" t="s">
        <v>67</v>
      </c>
      <c r="J444">
        <v>24</v>
      </c>
      <c r="K444">
        <v>20</v>
      </c>
      <c r="L444">
        <v>26</v>
      </c>
      <c r="M444">
        <v>382</v>
      </c>
      <c r="N444">
        <v>285</v>
      </c>
      <c r="O444">
        <v>97</v>
      </c>
      <c r="Q444">
        <v>19</v>
      </c>
      <c r="R444">
        <v>222</v>
      </c>
      <c r="S444">
        <v>146</v>
      </c>
      <c r="T444">
        <v>76</v>
      </c>
      <c r="U444">
        <v>1</v>
      </c>
      <c r="V444">
        <v>10.48</v>
      </c>
      <c r="W444">
        <v>-4.82</v>
      </c>
      <c r="X444">
        <v>3.43</v>
      </c>
      <c r="Y444">
        <f t="shared" si="6"/>
        <v>4</v>
      </c>
    </row>
    <row r="445" spans="1:25" ht="15" customHeight="1">
      <c r="A445">
        <v>27</v>
      </c>
      <c r="B445">
        <v>15</v>
      </c>
      <c r="C445" s="1">
        <v>43087</v>
      </c>
      <c r="D445" s="7" t="s">
        <v>34</v>
      </c>
      <c r="E445" t="s">
        <v>16</v>
      </c>
      <c r="G445" s="5" t="s">
        <v>233</v>
      </c>
      <c r="I445" t="s">
        <v>47</v>
      </c>
      <c r="J445">
        <v>16</v>
      </c>
      <c r="K445">
        <v>19</v>
      </c>
      <c r="L445">
        <v>14</v>
      </c>
      <c r="M445">
        <v>263</v>
      </c>
      <c r="N445">
        <v>190</v>
      </c>
      <c r="O445">
        <v>73</v>
      </c>
      <c r="P445">
        <v>2</v>
      </c>
      <c r="Q445">
        <v>18</v>
      </c>
      <c r="R445">
        <v>345</v>
      </c>
      <c r="S445">
        <v>200</v>
      </c>
      <c r="T445">
        <v>145</v>
      </c>
      <c r="U445">
        <v>2</v>
      </c>
      <c r="V445">
        <v>-2.86</v>
      </c>
      <c r="W445">
        <v>3.09</v>
      </c>
      <c r="X445">
        <v>-4.41</v>
      </c>
      <c r="Y445">
        <f t="shared" si="6"/>
        <v>-3</v>
      </c>
    </row>
    <row r="446" spans="1:25" ht="15" customHeight="1">
      <c r="A446">
        <v>28</v>
      </c>
      <c r="B446">
        <v>15</v>
      </c>
      <c r="C446" s="1">
        <v>43087</v>
      </c>
      <c r="D446" s="7" t="s">
        <v>40</v>
      </c>
      <c r="E446" t="s">
        <v>16</v>
      </c>
      <c r="G446" s="5" t="s">
        <v>242</v>
      </c>
      <c r="H446" s="4" t="s">
        <v>23</v>
      </c>
      <c r="I446" t="s">
        <v>37</v>
      </c>
      <c r="J446">
        <v>13</v>
      </c>
      <c r="K446">
        <v>41</v>
      </c>
      <c r="L446">
        <v>15</v>
      </c>
      <c r="M446">
        <v>272</v>
      </c>
      <c r="N446">
        <v>165</v>
      </c>
      <c r="O446">
        <v>107</v>
      </c>
      <c r="P446">
        <v>1</v>
      </c>
      <c r="Q446">
        <v>29</v>
      </c>
      <c r="R446">
        <v>550</v>
      </c>
      <c r="S446">
        <v>302</v>
      </c>
      <c r="T446">
        <v>248</v>
      </c>
      <c r="U446">
        <v>1</v>
      </c>
      <c r="V446">
        <v>0.33</v>
      </c>
      <c r="W446">
        <v>-28.85</v>
      </c>
      <c r="X446">
        <v>1.86</v>
      </c>
      <c r="Y446">
        <f t="shared" si="6"/>
        <v>-28</v>
      </c>
    </row>
    <row r="447" spans="1:25" ht="15" customHeight="1">
      <c r="A447">
        <v>29</v>
      </c>
      <c r="B447">
        <v>15</v>
      </c>
      <c r="C447" s="1">
        <v>43084</v>
      </c>
      <c r="D447" s="7" t="s">
        <v>54</v>
      </c>
      <c r="E447" t="s">
        <v>20</v>
      </c>
      <c r="G447" s="5" t="s">
        <v>253</v>
      </c>
      <c r="I447" t="s">
        <v>26</v>
      </c>
      <c r="J447">
        <v>24</v>
      </c>
      <c r="K447">
        <v>3</v>
      </c>
      <c r="L447">
        <v>19</v>
      </c>
      <c r="M447">
        <v>299</v>
      </c>
      <c r="N447">
        <v>227</v>
      </c>
      <c r="O447">
        <v>72</v>
      </c>
      <c r="P447">
        <v>1</v>
      </c>
      <c r="Q447">
        <v>13</v>
      </c>
      <c r="R447">
        <v>183</v>
      </c>
      <c r="S447">
        <v>136</v>
      </c>
      <c r="T447">
        <v>47</v>
      </c>
      <c r="V447">
        <v>10.43</v>
      </c>
      <c r="W447">
        <v>16.3</v>
      </c>
      <c r="X447">
        <v>-5.3</v>
      </c>
      <c r="Y447">
        <f t="shared" si="6"/>
        <v>21</v>
      </c>
    </row>
    <row r="448" spans="1:25" ht="15" customHeight="1">
      <c r="A448">
        <v>30</v>
      </c>
      <c r="B448">
        <v>15</v>
      </c>
      <c r="C448" s="1">
        <v>43087</v>
      </c>
      <c r="D448" s="7" t="s">
        <v>48</v>
      </c>
      <c r="E448" t="s">
        <v>16</v>
      </c>
      <c r="G448" s="5" t="s">
        <v>119</v>
      </c>
      <c r="H448" s="4" t="s">
        <v>23</v>
      </c>
      <c r="I448" t="s">
        <v>69</v>
      </c>
      <c r="J448">
        <v>20</v>
      </c>
      <c r="K448">
        <v>26</v>
      </c>
      <c r="L448">
        <v>16</v>
      </c>
      <c r="M448">
        <v>276</v>
      </c>
      <c r="N448">
        <v>224</v>
      </c>
      <c r="O448">
        <v>52</v>
      </c>
      <c r="P448">
        <v>4</v>
      </c>
      <c r="Q448">
        <v>24</v>
      </c>
      <c r="R448">
        <v>449</v>
      </c>
      <c r="S448">
        <v>264</v>
      </c>
      <c r="T448">
        <v>185</v>
      </c>
      <c r="U448">
        <v>1</v>
      </c>
      <c r="V448">
        <v>-7.29</v>
      </c>
      <c r="W448">
        <v>-6.07</v>
      </c>
      <c r="X448">
        <v>5.77</v>
      </c>
      <c r="Y448">
        <f t="shared" si="6"/>
        <v>-6</v>
      </c>
    </row>
    <row r="449" spans="1:25" ht="15" customHeight="1">
      <c r="A449">
        <v>31</v>
      </c>
      <c r="B449">
        <v>15</v>
      </c>
      <c r="C449" s="1">
        <v>43087</v>
      </c>
      <c r="D449" s="7" t="s">
        <v>35</v>
      </c>
      <c r="E449" t="s">
        <v>20</v>
      </c>
      <c r="G449" s="5" t="s">
        <v>119</v>
      </c>
      <c r="H449" s="4" t="s">
        <v>23</v>
      </c>
      <c r="I449" t="s">
        <v>57</v>
      </c>
      <c r="J449">
        <v>19</v>
      </c>
      <c r="K449">
        <v>17</v>
      </c>
      <c r="L449">
        <v>21</v>
      </c>
      <c r="M449">
        <v>389</v>
      </c>
      <c r="N449">
        <v>241</v>
      </c>
      <c r="O449">
        <v>148</v>
      </c>
      <c r="P449">
        <v>3</v>
      </c>
      <c r="Q449">
        <v>13</v>
      </c>
      <c r="R449">
        <v>316</v>
      </c>
      <c r="S449">
        <v>159</v>
      </c>
      <c r="T449">
        <v>157</v>
      </c>
      <c r="U449">
        <v>1</v>
      </c>
      <c r="V449">
        <v>0.92</v>
      </c>
      <c r="W449">
        <v>3.02</v>
      </c>
      <c r="X449">
        <v>-1.75</v>
      </c>
      <c r="Y449">
        <f t="shared" si="6"/>
        <v>2</v>
      </c>
    </row>
    <row r="450" spans="1:25" ht="15" customHeight="1">
      <c r="A450">
        <v>32</v>
      </c>
      <c r="B450">
        <v>15</v>
      </c>
      <c r="C450" s="1">
        <v>43088</v>
      </c>
      <c r="D450" s="7" t="s">
        <v>48</v>
      </c>
      <c r="E450" t="s">
        <v>16</v>
      </c>
      <c r="G450" s="5" t="s">
        <v>264</v>
      </c>
      <c r="I450" t="s">
        <v>33</v>
      </c>
      <c r="J450">
        <v>15</v>
      </c>
      <c r="K450">
        <v>26</v>
      </c>
      <c r="L450">
        <v>18</v>
      </c>
      <c r="M450">
        <v>335</v>
      </c>
      <c r="N450">
        <v>306</v>
      </c>
      <c r="O450">
        <v>29</v>
      </c>
      <c r="P450">
        <v>3</v>
      </c>
      <c r="Q450">
        <v>22</v>
      </c>
      <c r="R450">
        <v>438</v>
      </c>
      <c r="S450">
        <v>290</v>
      </c>
      <c r="T450">
        <v>148</v>
      </c>
      <c r="V450">
        <v>-14.58</v>
      </c>
      <c r="W450">
        <v>-3.83</v>
      </c>
      <c r="X450">
        <v>5.01</v>
      </c>
      <c r="Y450">
        <f t="shared" si="6"/>
        <v>-11</v>
      </c>
    </row>
    <row r="451" spans="1:25" ht="15" customHeight="1">
      <c r="A451">
        <v>1</v>
      </c>
      <c r="B451">
        <v>16</v>
      </c>
      <c r="C451" s="1">
        <v>43093</v>
      </c>
      <c r="D451" s="7" t="s">
        <v>34</v>
      </c>
      <c r="E451" t="s">
        <v>20</v>
      </c>
      <c r="G451" s="5" t="s">
        <v>90</v>
      </c>
      <c r="H451" t="s">
        <v>23</v>
      </c>
      <c r="I451" t="s">
        <v>31</v>
      </c>
      <c r="J451">
        <v>34</v>
      </c>
      <c r="K451">
        <v>31</v>
      </c>
      <c r="L451">
        <v>21</v>
      </c>
      <c r="M451">
        <v>370</v>
      </c>
      <c r="N451">
        <v>276</v>
      </c>
      <c r="O451">
        <v>94</v>
      </c>
      <c r="P451">
        <v>1</v>
      </c>
      <c r="Q451">
        <v>24</v>
      </c>
      <c r="R451">
        <v>391</v>
      </c>
      <c r="S451">
        <v>313</v>
      </c>
      <c r="T451">
        <v>78</v>
      </c>
      <c r="U451">
        <v>1</v>
      </c>
      <c r="V451">
        <v>6.42</v>
      </c>
      <c r="W451">
        <v>-5.97</v>
      </c>
      <c r="X451">
        <v>2.48</v>
      </c>
      <c r="Y451">
        <f t="shared" si="6"/>
        <v>3</v>
      </c>
    </row>
    <row r="452" spans="1:25" ht="15" customHeight="1">
      <c r="A452">
        <v>2</v>
      </c>
      <c r="B452">
        <v>16</v>
      </c>
      <c r="C452" s="1">
        <v>43093</v>
      </c>
      <c r="D452" s="7" t="s">
        <v>35</v>
      </c>
      <c r="E452" t="s">
        <v>20</v>
      </c>
      <c r="G452" s="5" t="s">
        <v>104</v>
      </c>
      <c r="H452" t="s">
        <v>23</v>
      </c>
      <c r="I452" t="s">
        <v>33</v>
      </c>
      <c r="J452">
        <v>33</v>
      </c>
      <c r="K452">
        <v>16</v>
      </c>
      <c r="L452">
        <v>21</v>
      </c>
      <c r="M452">
        <v>408</v>
      </c>
      <c r="N452">
        <v>256</v>
      </c>
      <c r="O452">
        <v>152</v>
      </c>
      <c r="Q452">
        <v>17</v>
      </c>
      <c r="R452">
        <v>302</v>
      </c>
      <c r="S452">
        <v>183</v>
      </c>
      <c r="T452">
        <v>119</v>
      </c>
      <c r="U452">
        <v>2</v>
      </c>
      <c r="V452">
        <v>12.62</v>
      </c>
      <c r="W452">
        <v>10.89</v>
      </c>
      <c r="X452">
        <v>-4.6100000000000003</v>
      </c>
      <c r="Y452">
        <f t="shared" ref="Y452:Y515" si="7">J452-K452</f>
        <v>17</v>
      </c>
    </row>
    <row r="453" spans="1:25" ht="15" customHeight="1">
      <c r="A453">
        <v>3</v>
      </c>
      <c r="B453">
        <v>16</v>
      </c>
      <c r="C453" s="1">
        <v>43094</v>
      </c>
      <c r="D453" s="7" t="s">
        <v>108</v>
      </c>
      <c r="E453" t="s">
        <v>16</v>
      </c>
      <c r="G453" s="5" t="s">
        <v>120</v>
      </c>
      <c r="H453" s="4" t="s">
        <v>23</v>
      </c>
      <c r="I453" t="s">
        <v>75</v>
      </c>
      <c r="J453">
        <v>27</v>
      </c>
      <c r="K453">
        <v>31</v>
      </c>
      <c r="L453">
        <v>22</v>
      </c>
      <c r="M453">
        <v>368</v>
      </c>
      <c r="N453">
        <v>246</v>
      </c>
      <c r="O453">
        <v>122</v>
      </c>
      <c r="P453">
        <v>1</v>
      </c>
      <c r="Q453">
        <v>23</v>
      </c>
      <c r="R453">
        <v>406</v>
      </c>
      <c r="S453">
        <v>279</v>
      </c>
      <c r="T453">
        <v>127</v>
      </c>
      <c r="U453">
        <v>2</v>
      </c>
      <c r="V453">
        <v>5.24</v>
      </c>
      <c r="W453">
        <v>-15.16</v>
      </c>
      <c r="X453">
        <v>4.2</v>
      </c>
      <c r="Y453">
        <f t="shared" si="7"/>
        <v>-4</v>
      </c>
    </row>
    <row r="454" spans="1:25" ht="15" customHeight="1">
      <c r="A454">
        <v>4</v>
      </c>
      <c r="B454">
        <v>16</v>
      </c>
      <c r="C454" s="1">
        <v>43093</v>
      </c>
      <c r="D454" s="7" t="s">
        <v>35</v>
      </c>
      <c r="E454" t="s">
        <v>16</v>
      </c>
      <c r="F454" s="5" t="s">
        <v>6</v>
      </c>
      <c r="G454" s="5" t="s">
        <v>129</v>
      </c>
      <c r="H454"/>
      <c r="I454" t="s">
        <v>39</v>
      </c>
      <c r="J454">
        <v>31</v>
      </c>
      <c r="K454">
        <v>34</v>
      </c>
      <c r="L454">
        <v>30</v>
      </c>
      <c r="M454">
        <v>589</v>
      </c>
      <c r="N454">
        <v>317</v>
      </c>
      <c r="O454">
        <v>272</v>
      </c>
      <c r="Q454">
        <v>22</v>
      </c>
      <c r="R454">
        <v>494</v>
      </c>
      <c r="S454">
        <v>233</v>
      </c>
      <c r="T454">
        <v>261</v>
      </c>
      <c r="U454">
        <v>1</v>
      </c>
      <c r="V454">
        <v>21.7</v>
      </c>
      <c r="W454">
        <v>-17.57</v>
      </c>
      <c r="X454">
        <v>-6.57</v>
      </c>
      <c r="Y454">
        <f t="shared" si="7"/>
        <v>-3</v>
      </c>
    </row>
    <row r="455" spans="1:25" ht="15" customHeight="1">
      <c r="A455">
        <v>5</v>
      </c>
      <c r="B455">
        <v>16</v>
      </c>
      <c r="C455" s="1">
        <v>43093</v>
      </c>
      <c r="D455" s="7" t="s">
        <v>35</v>
      </c>
      <c r="E455" t="s">
        <v>16</v>
      </c>
      <c r="G455" s="5" t="s">
        <v>143</v>
      </c>
      <c r="H455" s="5"/>
      <c r="I455" s="4" t="s">
        <v>37</v>
      </c>
      <c r="J455">
        <v>16</v>
      </c>
      <c r="K455">
        <v>33</v>
      </c>
      <c r="L455">
        <v>17</v>
      </c>
      <c r="M455">
        <v>302</v>
      </c>
      <c r="N455">
        <v>183</v>
      </c>
      <c r="O455">
        <v>119</v>
      </c>
      <c r="P455">
        <v>2</v>
      </c>
      <c r="Q455">
        <v>21</v>
      </c>
      <c r="R455">
        <v>408</v>
      </c>
      <c r="S455">
        <v>256</v>
      </c>
      <c r="T455">
        <v>152</v>
      </c>
      <c r="V455">
        <v>-10.89</v>
      </c>
      <c r="W455">
        <v>-12.62</v>
      </c>
      <c r="X455">
        <v>4.6100000000000003</v>
      </c>
      <c r="Y455">
        <f t="shared" si="7"/>
        <v>-17</v>
      </c>
    </row>
    <row r="456" spans="1:25" ht="15" customHeight="1">
      <c r="A456">
        <v>6</v>
      </c>
      <c r="B456">
        <v>16</v>
      </c>
      <c r="C456" s="1">
        <v>43093</v>
      </c>
      <c r="D456" s="7" t="s">
        <v>35</v>
      </c>
      <c r="E456" t="s">
        <v>16</v>
      </c>
      <c r="G456" s="5" t="s">
        <v>155</v>
      </c>
      <c r="I456" t="s">
        <v>38</v>
      </c>
      <c r="J456">
        <v>21</v>
      </c>
      <c r="K456">
        <v>41</v>
      </c>
      <c r="L456">
        <v>31</v>
      </c>
      <c r="M456">
        <v>458</v>
      </c>
      <c r="N456">
        <v>318</v>
      </c>
      <c r="O456">
        <v>140</v>
      </c>
      <c r="P456">
        <v>5</v>
      </c>
      <c r="Q456">
        <v>21</v>
      </c>
      <c r="R456">
        <v>478</v>
      </c>
      <c r="S456">
        <v>270</v>
      </c>
      <c r="T456">
        <v>208</v>
      </c>
      <c r="V456">
        <v>7.65</v>
      </c>
      <c r="W456">
        <v>-25.47</v>
      </c>
      <c r="X456">
        <v>-0.12</v>
      </c>
      <c r="Y456">
        <f t="shared" si="7"/>
        <v>-20</v>
      </c>
    </row>
    <row r="457" spans="1:25">
      <c r="A457">
        <v>7</v>
      </c>
      <c r="B457">
        <v>16</v>
      </c>
      <c r="C457" s="1">
        <v>43093</v>
      </c>
      <c r="D457" s="7" t="s">
        <v>54</v>
      </c>
      <c r="E457" t="s">
        <v>16</v>
      </c>
      <c r="G457" s="5" t="s">
        <v>163</v>
      </c>
      <c r="H457" s="4" t="s">
        <v>23</v>
      </c>
      <c r="I457" t="s">
        <v>71</v>
      </c>
      <c r="J457">
        <v>10</v>
      </c>
      <c r="K457">
        <v>12</v>
      </c>
      <c r="L457">
        <v>15</v>
      </c>
      <c r="M457">
        <v>294</v>
      </c>
      <c r="N457">
        <v>244</v>
      </c>
      <c r="O457">
        <v>50</v>
      </c>
      <c r="P457">
        <v>1</v>
      </c>
      <c r="Q457">
        <v>17</v>
      </c>
      <c r="R457">
        <v>250</v>
      </c>
      <c r="S457">
        <v>155</v>
      </c>
      <c r="T457">
        <v>95</v>
      </c>
      <c r="V457">
        <v>-2.21</v>
      </c>
      <c r="W457">
        <v>2.83</v>
      </c>
      <c r="X457">
        <v>-3.69</v>
      </c>
      <c r="Y457">
        <f t="shared" si="7"/>
        <v>-2</v>
      </c>
    </row>
    <row r="458" spans="1:25">
      <c r="A458">
        <v>8</v>
      </c>
      <c r="B458">
        <v>16</v>
      </c>
      <c r="C458" s="1">
        <v>43093</v>
      </c>
      <c r="D458" s="7" t="s">
        <v>54</v>
      </c>
      <c r="E458" t="s">
        <v>20</v>
      </c>
      <c r="G458" s="5" t="s">
        <v>320</v>
      </c>
      <c r="I458" s="4" t="s">
        <v>52</v>
      </c>
      <c r="J458">
        <v>20</v>
      </c>
      <c r="K458">
        <v>17</v>
      </c>
      <c r="L458">
        <v>23</v>
      </c>
      <c r="M458">
        <v>251</v>
      </c>
      <c r="N458">
        <v>127</v>
      </c>
      <c r="O458">
        <v>124</v>
      </c>
      <c r="P458">
        <v>0</v>
      </c>
      <c r="Q458">
        <v>19</v>
      </c>
      <c r="R458">
        <v>356</v>
      </c>
      <c r="S458">
        <v>322</v>
      </c>
      <c r="T458">
        <v>34</v>
      </c>
      <c r="U458">
        <v>1</v>
      </c>
      <c r="V458">
        <v>3.69</v>
      </c>
      <c r="W458">
        <v>-4.92</v>
      </c>
      <c r="X458">
        <v>4.4000000000000004</v>
      </c>
      <c r="Y458">
        <f t="shared" si="7"/>
        <v>3</v>
      </c>
    </row>
    <row r="459" spans="1:25" ht="15" customHeight="1">
      <c r="A459">
        <v>9</v>
      </c>
      <c r="B459">
        <v>16</v>
      </c>
      <c r="C459" s="1">
        <v>43095</v>
      </c>
      <c r="D459" s="7" t="s">
        <v>48</v>
      </c>
      <c r="E459" t="s">
        <v>20</v>
      </c>
      <c r="G459" s="5" t="s">
        <v>175</v>
      </c>
      <c r="I459" t="s">
        <v>70</v>
      </c>
      <c r="J459">
        <v>42</v>
      </c>
      <c r="K459">
        <v>21</v>
      </c>
      <c r="L459">
        <v>23</v>
      </c>
      <c r="M459">
        <v>375</v>
      </c>
      <c r="N459">
        <v>211</v>
      </c>
      <c r="O459">
        <v>164</v>
      </c>
      <c r="Q459">
        <v>23</v>
      </c>
      <c r="R459">
        <v>319</v>
      </c>
      <c r="S459">
        <v>229</v>
      </c>
      <c r="T459">
        <v>90</v>
      </c>
      <c r="U459">
        <v>2</v>
      </c>
      <c r="V459">
        <v>24.42</v>
      </c>
      <c r="W459">
        <v>-5.57</v>
      </c>
      <c r="X459">
        <v>0.09</v>
      </c>
      <c r="Y459">
        <f t="shared" si="7"/>
        <v>21</v>
      </c>
    </row>
    <row r="460" spans="1:25" ht="15" customHeight="1">
      <c r="A460">
        <v>10</v>
      </c>
      <c r="B460">
        <v>16</v>
      </c>
      <c r="C460" s="1">
        <v>43094</v>
      </c>
      <c r="D460" s="7" t="s">
        <v>48</v>
      </c>
      <c r="E460" t="s">
        <v>16</v>
      </c>
      <c r="G460" s="5" t="s">
        <v>120</v>
      </c>
      <c r="H460" s="4" t="s">
        <v>23</v>
      </c>
      <c r="I460" t="s">
        <v>57</v>
      </c>
      <c r="J460">
        <v>10</v>
      </c>
      <c r="K460">
        <v>33</v>
      </c>
      <c r="L460">
        <v>14</v>
      </c>
      <c r="M460">
        <v>246</v>
      </c>
      <c r="N460">
        <v>183</v>
      </c>
      <c r="O460">
        <v>63</v>
      </c>
      <c r="P460">
        <v>3</v>
      </c>
      <c r="Q460">
        <v>23</v>
      </c>
      <c r="R460">
        <v>484</v>
      </c>
      <c r="S460">
        <v>246</v>
      </c>
      <c r="T460">
        <v>238</v>
      </c>
      <c r="U460">
        <v>1</v>
      </c>
      <c r="V460">
        <v>-15.96</v>
      </c>
      <c r="W460">
        <v>-15.15</v>
      </c>
      <c r="X460">
        <v>7.73</v>
      </c>
      <c r="Y460">
        <f t="shared" si="7"/>
        <v>-23</v>
      </c>
    </row>
    <row r="461" spans="1:25" ht="15" customHeight="1">
      <c r="A461">
        <v>11</v>
      </c>
      <c r="B461">
        <v>16</v>
      </c>
      <c r="C461" s="1">
        <v>43095</v>
      </c>
      <c r="D461" s="7" t="s">
        <v>48</v>
      </c>
      <c r="E461" t="s">
        <v>16</v>
      </c>
      <c r="G461" s="5" t="s">
        <v>187</v>
      </c>
      <c r="H461" s="4" t="s">
        <v>23</v>
      </c>
      <c r="I461" t="s">
        <v>69</v>
      </c>
      <c r="J461">
        <v>21</v>
      </c>
      <c r="K461">
        <v>42</v>
      </c>
      <c r="L461">
        <v>23</v>
      </c>
      <c r="M461">
        <v>319</v>
      </c>
      <c r="N461">
        <v>229</v>
      </c>
      <c r="O461">
        <v>90</v>
      </c>
      <c r="P461">
        <v>2</v>
      </c>
      <c r="Q461">
        <v>23</v>
      </c>
      <c r="R461">
        <v>375</v>
      </c>
      <c r="S461">
        <v>211</v>
      </c>
      <c r="T461">
        <v>164</v>
      </c>
      <c r="V461">
        <v>5.57</v>
      </c>
      <c r="W461">
        <v>-24.42</v>
      </c>
      <c r="X461">
        <v>-0.09</v>
      </c>
      <c r="Y461">
        <f t="shared" si="7"/>
        <v>-21</v>
      </c>
    </row>
    <row r="462" spans="1:25" ht="15" customHeight="1">
      <c r="A462">
        <v>12</v>
      </c>
      <c r="B462">
        <v>16</v>
      </c>
      <c r="C462" s="1">
        <v>43093</v>
      </c>
      <c r="D462" s="7" t="s">
        <v>35</v>
      </c>
      <c r="E462" t="s">
        <v>20</v>
      </c>
      <c r="G462" s="5" t="s">
        <v>187</v>
      </c>
      <c r="I462" t="s">
        <v>36</v>
      </c>
      <c r="J462">
        <v>38</v>
      </c>
      <c r="K462">
        <v>25</v>
      </c>
      <c r="L462">
        <v>19</v>
      </c>
      <c r="M462">
        <v>348</v>
      </c>
      <c r="N462">
        <v>308</v>
      </c>
      <c r="O462">
        <v>40</v>
      </c>
      <c r="Q462">
        <v>22</v>
      </c>
      <c r="R462">
        <v>446</v>
      </c>
      <c r="S462">
        <v>353</v>
      </c>
      <c r="T462">
        <v>93</v>
      </c>
      <c r="U462">
        <v>2</v>
      </c>
      <c r="V462">
        <v>13.03</v>
      </c>
      <c r="W462">
        <v>-3.15</v>
      </c>
      <c r="X462">
        <v>1.29</v>
      </c>
      <c r="Y462">
        <f t="shared" si="7"/>
        <v>13</v>
      </c>
    </row>
    <row r="463" spans="1:25" ht="15" customHeight="1">
      <c r="A463">
        <v>13</v>
      </c>
      <c r="B463">
        <v>16</v>
      </c>
      <c r="C463" s="1">
        <v>43093</v>
      </c>
      <c r="D463" s="7" t="s">
        <v>54</v>
      </c>
      <c r="E463" t="s">
        <v>20</v>
      </c>
      <c r="G463" s="5" t="s">
        <v>187</v>
      </c>
      <c r="I463" t="s">
        <v>67</v>
      </c>
      <c r="J463">
        <v>12</v>
      </c>
      <c r="K463">
        <v>10</v>
      </c>
      <c r="L463">
        <v>17</v>
      </c>
      <c r="M463">
        <v>250</v>
      </c>
      <c r="N463">
        <v>155</v>
      </c>
      <c r="O463">
        <v>95</v>
      </c>
      <c r="Q463">
        <v>15</v>
      </c>
      <c r="R463">
        <v>294</v>
      </c>
      <c r="S463">
        <v>244</v>
      </c>
      <c r="T463">
        <v>50</v>
      </c>
      <c r="U463">
        <v>1</v>
      </c>
      <c r="V463">
        <v>-2.83</v>
      </c>
      <c r="W463">
        <v>2.21</v>
      </c>
      <c r="X463">
        <v>3.69</v>
      </c>
      <c r="Y463">
        <f t="shared" si="7"/>
        <v>2</v>
      </c>
    </row>
    <row r="464" spans="1:25" ht="15" customHeight="1">
      <c r="A464">
        <v>14</v>
      </c>
      <c r="B464">
        <v>16</v>
      </c>
      <c r="C464" s="1">
        <v>43093</v>
      </c>
      <c r="D464" s="7" t="s">
        <v>40</v>
      </c>
      <c r="E464" t="s">
        <v>16</v>
      </c>
      <c r="G464" s="5" t="s">
        <v>129</v>
      </c>
      <c r="H464" s="4" t="s">
        <v>23</v>
      </c>
      <c r="I464" t="s">
        <v>47</v>
      </c>
      <c r="J464">
        <v>25</v>
      </c>
      <c r="K464">
        <v>33</v>
      </c>
      <c r="L464">
        <v>20</v>
      </c>
      <c r="M464">
        <v>390</v>
      </c>
      <c r="N464">
        <v>288</v>
      </c>
      <c r="O464">
        <v>102</v>
      </c>
      <c r="P464">
        <v>3</v>
      </c>
      <c r="Q464">
        <v>27</v>
      </c>
      <c r="R464">
        <v>463</v>
      </c>
      <c r="S464">
        <v>253</v>
      </c>
      <c r="T464">
        <v>210</v>
      </c>
      <c r="V464">
        <v>6.9</v>
      </c>
      <c r="W464">
        <v>-19.38</v>
      </c>
      <c r="X464">
        <v>4.7300000000000004</v>
      </c>
      <c r="Y464">
        <f t="shared" si="7"/>
        <v>-8</v>
      </c>
    </row>
    <row r="465" spans="1:25" ht="15" customHeight="1">
      <c r="A465">
        <v>15</v>
      </c>
      <c r="B465">
        <v>16</v>
      </c>
      <c r="C465" s="1">
        <v>43093</v>
      </c>
      <c r="D465" s="7" t="s">
        <v>35</v>
      </c>
      <c r="E465" t="s">
        <v>20</v>
      </c>
      <c r="G465" s="5" t="s">
        <v>155</v>
      </c>
      <c r="I465" t="s">
        <v>76</v>
      </c>
      <c r="J465">
        <v>38</v>
      </c>
      <c r="K465">
        <v>17</v>
      </c>
      <c r="L465">
        <v>25</v>
      </c>
      <c r="M465">
        <v>415</v>
      </c>
      <c r="N465">
        <v>331</v>
      </c>
      <c r="O465">
        <v>84</v>
      </c>
      <c r="P465">
        <v>1</v>
      </c>
      <c r="Q465">
        <v>19</v>
      </c>
      <c r="R465">
        <v>263</v>
      </c>
      <c r="S465">
        <v>205</v>
      </c>
      <c r="T465">
        <v>58</v>
      </c>
      <c r="U465">
        <v>1</v>
      </c>
      <c r="V465">
        <v>12.56</v>
      </c>
      <c r="W465">
        <v>10.83</v>
      </c>
      <c r="X465">
        <v>-3.14</v>
      </c>
      <c r="Y465">
        <f t="shared" si="7"/>
        <v>21</v>
      </c>
    </row>
    <row r="466" spans="1:25" ht="15" customHeight="1">
      <c r="A466">
        <v>16</v>
      </c>
      <c r="B466">
        <v>16</v>
      </c>
      <c r="C466" s="1">
        <v>43094</v>
      </c>
      <c r="D466" s="7" t="s">
        <v>48</v>
      </c>
      <c r="E466" t="s">
        <v>20</v>
      </c>
      <c r="G466" s="5" t="s">
        <v>207</v>
      </c>
      <c r="I466" t="s">
        <v>50</v>
      </c>
      <c r="J466">
        <v>33</v>
      </c>
      <c r="K466">
        <v>10</v>
      </c>
      <c r="L466">
        <v>23</v>
      </c>
      <c r="M466">
        <v>484</v>
      </c>
      <c r="N466">
        <v>246</v>
      </c>
      <c r="O466">
        <v>238</v>
      </c>
      <c r="P466">
        <v>1</v>
      </c>
      <c r="Q466">
        <v>14</v>
      </c>
      <c r="R466">
        <v>246</v>
      </c>
      <c r="S466">
        <v>183</v>
      </c>
      <c r="T466">
        <v>63</v>
      </c>
      <c r="U466">
        <v>3</v>
      </c>
      <c r="V466">
        <v>15.15</v>
      </c>
      <c r="W466">
        <v>15.96</v>
      </c>
      <c r="X466">
        <v>-7.73</v>
      </c>
      <c r="Y466">
        <f t="shared" si="7"/>
        <v>23</v>
      </c>
    </row>
    <row r="467" spans="1:25" ht="15" customHeight="1">
      <c r="A467">
        <v>17</v>
      </c>
      <c r="B467">
        <v>16</v>
      </c>
      <c r="C467" s="1">
        <v>43093</v>
      </c>
      <c r="D467" s="7" t="s">
        <v>34</v>
      </c>
      <c r="E467" t="s">
        <v>16</v>
      </c>
      <c r="G467" s="5" t="s">
        <v>215</v>
      </c>
      <c r="I467" t="s">
        <v>28</v>
      </c>
      <c r="J467">
        <v>21</v>
      </c>
      <c r="K467">
        <v>22</v>
      </c>
      <c r="L467">
        <v>13</v>
      </c>
      <c r="M467">
        <v>177</v>
      </c>
      <c r="N467">
        <v>78</v>
      </c>
      <c r="O467">
        <v>99</v>
      </c>
      <c r="P467">
        <v>2</v>
      </c>
      <c r="Q467">
        <v>21</v>
      </c>
      <c r="R467">
        <v>323</v>
      </c>
      <c r="S467">
        <v>253</v>
      </c>
      <c r="T467">
        <v>70</v>
      </c>
      <c r="U467">
        <v>2</v>
      </c>
      <c r="V467">
        <v>-10.68</v>
      </c>
      <c r="W467">
        <v>4.5199999999999996</v>
      </c>
      <c r="X467">
        <v>8.08</v>
      </c>
      <c r="Y467">
        <f t="shared" si="7"/>
        <v>-1</v>
      </c>
    </row>
    <row r="468" spans="1:25" ht="15" customHeight="1">
      <c r="A468">
        <v>18</v>
      </c>
      <c r="B468">
        <v>16</v>
      </c>
      <c r="C468" s="1">
        <v>43093</v>
      </c>
      <c r="D468" s="7" t="s">
        <v>35</v>
      </c>
      <c r="E468" t="s">
        <v>20</v>
      </c>
      <c r="F468" t="s">
        <v>6</v>
      </c>
      <c r="G468" s="5" t="s">
        <v>104</v>
      </c>
      <c r="H468" s="4" t="s">
        <v>23</v>
      </c>
      <c r="I468" t="s">
        <v>24</v>
      </c>
      <c r="J468">
        <v>34</v>
      </c>
      <c r="K468">
        <v>31</v>
      </c>
      <c r="L468">
        <v>22</v>
      </c>
      <c r="M468">
        <v>494</v>
      </c>
      <c r="N468">
        <v>233</v>
      </c>
      <c r="O468">
        <v>261</v>
      </c>
      <c r="P468">
        <v>1</v>
      </c>
      <c r="Q468">
        <v>30</v>
      </c>
      <c r="R468">
        <v>589</v>
      </c>
      <c r="S468">
        <v>317</v>
      </c>
      <c r="T468">
        <v>272</v>
      </c>
      <c r="V468">
        <v>17.57</v>
      </c>
      <c r="W468">
        <v>-21.7</v>
      </c>
      <c r="X468">
        <v>6.57</v>
      </c>
      <c r="Y468">
        <f t="shared" si="7"/>
        <v>3</v>
      </c>
    </row>
    <row r="469" spans="1:25" ht="15" customHeight="1">
      <c r="A469">
        <v>19</v>
      </c>
      <c r="B469">
        <v>16</v>
      </c>
      <c r="C469" s="1">
        <v>43093</v>
      </c>
      <c r="D469" s="7" t="s">
        <v>35</v>
      </c>
      <c r="E469" t="s">
        <v>16</v>
      </c>
      <c r="G469" s="5" t="s">
        <v>129</v>
      </c>
      <c r="H469" s="4" t="s">
        <v>23</v>
      </c>
      <c r="I469" t="s">
        <v>53</v>
      </c>
      <c r="J469">
        <v>25</v>
      </c>
      <c r="K469">
        <v>38</v>
      </c>
      <c r="L469">
        <v>22</v>
      </c>
      <c r="M469">
        <v>446</v>
      </c>
      <c r="N469">
        <v>353</v>
      </c>
      <c r="O469">
        <v>93</v>
      </c>
      <c r="P469">
        <v>2</v>
      </c>
      <c r="Q469">
        <v>19</v>
      </c>
      <c r="R469">
        <v>348</v>
      </c>
      <c r="S469">
        <v>308</v>
      </c>
      <c r="T469">
        <v>40</v>
      </c>
      <c r="V469">
        <v>3.15</v>
      </c>
      <c r="W469">
        <v>-13.03</v>
      </c>
      <c r="X469">
        <v>-1.29</v>
      </c>
      <c r="Y469">
        <f t="shared" si="7"/>
        <v>-13</v>
      </c>
    </row>
    <row r="470" spans="1:25" ht="15" customHeight="1">
      <c r="A470">
        <v>20</v>
      </c>
      <c r="B470">
        <v>16</v>
      </c>
      <c r="C470" s="1">
        <v>43093</v>
      </c>
      <c r="D470" s="7" t="s">
        <v>35</v>
      </c>
      <c r="E470" t="s">
        <v>20</v>
      </c>
      <c r="G470" s="5" t="s">
        <v>175</v>
      </c>
      <c r="I470" t="s">
        <v>29</v>
      </c>
      <c r="J470">
        <v>41</v>
      </c>
      <c r="K470">
        <v>3</v>
      </c>
      <c r="L470">
        <v>21</v>
      </c>
      <c r="M470">
        <v>325</v>
      </c>
      <c r="N470">
        <v>211</v>
      </c>
      <c r="O470">
        <v>114</v>
      </c>
      <c r="Q470">
        <v>14</v>
      </c>
      <c r="R470">
        <v>239</v>
      </c>
      <c r="S470">
        <v>128</v>
      </c>
      <c r="T470">
        <v>111</v>
      </c>
      <c r="U470">
        <v>4</v>
      </c>
      <c r="V470">
        <v>16.02</v>
      </c>
      <c r="W470">
        <v>18.13</v>
      </c>
      <c r="X470">
        <v>2.0699999999999998</v>
      </c>
      <c r="Y470">
        <f t="shared" si="7"/>
        <v>38</v>
      </c>
    </row>
    <row r="471" spans="1:25" ht="15" customHeight="1">
      <c r="A471">
        <v>21</v>
      </c>
      <c r="B471">
        <v>16</v>
      </c>
      <c r="C471" s="1">
        <v>43093</v>
      </c>
      <c r="D471" s="7" t="s">
        <v>34</v>
      </c>
      <c r="E471" t="s">
        <v>20</v>
      </c>
      <c r="G471" s="5" t="s">
        <v>129</v>
      </c>
      <c r="I471" t="s">
        <v>21</v>
      </c>
      <c r="J471">
        <v>31</v>
      </c>
      <c r="K471">
        <v>24</v>
      </c>
      <c r="L471">
        <v>25</v>
      </c>
      <c r="M471">
        <v>417</v>
      </c>
      <c r="N471">
        <v>294</v>
      </c>
      <c r="O471">
        <v>123</v>
      </c>
      <c r="Q471">
        <v>23</v>
      </c>
      <c r="R471">
        <v>349</v>
      </c>
      <c r="S471">
        <v>260</v>
      </c>
      <c r="T471">
        <v>89</v>
      </c>
      <c r="U471">
        <v>2</v>
      </c>
      <c r="V471">
        <v>17.600000000000001</v>
      </c>
      <c r="W471">
        <v>-10.41</v>
      </c>
      <c r="X471">
        <v>1.31</v>
      </c>
      <c r="Y471">
        <f t="shared" si="7"/>
        <v>7</v>
      </c>
    </row>
    <row r="472" spans="1:25" ht="15" customHeight="1">
      <c r="A472">
        <v>22</v>
      </c>
      <c r="B472">
        <v>16</v>
      </c>
      <c r="C472" s="1">
        <v>43091</v>
      </c>
      <c r="D472" s="7" t="s">
        <v>54</v>
      </c>
      <c r="E472" t="s">
        <v>16</v>
      </c>
      <c r="G472" s="5" t="s">
        <v>104</v>
      </c>
      <c r="H472" s="4" t="s">
        <v>23</v>
      </c>
      <c r="I472" t="s">
        <v>55</v>
      </c>
      <c r="J472">
        <v>19</v>
      </c>
      <c r="K472">
        <v>24</v>
      </c>
      <c r="L472">
        <v>24</v>
      </c>
      <c r="M472">
        <v>470</v>
      </c>
      <c r="N472">
        <v>356</v>
      </c>
      <c r="O472">
        <v>114</v>
      </c>
      <c r="P472">
        <v>3</v>
      </c>
      <c r="Q472">
        <v>15</v>
      </c>
      <c r="R472">
        <v>286</v>
      </c>
      <c r="S472">
        <v>168</v>
      </c>
      <c r="T472">
        <v>118</v>
      </c>
      <c r="U472">
        <v>1</v>
      </c>
      <c r="V472">
        <v>-3.42</v>
      </c>
      <c r="W472">
        <v>-1.56</v>
      </c>
      <c r="X472">
        <v>-1.28</v>
      </c>
      <c r="Y472">
        <f t="shared" si="7"/>
        <v>-5</v>
      </c>
    </row>
    <row r="473" spans="1:25" ht="15" customHeight="1">
      <c r="A473">
        <v>23</v>
      </c>
      <c r="B473">
        <v>16</v>
      </c>
      <c r="C473" s="1">
        <v>43093</v>
      </c>
      <c r="D473" s="7" t="s">
        <v>35</v>
      </c>
      <c r="E473" t="s">
        <v>16</v>
      </c>
      <c r="G473" s="5" t="s">
        <v>215</v>
      </c>
      <c r="H473" s="4" t="s">
        <v>23</v>
      </c>
      <c r="I473" t="s">
        <v>18</v>
      </c>
      <c r="J473">
        <v>3</v>
      </c>
      <c r="K473">
        <v>41</v>
      </c>
      <c r="L473">
        <v>14</v>
      </c>
      <c r="M473">
        <v>239</v>
      </c>
      <c r="N473">
        <v>128</v>
      </c>
      <c r="O473">
        <v>111</v>
      </c>
      <c r="P473">
        <v>4</v>
      </c>
      <c r="Q473">
        <v>21</v>
      </c>
      <c r="R473">
        <v>325</v>
      </c>
      <c r="S473">
        <v>211</v>
      </c>
      <c r="T473">
        <v>114</v>
      </c>
      <c r="V473">
        <v>-18.13</v>
      </c>
      <c r="W473">
        <v>-16.02</v>
      </c>
      <c r="X473">
        <v>-2.0699999999999998</v>
      </c>
      <c r="Y473">
        <f t="shared" si="7"/>
        <v>-38</v>
      </c>
    </row>
    <row r="474" spans="1:25" ht="15" customHeight="1">
      <c r="A474">
        <v>24</v>
      </c>
      <c r="B474">
        <v>16</v>
      </c>
      <c r="C474" s="1">
        <v>43093</v>
      </c>
      <c r="D474" s="7" t="s">
        <v>40</v>
      </c>
      <c r="E474" t="s">
        <v>20</v>
      </c>
      <c r="G474" s="5" t="s">
        <v>232</v>
      </c>
      <c r="I474" t="s">
        <v>72</v>
      </c>
      <c r="J474">
        <v>33</v>
      </c>
      <c r="K474">
        <v>25</v>
      </c>
      <c r="L474">
        <v>27</v>
      </c>
      <c r="M474">
        <v>463</v>
      </c>
      <c r="N474">
        <v>253</v>
      </c>
      <c r="O474">
        <v>210</v>
      </c>
      <c r="Q474">
        <v>20</v>
      </c>
      <c r="R474">
        <v>390</v>
      </c>
      <c r="S474">
        <v>288</v>
      </c>
      <c r="T474">
        <v>102</v>
      </c>
      <c r="U474">
        <v>3</v>
      </c>
      <c r="V474">
        <v>19.38</v>
      </c>
      <c r="W474">
        <v>-6.9</v>
      </c>
      <c r="X474">
        <v>-4.7300000000000004</v>
      </c>
      <c r="Y474">
        <f t="shared" si="7"/>
        <v>8</v>
      </c>
    </row>
    <row r="475" spans="1:25" ht="15" customHeight="1">
      <c r="A475">
        <v>25</v>
      </c>
      <c r="B475">
        <v>16</v>
      </c>
      <c r="C475" s="1">
        <v>43091</v>
      </c>
      <c r="D475" s="7" t="s">
        <v>54</v>
      </c>
      <c r="E475" t="s">
        <v>20</v>
      </c>
      <c r="G475" s="5" t="s">
        <v>143</v>
      </c>
      <c r="I475" t="s">
        <v>74</v>
      </c>
      <c r="J475">
        <v>24</v>
      </c>
      <c r="K475">
        <v>19</v>
      </c>
      <c r="L475">
        <v>15</v>
      </c>
      <c r="M475">
        <v>286</v>
      </c>
      <c r="N475">
        <v>168</v>
      </c>
      <c r="O475">
        <v>118</v>
      </c>
      <c r="P475">
        <v>1</v>
      </c>
      <c r="Q475">
        <v>24</v>
      </c>
      <c r="R475">
        <v>470</v>
      </c>
      <c r="S475">
        <v>356</v>
      </c>
      <c r="T475">
        <v>114</v>
      </c>
      <c r="U475">
        <v>3</v>
      </c>
      <c r="V475">
        <v>1.56</v>
      </c>
      <c r="W475">
        <v>3.42</v>
      </c>
      <c r="X475">
        <v>1.28</v>
      </c>
      <c r="Y475">
        <f t="shared" si="7"/>
        <v>5</v>
      </c>
    </row>
    <row r="476" spans="1:25" ht="15" customHeight="1">
      <c r="A476">
        <v>26</v>
      </c>
      <c r="B476">
        <v>16</v>
      </c>
      <c r="C476" s="1">
        <v>43094</v>
      </c>
      <c r="D476" s="7" t="s">
        <v>108</v>
      </c>
      <c r="E476" t="s">
        <v>20</v>
      </c>
      <c r="G476" s="5" t="s">
        <v>104</v>
      </c>
      <c r="I476" t="s">
        <v>65</v>
      </c>
      <c r="J476">
        <v>31</v>
      </c>
      <c r="K476">
        <v>27</v>
      </c>
      <c r="L476">
        <v>23</v>
      </c>
      <c r="M476">
        <v>406</v>
      </c>
      <c r="N476">
        <v>279</v>
      </c>
      <c r="O476">
        <v>127</v>
      </c>
      <c r="P476">
        <v>2</v>
      </c>
      <c r="Q476">
        <v>22</v>
      </c>
      <c r="R476">
        <v>368</v>
      </c>
      <c r="S476">
        <v>246</v>
      </c>
      <c r="T476">
        <v>122</v>
      </c>
      <c r="U476">
        <v>1</v>
      </c>
      <c r="V476">
        <v>15.16</v>
      </c>
      <c r="W476">
        <v>-5.24</v>
      </c>
      <c r="X476">
        <v>-4.2</v>
      </c>
      <c r="Y476">
        <f t="shared" si="7"/>
        <v>4</v>
      </c>
    </row>
    <row r="477" spans="1:25" ht="15" customHeight="1">
      <c r="A477">
        <v>27</v>
      </c>
      <c r="B477">
        <v>16</v>
      </c>
      <c r="C477" s="1">
        <v>43093</v>
      </c>
      <c r="D477" s="7" t="s">
        <v>35</v>
      </c>
      <c r="E477" t="s">
        <v>16</v>
      </c>
      <c r="G477" s="5" t="s">
        <v>235</v>
      </c>
      <c r="H477" s="4" t="s">
        <v>23</v>
      </c>
      <c r="I477" t="s">
        <v>68</v>
      </c>
      <c r="J477">
        <v>17</v>
      </c>
      <c r="K477">
        <v>20</v>
      </c>
      <c r="L477">
        <v>19</v>
      </c>
      <c r="M477">
        <v>356</v>
      </c>
      <c r="N477">
        <v>322</v>
      </c>
      <c r="O477">
        <v>34</v>
      </c>
      <c r="P477">
        <v>1</v>
      </c>
      <c r="Q477">
        <v>23</v>
      </c>
      <c r="R477">
        <v>251</v>
      </c>
      <c r="S477">
        <v>127</v>
      </c>
      <c r="T477">
        <v>124</v>
      </c>
      <c r="V477">
        <v>4.92</v>
      </c>
      <c r="W477">
        <v>-3.69</v>
      </c>
      <c r="X477">
        <v>-4.4000000000000004</v>
      </c>
      <c r="Y477">
        <f t="shared" si="7"/>
        <v>-3</v>
      </c>
    </row>
    <row r="478" spans="1:25" ht="15" customHeight="1">
      <c r="A478">
        <v>28</v>
      </c>
      <c r="B478">
        <v>16</v>
      </c>
      <c r="C478" s="1">
        <v>43093</v>
      </c>
      <c r="D478" s="7" t="s">
        <v>34</v>
      </c>
      <c r="E478" t="s">
        <v>20</v>
      </c>
      <c r="G478" s="5" t="s">
        <v>243</v>
      </c>
      <c r="H478" s="4" t="s">
        <v>23</v>
      </c>
      <c r="I478" t="s">
        <v>26</v>
      </c>
      <c r="J478">
        <v>22</v>
      </c>
      <c r="K478">
        <v>21</v>
      </c>
      <c r="L478">
        <v>21</v>
      </c>
      <c r="M478">
        <v>323</v>
      </c>
      <c r="N478">
        <v>253</v>
      </c>
      <c r="O478">
        <v>70</v>
      </c>
      <c r="P478">
        <v>2</v>
      </c>
      <c r="Q478">
        <v>13</v>
      </c>
      <c r="R478">
        <v>177</v>
      </c>
      <c r="S478">
        <v>78</v>
      </c>
      <c r="T478">
        <v>99</v>
      </c>
      <c r="U478">
        <v>2</v>
      </c>
      <c r="V478">
        <v>-4.5199999999999996</v>
      </c>
      <c r="W478">
        <v>10.68</v>
      </c>
      <c r="X478">
        <v>-8.08</v>
      </c>
      <c r="Y478">
        <f t="shared" si="7"/>
        <v>1</v>
      </c>
    </row>
    <row r="479" spans="1:25" ht="15" customHeight="1">
      <c r="A479">
        <v>29</v>
      </c>
      <c r="B479">
        <v>16</v>
      </c>
      <c r="C479" s="1">
        <v>43093</v>
      </c>
      <c r="D479" s="7" t="s">
        <v>34</v>
      </c>
      <c r="E479" t="s">
        <v>16</v>
      </c>
      <c r="G479" s="5" t="s">
        <v>254</v>
      </c>
      <c r="I479" t="s">
        <v>56</v>
      </c>
      <c r="J479">
        <v>31</v>
      </c>
      <c r="K479">
        <v>34</v>
      </c>
      <c r="L479">
        <v>24</v>
      </c>
      <c r="M479">
        <v>391</v>
      </c>
      <c r="N479">
        <v>313</v>
      </c>
      <c r="O479">
        <v>78</v>
      </c>
      <c r="P479">
        <v>1</v>
      </c>
      <c r="Q479">
        <v>21</v>
      </c>
      <c r="R479">
        <v>370</v>
      </c>
      <c r="S479">
        <v>276</v>
      </c>
      <c r="T479">
        <v>94</v>
      </c>
      <c r="U479">
        <v>1</v>
      </c>
      <c r="V479">
        <v>5.97</v>
      </c>
      <c r="W479">
        <v>-6.42</v>
      </c>
      <c r="X479">
        <v>-2.48</v>
      </c>
      <c r="Y479">
        <f t="shared" si="7"/>
        <v>-3</v>
      </c>
    </row>
    <row r="480" spans="1:25" ht="15" customHeight="1">
      <c r="A480">
        <v>30</v>
      </c>
      <c r="B480">
        <v>16</v>
      </c>
      <c r="C480" s="1">
        <v>43093</v>
      </c>
      <c r="D480" s="7" t="s">
        <v>34</v>
      </c>
      <c r="E480" t="s">
        <v>16</v>
      </c>
      <c r="G480" s="5" t="s">
        <v>120</v>
      </c>
      <c r="H480" s="4" t="s">
        <v>23</v>
      </c>
      <c r="I480" t="s">
        <v>41</v>
      </c>
      <c r="J480">
        <v>24</v>
      </c>
      <c r="K480">
        <v>31</v>
      </c>
      <c r="L480">
        <v>23</v>
      </c>
      <c r="M480">
        <v>349</v>
      </c>
      <c r="N480">
        <v>260</v>
      </c>
      <c r="O480">
        <v>89</v>
      </c>
      <c r="P480">
        <v>2</v>
      </c>
      <c r="Q480">
        <v>25</v>
      </c>
      <c r="R480">
        <v>417</v>
      </c>
      <c r="S480">
        <v>294</v>
      </c>
      <c r="T480">
        <v>123</v>
      </c>
      <c r="V480">
        <v>10.41</v>
      </c>
      <c r="W480">
        <v>-17.600000000000001</v>
      </c>
      <c r="X480">
        <v>-1.31</v>
      </c>
      <c r="Y480">
        <f t="shared" si="7"/>
        <v>-7</v>
      </c>
    </row>
    <row r="481" spans="1:25" ht="15" customHeight="1">
      <c r="A481">
        <v>31</v>
      </c>
      <c r="B481">
        <v>16</v>
      </c>
      <c r="C481" s="1">
        <v>43093</v>
      </c>
      <c r="D481" s="7" t="s">
        <v>35</v>
      </c>
      <c r="E481" t="s">
        <v>16</v>
      </c>
      <c r="G481" s="5" t="s">
        <v>120</v>
      </c>
      <c r="H481" s="4" t="s">
        <v>23</v>
      </c>
      <c r="I481" t="s">
        <v>73</v>
      </c>
      <c r="J481">
        <v>17</v>
      </c>
      <c r="K481">
        <v>38</v>
      </c>
      <c r="L481">
        <v>19</v>
      </c>
      <c r="M481">
        <v>263</v>
      </c>
      <c r="N481">
        <v>205</v>
      </c>
      <c r="O481">
        <v>58</v>
      </c>
      <c r="P481">
        <v>1</v>
      </c>
      <c r="Q481">
        <v>25</v>
      </c>
      <c r="R481">
        <v>415</v>
      </c>
      <c r="S481">
        <v>331</v>
      </c>
      <c r="T481">
        <v>84</v>
      </c>
      <c r="U481">
        <v>1</v>
      </c>
      <c r="V481">
        <v>-10.83</v>
      </c>
      <c r="W481">
        <v>-12.56</v>
      </c>
      <c r="X481">
        <v>3.14</v>
      </c>
      <c r="Y481">
        <f t="shared" si="7"/>
        <v>-21</v>
      </c>
    </row>
    <row r="482" spans="1:25" ht="15" customHeight="1">
      <c r="A482">
        <v>32</v>
      </c>
      <c r="B482">
        <v>16</v>
      </c>
      <c r="C482" s="1">
        <v>43093</v>
      </c>
      <c r="D482" s="7" t="s">
        <v>35</v>
      </c>
      <c r="E482" t="s">
        <v>20</v>
      </c>
      <c r="G482" s="5" t="s">
        <v>265</v>
      </c>
      <c r="H482" s="4" t="s">
        <v>23</v>
      </c>
      <c r="I482" t="s">
        <v>66</v>
      </c>
      <c r="J482">
        <v>41</v>
      </c>
      <c r="K482">
        <v>21</v>
      </c>
      <c r="L482">
        <v>21</v>
      </c>
      <c r="M482">
        <v>478</v>
      </c>
      <c r="N482">
        <v>270</v>
      </c>
      <c r="O482">
        <v>208</v>
      </c>
      <c r="Q482">
        <v>31</v>
      </c>
      <c r="R482">
        <v>458</v>
      </c>
      <c r="S482">
        <v>318</v>
      </c>
      <c r="T482">
        <v>140</v>
      </c>
      <c r="U482">
        <v>5</v>
      </c>
      <c r="V482">
        <v>25.47</v>
      </c>
      <c r="W482">
        <v>-7.65</v>
      </c>
      <c r="X482">
        <v>0.12</v>
      </c>
      <c r="Y482">
        <f t="shared" si="7"/>
        <v>20</v>
      </c>
    </row>
    <row r="483" spans="1:25" ht="15" customHeight="1">
      <c r="A483">
        <v>1</v>
      </c>
      <c r="B483">
        <v>17</v>
      </c>
      <c r="C483" s="1">
        <v>42736</v>
      </c>
      <c r="D483" s="7" t="s">
        <v>34</v>
      </c>
      <c r="E483" t="s">
        <v>20</v>
      </c>
      <c r="G483" s="5" t="s">
        <v>91</v>
      </c>
      <c r="H483" t="s">
        <v>23</v>
      </c>
      <c r="I483" t="s">
        <v>26</v>
      </c>
      <c r="J483">
        <v>44</v>
      </c>
      <c r="K483">
        <v>6</v>
      </c>
      <c r="L483">
        <v>21</v>
      </c>
      <c r="M483">
        <v>344</v>
      </c>
      <c r="N483">
        <v>260</v>
      </c>
      <c r="O483">
        <v>84</v>
      </c>
      <c r="P483">
        <v>2</v>
      </c>
      <c r="Q483">
        <v>9</v>
      </c>
      <c r="R483">
        <v>123</v>
      </c>
      <c r="S483">
        <v>71</v>
      </c>
      <c r="T483">
        <v>52</v>
      </c>
      <c r="U483">
        <v>3</v>
      </c>
      <c r="V483">
        <v>5.82</v>
      </c>
      <c r="W483">
        <v>39.25</v>
      </c>
      <c r="X483">
        <v>-4.75</v>
      </c>
      <c r="Y483">
        <f t="shared" si="7"/>
        <v>38</v>
      </c>
    </row>
    <row r="484" spans="1:25" ht="15" customHeight="1">
      <c r="A484">
        <v>2</v>
      </c>
      <c r="B484">
        <v>17</v>
      </c>
      <c r="C484" s="1">
        <v>42736</v>
      </c>
      <c r="D484" s="7" t="s">
        <v>34</v>
      </c>
      <c r="E484" t="s">
        <v>20</v>
      </c>
      <c r="G484" s="5" t="s">
        <v>105</v>
      </c>
      <c r="H484"/>
      <c r="I484" t="s">
        <v>41</v>
      </c>
      <c r="J484">
        <v>38</v>
      </c>
      <c r="K484">
        <v>32</v>
      </c>
      <c r="L484">
        <v>25</v>
      </c>
      <c r="M484">
        <v>465</v>
      </c>
      <c r="N484">
        <v>323</v>
      </c>
      <c r="O484">
        <v>142</v>
      </c>
      <c r="Q484">
        <v>26</v>
      </c>
      <c r="R484">
        <v>473</v>
      </c>
      <c r="S484">
        <v>341</v>
      </c>
      <c r="T484">
        <v>132</v>
      </c>
      <c r="U484">
        <v>1</v>
      </c>
      <c r="V484">
        <v>26.48</v>
      </c>
      <c r="W484">
        <v>-15.33</v>
      </c>
      <c r="X484">
        <v>-2.5499999999999998</v>
      </c>
      <c r="Y484">
        <f t="shared" si="7"/>
        <v>6</v>
      </c>
    </row>
    <row r="485" spans="1:25" ht="15" customHeight="1">
      <c r="A485">
        <v>3</v>
      </c>
      <c r="B485">
        <v>17</v>
      </c>
      <c r="C485" s="1">
        <v>42736</v>
      </c>
      <c r="D485" s="7" t="s">
        <v>35</v>
      </c>
      <c r="E485" t="s">
        <v>16</v>
      </c>
      <c r="G485" s="5" t="s">
        <v>121</v>
      </c>
      <c r="H485" s="4" t="s">
        <v>23</v>
      </c>
      <c r="I485" t="s">
        <v>67</v>
      </c>
      <c r="J485">
        <v>10</v>
      </c>
      <c r="K485">
        <v>27</v>
      </c>
      <c r="L485">
        <v>22</v>
      </c>
      <c r="M485">
        <v>335</v>
      </c>
      <c r="N485">
        <v>263</v>
      </c>
      <c r="O485">
        <v>72</v>
      </c>
      <c r="P485">
        <v>2</v>
      </c>
      <c r="Q485">
        <v>25</v>
      </c>
      <c r="R485">
        <v>371</v>
      </c>
      <c r="S485">
        <v>218</v>
      </c>
      <c r="T485">
        <v>153</v>
      </c>
      <c r="V485">
        <v>-5.44</v>
      </c>
      <c r="W485">
        <v>-13.29</v>
      </c>
      <c r="X485">
        <v>2.09</v>
      </c>
      <c r="Y485">
        <f t="shared" si="7"/>
        <v>-17</v>
      </c>
    </row>
    <row r="486" spans="1:25" ht="15" customHeight="1">
      <c r="A486">
        <v>4</v>
      </c>
      <c r="B486">
        <v>17</v>
      </c>
      <c r="C486" s="1">
        <v>42736</v>
      </c>
      <c r="D486" s="7" t="s">
        <v>35</v>
      </c>
      <c r="E486" t="s">
        <v>16</v>
      </c>
      <c r="F486" s="5"/>
      <c r="G486" s="5" t="s">
        <v>130</v>
      </c>
      <c r="H486" t="s">
        <v>23</v>
      </c>
      <c r="I486" t="s">
        <v>29</v>
      </c>
      <c r="J486">
        <v>10</v>
      </c>
      <c r="K486">
        <v>30</v>
      </c>
      <c r="L486">
        <v>14</v>
      </c>
      <c r="M486">
        <v>230</v>
      </c>
      <c r="N486">
        <v>162</v>
      </c>
      <c r="O486">
        <v>68</v>
      </c>
      <c r="P486">
        <v>3</v>
      </c>
      <c r="Q486">
        <v>18</v>
      </c>
      <c r="R486">
        <v>329</v>
      </c>
      <c r="S486">
        <v>202</v>
      </c>
      <c r="T486">
        <v>127</v>
      </c>
      <c r="V486">
        <v>-21.32</v>
      </c>
      <c r="W486">
        <v>2.99</v>
      </c>
      <c r="X486">
        <v>12.27</v>
      </c>
      <c r="Y486">
        <f t="shared" si="7"/>
        <v>-20</v>
      </c>
    </row>
    <row r="487" spans="1:25" ht="15" customHeight="1">
      <c r="A487">
        <v>5</v>
      </c>
      <c r="B487">
        <v>17</v>
      </c>
      <c r="C487" s="1">
        <v>42736</v>
      </c>
      <c r="D487" s="7" t="s">
        <v>35</v>
      </c>
      <c r="E487" t="s">
        <v>16</v>
      </c>
      <c r="G487" s="5" t="s">
        <v>144</v>
      </c>
      <c r="H487" s="5" t="s">
        <v>23</v>
      </c>
      <c r="I487" s="4" t="s">
        <v>21</v>
      </c>
      <c r="J487">
        <v>16</v>
      </c>
      <c r="K487">
        <v>17</v>
      </c>
      <c r="L487">
        <v>18</v>
      </c>
      <c r="M487">
        <v>335</v>
      </c>
      <c r="N487">
        <v>207</v>
      </c>
      <c r="O487">
        <v>128</v>
      </c>
      <c r="P487">
        <v>3</v>
      </c>
      <c r="Q487">
        <v>18</v>
      </c>
      <c r="R487">
        <v>300</v>
      </c>
      <c r="S487">
        <v>188</v>
      </c>
      <c r="T487">
        <v>112</v>
      </c>
      <c r="U487">
        <v>2</v>
      </c>
      <c r="V487">
        <v>-8.61</v>
      </c>
      <c r="W487">
        <v>6.76</v>
      </c>
      <c r="X487">
        <v>-3.45</v>
      </c>
      <c r="Y487">
        <f t="shared" si="7"/>
        <v>-1</v>
      </c>
    </row>
    <row r="488" spans="1:25" ht="15" customHeight="1">
      <c r="A488">
        <v>6</v>
      </c>
      <c r="B488">
        <v>17</v>
      </c>
      <c r="C488" s="1">
        <v>42736</v>
      </c>
      <c r="D488" s="7" t="s">
        <v>35</v>
      </c>
      <c r="E488" t="s">
        <v>16</v>
      </c>
      <c r="G488" s="5" t="s">
        <v>156</v>
      </c>
      <c r="H488" s="4" t="s">
        <v>23</v>
      </c>
      <c r="I488" t="s">
        <v>36</v>
      </c>
      <c r="J488">
        <v>10</v>
      </c>
      <c r="K488">
        <v>38</v>
      </c>
      <c r="L488">
        <v>19</v>
      </c>
      <c r="M488">
        <v>323</v>
      </c>
      <c r="N488">
        <v>140</v>
      </c>
      <c r="O488">
        <v>183</v>
      </c>
      <c r="P488">
        <v>5</v>
      </c>
      <c r="Q488">
        <v>21</v>
      </c>
      <c r="R488">
        <v>374</v>
      </c>
      <c r="S488">
        <v>250</v>
      </c>
      <c r="T488">
        <v>124</v>
      </c>
      <c r="U488">
        <v>1</v>
      </c>
      <c r="V488">
        <v>-10.130000000000001</v>
      </c>
      <c r="W488">
        <v>-12.43</v>
      </c>
      <c r="X488">
        <v>-2.95</v>
      </c>
      <c r="Y488">
        <f t="shared" si="7"/>
        <v>-28</v>
      </c>
    </row>
    <row r="489" spans="1:25">
      <c r="A489">
        <v>7</v>
      </c>
      <c r="B489">
        <v>17</v>
      </c>
      <c r="C489" s="1">
        <v>42736</v>
      </c>
      <c r="D489" s="7" t="s">
        <v>35</v>
      </c>
      <c r="E489" t="s">
        <v>20</v>
      </c>
      <c r="G489" s="5" t="s">
        <v>164</v>
      </c>
      <c r="I489" t="s">
        <v>65</v>
      </c>
      <c r="J489">
        <v>27</v>
      </c>
      <c r="K489">
        <v>10</v>
      </c>
      <c r="L489">
        <v>25</v>
      </c>
      <c r="M489">
        <v>371</v>
      </c>
      <c r="N489">
        <v>218</v>
      </c>
      <c r="O489">
        <v>153</v>
      </c>
      <c r="Q489">
        <v>22</v>
      </c>
      <c r="R489">
        <v>335</v>
      </c>
      <c r="S489">
        <v>263</v>
      </c>
      <c r="T489">
        <v>72</v>
      </c>
      <c r="U489">
        <v>2</v>
      </c>
      <c r="V489">
        <v>13.29</v>
      </c>
      <c r="W489">
        <v>5.44</v>
      </c>
      <c r="X489">
        <v>-2.09</v>
      </c>
      <c r="Y489">
        <f t="shared" si="7"/>
        <v>17</v>
      </c>
    </row>
    <row r="490" spans="1:25">
      <c r="A490">
        <v>8</v>
      </c>
      <c r="B490">
        <v>17</v>
      </c>
      <c r="C490" s="1">
        <v>42736</v>
      </c>
      <c r="D490" s="7" t="s">
        <v>35</v>
      </c>
      <c r="E490" t="s">
        <v>16</v>
      </c>
      <c r="F490" t="s">
        <v>6</v>
      </c>
      <c r="G490" s="5" t="s">
        <v>321</v>
      </c>
      <c r="H490" s="4" t="s">
        <v>23</v>
      </c>
      <c r="I490" s="4" t="s">
        <v>75</v>
      </c>
      <c r="J490">
        <v>24</v>
      </c>
      <c r="K490">
        <v>27</v>
      </c>
      <c r="L490">
        <v>27</v>
      </c>
      <c r="M490">
        <v>437</v>
      </c>
      <c r="N490">
        <v>206</v>
      </c>
      <c r="O490">
        <v>231</v>
      </c>
      <c r="P490">
        <v>4</v>
      </c>
      <c r="Q490">
        <v>21</v>
      </c>
      <c r="R490">
        <v>312</v>
      </c>
      <c r="S490">
        <v>243</v>
      </c>
      <c r="T490">
        <v>69</v>
      </c>
      <c r="U490">
        <v>1</v>
      </c>
      <c r="V490">
        <v>4.66</v>
      </c>
      <c r="W490">
        <v>-3.43</v>
      </c>
      <c r="X490">
        <v>-1.81</v>
      </c>
      <c r="Y490">
        <f t="shared" si="7"/>
        <v>-3</v>
      </c>
    </row>
    <row r="491" spans="1:25" ht="15" customHeight="1">
      <c r="A491">
        <v>9</v>
      </c>
      <c r="B491">
        <v>17</v>
      </c>
      <c r="C491" s="1">
        <v>42736</v>
      </c>
      <c r="D491" s="7" t="s">
        <v>35</v>
      </c>
      <c r="E491" t="s">
        <v>16</v>
      </c>
      <c r="G491" s="5" t="s">
        <v>176</v>
      </c>
      <c r="H491" s="4" t="s">
        <v>23</v>
      </c>
      <c r="I491" t="s">
        <v>55</v>
      </c>
      <c r="J491">
        <v>13</v>
      </c>
      <c r="K491">
        <v>27</v>
      </c>
      <c r="L491">
        <v>15</v>
      </c>
      <c r="M491">
        <v>195</v>
      </c>
      <c r="N491">
        <v>126</v>
      </c>
      <c r="O491">
        <v>69</v>
      </c>
      <c r="P491">
        <v>2</v>
      </c>
      <c r="Q491">
        <v>24</v>
      </c>
      <c r="R491">
        <v>346</v>
      </c>
      <c r="S491">
        <v>232</v>
      </c>
      <c r="T491">
        <v>114</v>
      </c>
      <c r="V491">
        <v>-9.6</v>
      </c>
      <c r="W491">
        <v>-6.89</v>
      </c>
      <c r="X491">
        <v>4.57</v>
      </c>
      <c r="Y491">
        <f t="shared" si="7"/>
        <v>-14</v>
      </c>
    </row>
    <row r="492" spans="1:25" ht="15" customHeight="1">
      <c r="A492">
        <v>10</v>
      </c>
      <c r="B492">
        <v>17</v>
      </c>
      <c r="C492" s="1">
        <v>42736</v>
      </c>
      <c r="D492" s="7" t="s">
        <v>34</v>
      </c>
      <c r="E492" t="s">
        <v>20</v>
      </c>
      <c r="G492" s="5" t="s">
        <v>184</v>
      </c>
      <c r="I492" t="s">
        <v>47</v>
      </c>
      <c r="J492">
        <v>24</v>
      </c>
      <c r="K492">
        <v>6</v>
      </c>
      <c r="L492">
        <v>18</v>
      </c>
      <c r="M492">
        <v>349</v>
      </c>
      <c r="N492">
        <v>206</v>
      </c>
      <c r="O492">
        <v>143</v>
      </c>
      <c r="P492">
        <v>1</v>
      </c>
      <c r="Q492">
        <v>11</v>
      </c>
      <c r="R492">
        <v>221</v>
      </c>
      <c r="S492">
        <v>164</v>
      </c>
      <c r="T492">
        <v>57</v>
      </c>
      <c r="U492">
        <v>3</v>
      </c>
      <c r="V492">
        <v>4.82</v>
      </c>
      <c r="W492">
        <v>22.88</v>
      </c>
      <c r="X492">
        <v>-8.73</v>
      </c>
      <c r="Y492">
        <f t="shared" si="7"/>
        <v>18</v>
      </c>
    </row>
    <row r="493" spans="1:25" ht="15" customHeight="1">
      <c r="A493">
        <v>11</v>
      </c>
      <c r="B493">
        <v>17</v>
      </c>
      <c r="C493" s="1">
        <v>42736</v>
      </c>
      <c r="D493" s="7" t="s">
        <v>48</v>
      </c>
      <c r="E493" t="s">
        <v>16</v>
      </c>
      <c r="G493" s="5" t="s">
        <v>184</v>
      </c>
      <c r="I493" t="s">
        <v>53</v>
      </c>
      <c r="J493">
        <v>24</v>
      </c>
      <c r="K493">
        <v>31</v>
      </c>
      <c r="L493">
        <v>24</v>
      </c>
      <c r="M493">
        <v>408</v>
      </c>
      <c r="N493">
        <v>332</v>
      </c>
      <c r="O493">
        <v>76</v>
      </c>
      <c r="P493">
        <v>1</v>
      </c>
      <c r="Q493">
        <v>28</v>
      </c>
      <c r="R493">
        <v>448</v>
      </c>
      <c r="S493">
        <v>295</v>
      </c>
      <c r="T493">
        <v>153</v>
      </c>
      <c r="V493">
        <v>12.02</v>
      </c>
      <c r="W493">
        <v>-20.350000000000001</v>
      </c>
      <c r="X493">
        <v>-0.51</v>
      </c>
      <c r="Y493">
        <f t="shared" si="7"/>
        <v>-7</v>
      </c>
    </row>
    <row r="494" spans="1:25" ht="15" customHeight="1">
      <c r="A494">
        <v>12</v>
      </c>
      <c r="B494">
        <v>17</v>
      </c>
      <c r="C494" s="1">
        <v>42736</v>
      </c>
      <c r="D494" s="7" t="s">
        <v>48</v>
      </c>
      <c r="E494" t="s">
        <v>20</v>
      </c>
      <c r="G494" s="5" t="s">
        <v>192</v>
      </c>
      <c r="H494" s="4" t="s">
        <v>23</v>
      </c>
      <c r="I494" t="s">
        <v>70</v>
      </c>
      <c r="J494">
        <v>31</v>
      </c>
      <c r="K494">
        <v>24</v>
      </c>
      <c r="L494">
        <v>28</v>
      </c>
      <c r="M494">
        <v>448</v>
      </c>
      <c r="N494">
        <v>295</v>
      </c>
      <c r="O494">
        <v>153</v>
      </c>
      <c r="Q494">
        <v>24</v>
      </c>
      <c r="R494">
        <v>408</v>
      </c>
      <c r="S494">
        <v>332</v>
      </c>
      <c r="T494">
        <v>76</v>
      </c>
      <c r="U494">
        <v>1</v>
      </c>
      <c r="V494">
        <v>20.350000000000001</v>
      </c>
      <c r="W494">
        <v>-12.02</v>
      </c>
      <c r="X494">
        <v>0.51</v>
      </c>
      <c r="Y494">
        <f t="shared" si="7"/>
        <v>7</v>
      </c>
    </row>
    <row r="495" spans="1:25" ht="15" customHeight="1">
      <c r="A495">
        <v>13</v>
      </c>
      <c r="B495">
        <v>17</v>
      </c>
      <c r="C495" s="1">
        <v>42736</v>
      </c>
      <c r="D495" s="7" t="s">
        <v>35</v>
      </c>
      <c r="E495" t="s">
        <v>16</v>
      </c>
      <c r="G495" s="5" t="s">
        <v>184</v>
      </c>
      <c r="H495" s="4" t="s">
        <v>23</v>
      </c>
      <c r="I495" t="s">
        <v>76</v>
      </c>
      <c r="J495">
        <v>17</v>
      </c>
      <c r="K495">
        <v>24</v>
      </c>
      <c r="L495">
        <v>20</v>
      </c>
      <c r="M495">
        <v>289</v>
      </c>
      <c r="N495">
        <v>243</v>
      </c>
      <c r="O495">
        <v>46</v>
      </c>
      <c r="P495">
        <v>1</v>
      </c>
      <c r="Q495">
        <v>16</v>
      </c>
      <c r="R495">
        <v>236</v>
      </c>
      <c r="S495">
        <v>133</v>
      </c>
      <c r="T495">
        <v>103</v>
      </c>
      <c r="U495">
        <v>1</v>
      </c>
      <c r="V495">
        <v>-3.2</v>
      </c>
      <c r="W495">
        <v>1.91</v>
      </c>
      <c r="X495">
        <v>-8.94</v>
      </c>
      <c r="Y495">
        <f t="shared" si="7"/>
        <v>-7</v>
      </c>
    </row>
    <row r="496" spans="1:25" ht="15" customHeight="1">
      <c r="A496">
        <v>14</v>
      </c>
      <c r="B496">
        <v>17</v>
      </c>
      <c r="C496" s="1">
        <v>42736</v>
      </c>
      <c r="D496" s="7" t="s">
        <v>35</v>
      </c>
      <c r="E496" t="s">
        <v>20</v>
      </c>
      <c r="G496" s="5" t="s">
        <v>121</v>
      </c>
      <c r="I496" t="s">
        <v>73</v>
      </c>
      <c r="J496">
        <v>24</v>
      </c>
      <c r="K496">
        <v>20</v>
      </c>
      <c r="L496">
        <v>24</v>
      </c>
      <c r="M496">
        <v>384</v>
      </c>
      <c r="N496">
        <v>290</v>
      </c>
      <c r="O496">
        <v>94</v>
      </c>
      <c r="P496">
        <v>2</v>
      </c>
      <c r="Q496">
        <v>23</v>
      </c>
      <c r="R496">
        <v>470</v>
      </c>
      <c r="S496">
        <v>288</v>
      </c>
      <c r="T496">
        <v>182</v>
      </c>
      <c r="U496">
        <v>2</v>
      </c>
      <c r="V496">
        <v>2.15</v>
      </c>
      <c r="W496">
        <v>-5.55</v>
      </c>
      <c r="X496">
        <v>4.42</v>
      </c>
      <c r="Y496">
        <f t="shared" si="7"/>
        <v>4</v>
      </c>
    </row>
    <row r="497" spans="1:25" ht="15" customHeight="1">
      <c r="A497">
        <v>15</v>
      </c>
      <c r="B497">
        <v>17</v>
      </c>
      <c r="C497" s="1">
        <v>42736</v>
      </c>
      <c r="D497" s="7" t="s">
        <v>35</v>
      </c>
      <c r="E497" t="s">
        <v>16</v>
      </c>
      <c r="G497" s="5" t="s">
        <v>156</v>
      </c>
      <c r="H497" s="4" t="s">
        <v>23</v>
      </c>
      <c r="I497" t="s">
        <v>72</v>
      </c>
      <c r="J497">
        <v>20</v>
      </c>
      <c r="K497">
        <v>24</v>
      </c>
      <c r="L497">
        <v>23</v>
      </c>
      <c r="M497">
        <v>470</v>
      </c>
      <c r="N497">
        <v>288</v>
      </c>
      <c r="O497">
        <v>182</v>
      </c>
      <c r="P497">
        <v>2</v>
      </c>
      <c r="Q497">
        <v>24</v>
      </c>
      <c r="R497">
        <v>384</v>
      </c>
      <c r="S497">
        <v>290</v>
      </c>
      <c r="T497">
        <v>94</v>
      </c>
      <c r="U497">
        <v>2</v>
      </c>
      <c r="V497">
        <v>5.55</v>
      </c>
      <c r="W497">
        <v>-2.15</v>
      </c>
      <c r="X497">
        <v>-4.42</v>
      </c>
      <c r="Y497">
        <f t="shared" si="7"/>
        <v>-4</v>
      </c>
    </row>
    <row r="498" spans="1:25" ht="15" customHeight="1">
      <c r="A498">
        <v>16</v>
      </c>
      <c r="B498">
        <v>17</v>
      </c>
      <c r="C498" s="1">
        <v>42736</v>
      </c>
      <c r="D498" s="7" t="s">
        <v>34</v>
      </c>
      <c r="E498" t="s">
        <v>20</v>
      </c>
      <c r="G498" s="5" t="s">
        <v>208</v>
      </c>
      <c r="H498" s="4" t="s">
        <v>23</v>
      </c>
      <c r="I498" t="s">
        <v>52</v>
      </c>
      <c r="J498">
        <v>37</v>
      </c>
      <c r="K498">
        <v>27</v>
      </c>
      <c r="L498">
        <v>26</v>
      </c>
      <c r="M498">
        <v>365</v>
      </c>
      <c r="N498">
        <v>262</v>
      </c>
      <c r="O498">
        <v>103</v>
      </c>
      <c r="P498">
        <v>1</v>
      </c>
      <c r="Q498">
        <v>26</v>
      </c>
      <c r="R498">
        <v>398</v>
      </c>
      <c r="S498">
        <v>269</v>
      </c>
      <c r="T498">
        <v>129</v>
      </c>
      <c r="U498">
        <v>2</v>
      </c>
      <c r="V498">
        <v>11.78</v>
      </c>
      <c r="W498">
        <v>-12.23</v>
      </c>
      <c r="X498">
        <v>10.38</v>
      </c>
      <c r="Y498">
        <f t="shared" si="7"/>
        <v>10</v>
      </c>
    </row>
    <row r="499" spans="1:25" ht="15" customHeight="1">
      <c r="A499">
        <v>17</v>
      </c>
      <c r="B499">
        <v>17</v>
      </c>
      <c r="C499" s="1">
        <v>42736</v>
      </c>
      <c r="D499" s="7" t="s">
        <v>34</v>
      </c>
      <c r="E499" t="s">
        <v>16</v>
      </c>
      <c r="G499" s="5" t="s">
        <v>216</v>
      </c>
      <c r="I499" t="s">
        <v>56</v>
      </c>
      <c r="J499">
        <v>6</v>
      </c>
      <c r="K499">
        <v>44</v>
      </c>
      <c r="L499">
        <v>9</v>
      </c>
      <c r="M499">
        <v>123</v>
      </c>
      <c r="N499">
        <v>71</v>
      </c>
      <c r="O499">
        <v>52</v>
      </c>
      <c r="P499">
        <v>3</v>
      </c>
      <c r="Q499">
        <v>21</v>
      </c>
      <c r="R499">
        <v>344</v>
      </c>
      <c r="S499">
        <v>260</v>
      </c>
      <c r="T499">
        <v>84</v>
      </c>
      <c r="U499">
        <v>2</v>
      </c>
      <c r="V499">
        <v>-39.25</v>
      </c>
      <c r="W499">
        <v>-5.82</v>
      </c>
      <c r="X499">
        <v>4.75</v>
      </c>
      <c r="Y499">
        <f t="shared" si="7"/>
        <v>-38</v>
      </c>
    </row>
    <row r="500" spans="1:25" ht="15" customHeight="1">
      <c r="A500">
        <v>18</v>
      </c>
      <c r="B500">
        <v>17</v>
      </c>
      <c r="C500" s="1">
        <v>42736</v>
      </c>
      <c r="D500" s="7" t="s">
        <v>35</v>
      </c>
      <c r="E500" t="s">
        <v>16</v>
      </c>
      <c r="G500" s="5" t="s">
        <v>192</v>
      </c>
      <c r="I500" t="s">
        <v>18</v>
      </c>
      <c r="J500">
        <v>14</v>
      </c>
      <c r="K500">
        <v>35</v>
      </c>
      <c r="L500">
        <v>16</v>
      </c>
      <c r="M500">
        <v>280</v>
      </c>
      <c r="N500">
        <v>205</v>
      </c>
      <c r="O500">
        <v>75</v>
      </c>
      <c r="P500">
        <v>2</v>
      </c>
      <c r="Q500">
        <v>22</v>
      </c>
      <c r="R500">
        <v>396</v>
      </c>
      <c r="S500">
        <v>276</v>
      </c>
      <c r="T500">
        <v>120</v>
      </c>
      <c r="V500">
        <v>-3.73</v>
      </c>
      <c r="W500">
        <v>-19.55</v>
      </c>
      <c r="X500">
        <v>6.78</v>
      </c>
      <c r="Y500">
        <f t="shared" si="7"/>
        <v>-21</v>
      </c>
    </row>
    <row r="501" spans="1:25" ht="15" customHeight="1">
      <c r="A501">
        <v>19</v>
      </c>
      <c r="B501">
        <v>17</v>
      </c>
      <c r="C501" s="1">
        <v>42736</v>
      </c>
      <c r="D501" s="7" t="s">
        <v>35</v>
      </c>
      <c r="E501" t="s">
        <v>20</v>
      </c>
      <c r="G501" s="5" t="s">
        <v>121</v>
      </c>
      <c r="I501" t="s">
        <v>66</v>
      </c>
      <c r="J501">
        <v>38</v>
      </c>
      <c r="K501">
        <v>10</v>
      </c>
      <c r="L501">
        <v>21</v>
      </c>
      <c r="M501">
        <v>374</v>
      </c>
      <c r="N501">
        <v>250</v>
      </c>
      <c r="O501">
        <v>124</v>
      </c>
      <c r="P501">
        <v>1</v>
      </c>
      <c r="Q501">
        <v>19</v>
      </c>
      <c r="R501">
        <v>323</v>
      </c>
      <c r="S501">
        <v>140</v>
      </c>
      <c r="T501">
        <v>183</v>
      </c>
      <c r="U501">
        <v>5</v>
      </c>
      <c r="V501">
        <v>12.43</v>
      </c>
      <c r="W501">
        <v>10.130000000000001</v>
      </c>
      <c r="X501">
        <v>2.95</v>
      </c>
      <c r="Y501">
        <f t="shared" si="7"/>
        <v>28</v>
      </c>
    </row>
    <row r="502" spans="1:25" ht="15" customHeight="1">
      <c r="A502">
        <v>20</v>
      </c>
      <c r="B502">
        <v>17</v>
      </c>
      <c r="C502" s="1">
        <v>42736</v>
      </c>
      <c r="D502" s="7" t="s">
        <v>35</v>
      </c>
      <c r="E502" t="s">
        <v>20</v>
      </c>
      <c r="G502" s="5" t="s">
        <v>222</v>
      </c>
      <c r="H502" s="4" t="s">
        <v>23</v>
      </c>
      <c r="I502" t="s">
        <v>39</v>
      </c>
      <c r="J502">
        <v>35</v>
      </c>
      <c r="K502">
        <v>14</v>
      </c>
      <c r="L502">
        <v>22</v>
      </c>
      <c r="M502">
        <v>396</v>
      </c>
      <c r="N502">
        <v>276</v>
      </c>
      <c r="O502">
        <v>120</v>
      </c>
      <c r="Q502">
        <v>16</v>
      </c>
      <c r="R502">
        <v>280</v>
      </c>
      <c r="S502">
        <v>205</v>
      </c>
      <c r="T502">
        <v>75</v>
      </c>
      <c r="U502">
        <v>2</v>
      </c>
      <c r="V502">
        <v>19.55</v>
      </c>
      <c r="W502">
        <v>3.73</v>
      </c>
      <c r="X502">
        <v>-6.78</v>
      </c>
      <c r="Y502">
        <f t="shared" si="7"/>
        <v>21</v>
      </c>
    </row>
    <row r="503" spans="1:25" ht="15" customHeight="1">
      <c r="A503">
        <v>21</v>
      </c>
      <c r="B503">
        <v>17</v>
      </c>
      <c r="C503" s="1">
        <v>42736</v>
      </c>
      <c r="D503" s="7" t="s">
        <v>34</v>
      </c>
      <c r="E503" t="s">
        <v>16</v>
      </c>
      <c r="G503" s="5" t="s">
        <v>130</v>
      </c>
      <c r="H503" s="4" t="s">
        <v>23</v>
      </c>
      <c r="I503" t="s">
        <v>37</v>
      </c>
      <c r="J503">
        <v>32</v>
      </c>
      <c r="K503">
        <v>38</v>
      </c>
      <c r="L503">
        <v>26</v>
      </c>
      <c r="M503">
        <v>473</v>
      </c>
      <c r="N503">
        <v>341</v>
      </c>
      <c r="O503">
        <v>132</v>
      </c>
      <c r="P503">
        <v>1</v>
      </c>
      <c r="Q503">
        <v>25</v>
      </c>
      <c r="R503">
        <v>465</v>
      </c>
      <c r="S503">
        <v>323</v>
      </c>
      <c r="T503">
        <v>142</v>
      </c>
      <c r="V503">
        <v>15.33</v>
      </c>
      <c r="W503">
        <v>-26.48</v>
      </c>
      <c r="X503">
        <v>2.5499999999999998</v>
      </c>
      <c r="Y503">
        <f t="shared" si="7"/>
        <v>-6</v>
      </c>
    </row>
    <row r="504" spans="1:25" ht="15" customHeight="1">
      <c r="A504">
        <v>22</v>
      </c>
      <c r="B504">
        <v>17</v>
      </c>
      <c r="C504" s="1">
        <v>42736</v>
      </c>
      <c r="D504" s="7" t="s">
        <v>34</v>
      </c>
      <c r="E504" t="s">
        <v>20</v>
      </c>
      <c r="G504" s="5" t="s">
        <v>105</v>
      </c>
      <c r="H504" s="4" t="s">
        <v>23</v>
      </c>
      <c r="I504" t="s">
        <v>38</v>
      </c>
      <c r="J504">
        <v>19</v>
      </c>
      <c r="K504">
        <v>10</v>
      </c>
      <c r="L504">
        <v>17</v>
      </c>
      <c r="M504">
        <v>332</v>
      </c>
      <c r="N504">
        <v>171</v>
      </c>
      <c r="O504">
        <v>161</v>
      </c>
      <c r="Q504">
        <v>16</v>
      </c>
      <c r="R504">
        <v>284</v>
      </c>
      <c r="S504">
        <v>246</v>
      </c>
      <c r="T504">
        <v>38</v>
      </c>
      <c r="U504">
        <v>3</v>
      </c>
      <c r="V504">
        <v>-6.63</v>
      </c>
      <c r="W504">
        <v>14.09</v>
      </c>
      <c r="X504">
        <v>3.53</v>
      </c>
      <c r="Y504">
        <f t="shared" si="7"/>
        <v>9</v>
      </c>
    </row>
    <row r="505" spans="1:25" ht="15" customHeight="1">
      <c r="A505">
        <v>23</v>
      </c>
      <c r="B505">
        <v>17</v>
      </c>
      <c r="C505" s="1">
        <v>42736</v>
      </c>
      <c r="D505" s="7" t="s">
        <v>35</v>
      </c>
      <c r="E505" t="s">
        <v>20</v>
      </c>
      <c r="G505" s="5" t="s">
        <v>230</v>
      </c>
      <c r="I505" t="s">
        <v>24</v>
      </c>
      <c r="J505">
        <v>30</v>
      </c>
      <c r="K505">
        <v>10</v>
      </c>
      <c r="L505">
        <v>18</v>
      </c>
      <c r="M505">
        <v>329</v>
      </c>
      <c r="N505">
        <v>202</v>
      </c>
      <c r="O505">
        <v>127</v>
      </c>
      <c r="Q505">
        <v>14</v>
      </c>
      <c r="R505">
        <v>230</v>
      </c>
      <c r="S505">
        <v>162</v>
      </c>
      <c r="T505">
        <v>68</v>
      </c>
      <c r="U505">
        <v>3</v>
      </c>
      <c r="V505">
        <v>-2.99</v>
      </c>
      <c r="W505">
        <v>21.32</v>
      </c>
      <c r="X505">
        <v>-12.27</v>
      </c>
      <c r="Y505">
        <f t="shared" si="7"/>
        <v>20</v>
      </c>
    </row>
    <row r="506" spans="1:25" ht="15" customHeight="1">
      <c r="A506">
        <v>24</v>
      </c>
      <c r="B506">
        <v>17</v>
      </c>
      <c r="C506" s="1">
        <v>42736</v>
      </c>
      <c r="D506" s="7" t="s">
        <v>34</v>
      </c>
      <c r="E506" t="s">
        <v>16</v>
      </c>
      <c r="G506" s="5" t="s">
        <v>208</v>
      </c>
      <c r="H506" s="4" t="s">
        <v>23</v>
      </c>
      <c r="I506" t="s">
        <v>50</v>
      </c>
      <c r="J506">
        <v>6</v>
      </c>
      <c r="K506">
        <v>24</v>
      </c>
      <c r="L506">
        <v>11</v>
      </c>
      <c r="M506">
        <v>221</v>
      </c>
      <c r="N506">
        <v>164</v>
      </c>
      <c r="O506">
        <v>57</v>
      </c>
      <c r="P506">
        <v>3</v>
      </c>
      <c r="Q506">
        <v>18</v>
      </c>
      <c r="R506">
        <v>349</v>
      </c>
      <c r="S506">
        <v>206</v>
      </c>
      <c r="T506">
        <v>143</v>
      </c>
      <c r="U506">
        <v>1</v>
      </c>
      <c r="V506">
        <v>-22.88</v>
      </c>
      <c r="W506">
        <v>-4.82</v>
      </c>
      <c r="X506">
        <v>8.73</v>
      </c>
      <c r="Y506">
        <f t="shared" si="7"/>
        <v>-18</v>
      </c>
    </row>
    <row r="507" spans="1:25" ht="15" customHeight="1">
      <c r="A507">
        <v>25</v>
      </c>
      <c r="B507">
        <v>17</v>
      </c>
      <c r="C507" s="1">
        <v>42736</v>
      </c>
      <c r="D507" s="7" t="s">
        <v>35</v>
      </c>
      <c r="E507" t="s">
        <v>20</v>
      </c>
      <c r="G507" s="5" t="s">
        <v>130</v>
      </c>
      <c r="I507" t="s">
        <v>69</v>
      </c>
      <c r="J507">
        <v>27</v>
      </c>
      <c r="K507">
        <v>13</v>
      </c>
      <c r="L507">
        <v>24</v>
      </c>
      <c r="M507">
        <v>346</v>
      </c>
      <c r="N507">
        <v>232</v>
      </c>
      <c r="O507">
        <v>114</v>
      </c>
      <c r="Q507">
        <v>15</v>
      </c>
      <c r="R507">
        <v>195</v>
      </c>
      <c r="S507">
        <v>126</v>
      </c>
      <c r="T507">
        <v>69</v>
      </c>
      <c r="U507">
        <v>2</v>
      </c>
      <c r="V507">
        <v>6.89</v>
      </c>
      <c r="W507">
        <v>9.6</v>
      </c>
      <c r="X507">
        <v>-4.57</v>
      </c>
      <c r="Y507">
        <f t="shared" si="7"/>
        <v>14</v>
      </c>
    </row>
    <row r="508" spans="1:25" ht="15" customHeight="1">
      <c r="A508">
        <v>26</v>
      </c>
      <c r="B508">
        <v>17</v>
      </c>
      <c r="C508" s="1">
        <v>42736</v>
      </c>
      <c r="D508" s="7" t="s">
        <v>35</v>
      </c>
      <c r="E508" t="s">
        <v>20</v>
      </c>
      <c r="F508" t="s">
        <v>6</v>
      </c>
      <c r="G508" s="5" t="s">
        <v>105</v>
      </c>
      <c r="I508" t="s">
        <v>68</v>
      </c>
      <c r="J508">
        <v>27</v>
      </c>
      <c r="K508">
        <v>24</v>
      </c>
      <c r="L508">
        <v>21</v>
      </c>
      <c r="M508">
        <v>312</v>
      </c>
      <c r="N508">
        <v>243</v>
      </c>
      <c r="O508">
        <v>69</v>
      </c>
      <c r="P508">
        <v>1</v>
      </c>
      <c r="Q508">
        <v>27</v>
      </c>
      <c r="R508">
        <v>437</v>
      </c>
      <c r="S508">
        <v>206</v>
      </c>
      <c r="T508">
        <v>231</v>
      </c>
      <c r="U508">
        <v>4</v>
      </c>
      <c r="V508">
        <v>3.43</v>
      </c>
      <c r="W508">
        <v>-4.66</v>
      </c>
      <c r="X508">
        <v>1.81</v>
      </c>
      <c r="Y508">
        <f t="shared" si="7"/>
        <v>3</v>
      </c>
    </row>
    <row r="509" spans="1:25" ht="15" customHeight="1">
      <c r="A509">
        <v>27</v>
      </c>
      <c r="B509">
        <v>17</v>
      </c>
      <c r="C509" s="1">
        <v>42736</v>
      </c>
      <c r="D509" s="7" t="s">
        <v>34</v>
      </c>
      <c r="E509" t="s">
        <v>16</v>
      </c>
      <c r="G509" s="5" t="s">
        <v>230</v>
      </c>
      <c r="I509" t="s">
        <v>57</v>
      </c>
      <c r="J509">
        <v>27</v>
      </c>
      <c r="K509">
        <v>37</v>
      </c>
      <c r="L509">
        <v>26</v>
      </c>
      <c r="M509">
        <v>398</v>
      </c>
      <c r="N509">
        <v>269</v>
      </c>
      <c r="O509">
        <v>129</v>
      </c>
      <c r="P509">
        <v>2</v>
      </c>
      <c r="Q509">
        <v>26</v>
      </c>
      <c r="R509">
        <v>365</v>
      </c>
      <c r="S509">
        <v>262</v>
      </c>
      <c r="T509">
        <v>103</v>
      </c>
      <c r="U509">
        <v>1</v>
      </c>
      <c r="V509">
        <v>12.23</v>
      </c>
      <c r="W509">
        <v>-11.78</v>
      </c>
      <c r="X509">
        <v>-10.38</v>
      </c>
      <c r="Y509">
        <f t="shared" si="7"/>
        <v>-10</v>
      </c>
    </row>
    <row r="510" spans="1:25" ht="15" customHeight="1">
      <c r="A510">
        <v>28</v>
      </c>
      <c r="B510">
        <v>17</v>
      </c>
      <c r="C510" s="1">
        <v>42736</v>
      </c>
      <c r="D510" s="7" t="s">
        <v>34</v>
      </c>
      <c r="E510" t="s">
        <v>16</v>
      </c>
      <c r="G510" s="5" t="s">
        <v>244</v>
      </c>
      <c r="I510" t="s">
        <v>31</v>
      </c>
      <c r="J510">
        <v>23</v>
      </c>
      <c r="K510">
        <v>25</v>
      </c>
      <c r="L510">
        <v>14</v>
      </c>
      <c r="M510">
        <v>253</v>
      </c>
      <c r="N510">
        <v>191</v>
      </c>
      <c r="O510">
        <v>62</v>
      </c>
      <c r="P510">
        <v>2</v>
      </c>
      <c r="Q510">
        <v>18</v>
      </c>
      <c r="R510">
        <v>376</v>
      </c>
      <c r="S510">
        <v>289</v>
      </c>
      <c r="T510">
        <v>87</v>
      </c>
      <c r="V510">
        <v>-5.26</v>
      </c>
      <c r="W510">
        <v>-5.68</v>
      </c>
      <c r="X510">
        <v>6.18</v>
      </c>
      <c r="Y510">
        <f t="shared" si="7"/>
        <v>-2</v>
      </c>
    </row>
    <row r="511" spans="1:25" ht="15" customHeight="1">
      <c r="A511">
        <v>29</v>
      </c>
      <c r="B511">
        <v>17</v>
      </c>
      <c r="C511" s="1">
        <v>42736</v>
      </c>
      <c r="D511" s="7" t="s">
        <v>34</v>
      </c>
      <c r="E511" t="s">
        <v>20</v>
      </c>
      <c r="G511" s="5" t="s">
        <v>255</v>
      </c>
      <c r="H511" s="4" t="s">
        <v>23</v>
      </c>
      <c r="I511" t="s">
        <v>28</v>
      </c>
      <c r="J511">
        <v>25</v>
      </c>
      <c r="K511">
        <v>23</v>
      </c>
      <c r="L511">
        <v>18</v>
      </c>
      <c r="M511">
        <v>376</v>
      </c>
      <c r="N511">
        <v>289</v>
      </c>
      <c r="O511">
        <v>87</v>
      </c>
      <c r="Q511">
        <v>14</v>
      </c>
      <c r="R511">
        <v>253</v>
      </c>
      <c r="S511">
        <v>191</v>
      </c>
      <c r="T511">
        <v>62</v>
      </c>
      <c r="U511">
        <v>2</v>
      </c>
      <c r="V511">
        <v>5.68</v>
      </c>
      <c r="W511">
        <v>5.26</v>
      </c>
      <c r="X511">
        <v>-6.18</v>
      </c>
      <c r="Y511">
        <f t="shared" si="7"/>
        <v>2</v>
      </c>
    </row>
    <row r="512" spans="1:25" ht="15" customHeight="1">
      <c r="A512">
        <v>30</v>
      </c>
      <c r="B512">
        <v>17</v>
      </c>
      <c r="C512" s="1">
        <v>42736</v>
      </c>
      <c r="D512" s="7" t="s">
        <v>35</v>
      </c>
      <c r="E512" t="s">
        <v>20</v>
      </c>
      <c r="G512" s="5" t="s">
        <v>184</v>
      </c>
      <c r="I512" t="s">
        <v>33</v>
      </c>
      <c r="J512">
        <v>17</v>
      </c>
      <c r="K512">
        <v>16</v>
      </c>
      <c r="L512">
        <v>18</v>
      </c>
      <c r="M512">
        <v>300</v>
      </c>
      <c r="N512">
        <v>188</v>
      </c>
      <c r="O512">
        <v>112</v>
      </c>
      <c r="P512">
        <v>2</v>
      </c>
      <c r="Q512">
        <v>18</v>
      </c>
      <c r="R512">
        <v>335</v>
      </c>
      <c r="S512">
        <v>207</v>
      </c>
      <c r="T512">
        <v>128</v>
      </c>
      <c r="U512">
        <v>3</v>
      </c>
      <c r="V512">
        <v>-6.76</v>
      </c>
      <c r="W512">
        <v>8.61</v>
      </c>
      <c r="X512">
        <v>3.45</v>
      </c>
      <c r="Y512">
        <f t="shared" si="7"/>
        <v>1</v>
      </c>
    </row>
    <row r="513" spans="1:25" ht="15" customHeight="1">
      <c r="A513">
        <v>31</v>
      </c>
      <c r="B513">
        <v>17</v>
      </c>
      <c r="C513" s="1">
        <v>42736</v>
      </c>
      <c r="D513" s="7" t="s">
        <v>35</v>
      </c>
      <c r="E513" t="s">
        <v>20</v>
      </c>
      <c r="G513" s="5" t="s">
        <v>184</v>
      </c>
      <c r="I513" t="s">
        <v>71</v>
      </c>
      <c r="J513">
        <v>24</v>
      </c>
      <c r="K513">
        <v>17</v>
      </c>
      <c r="L513">
        <v>16</v>
      </c>
      <c r="M513">
        <v>236</v>
      </c>
      <c r="N513">
        <v>133</v>
      </c>
      <c r="O513">
        <v>103</v>
      </c>
      <c r="P513">
        <v>1</v>
      </c>
      <c r="Q513">
        <v>20</v>
      </c>
      <c r="R513">
        <v>289</v>
      </c>
      <c r="S513">
        <v>243</v>
      </c>
      <c r="T513">
        <v>46</v>
      </c>
      <c r="U513">
        <v>1</v>
      </c>
      <c r="V513">
        <v>-1.91</v>
      </c>
      <c r="W513">
        <v>3.2</v>
      </c>
      <c r="X513">
        <v>8.94</v>
      </c>
      <c r="Y513">
        <f t="shared" si="7"/>
        <v>7</v>
      </c>
    </row>
    <row r="514" spans="1:25" ht="15" customHeight="1">
      <c r="A514">
        <v>32</v>
      </c>
      <c r="B514">
        <v>17</v>
      </c>
      <c r="C514" s="1">
        <v>42736</v>
      </c>
      <c r="D514" s="7" t="s">
        <v>34</v>
      </c>
      <c r="E514" t="s">
        <v>16</v>
      </c>
      <c r="G514" s="5" t="s">
        <v>266</v>
      </c>
      <c r="I514" t="s">
        <v>74</v>
      </c>
      <c r="J514">
        <v>10</v>
      </c>
      <c r="K514">
        <v>19</v>
      </c>
      <c r="L514">
        <v>16</v>
      </c>
      <c r="M514">
        <v>284</v>
      </c>
      <c r="N514">
        <v>246</v>
      </c>
      <c r="O514">
        <v>38</v>
      </c>
      <c r="P514">
        <v>3</v>
      </c>
      <c r="Q514">
        <v>17</v>
      </c>
      <c r="R514">
        <v>332</v>
      </c>
      <c r="S514">
        <v>171</v>
      </c>
      <c r="T514">
        <v>161</v>
      </c>
      <c r="V514">
        <v>-14.09</v>
      </c>
      <c r="W514">
        <v>6.63</v>
      </c>
      <c r="X514">
        <v>-3.53</v>
      </c>
      <c r="Y514">
        <f t="shared" si="7"/>
        <v>-9</v>
      </c>
    </row>
    <row r="515" spans="1:25" ht="15" customHeight="1">
      <c r="A515">
        <v>11</v>
      </c>
      <c r="B515">
        <v>18</v>
      </c>
      <c r="C515" s="1">
        <v>42742</v>
      </c>
      <c r="D515" s="7" t="s">
        <v>188</v>
      </c>
      <c r="E515" t="s">
        <v>16</v>
      </c>
      <c r="G515" s="5" t="s">
        <v>189</v>
      </c>
      <c r="H515" s="4" t="s">
        <v>23</v>
      </c>
      <c r="I515" t="s">
        <v>31</v>
      </c>
      <c r="J515">
        <v>6</v>
      </c>
      <c r="K515">
        <v>26</v>
      </c>
      <c r="L515">
        <v>13</v>
      </c>
      <c r="M515">
        <v>231</v>
      </c>
      <c r="N515">
        <v>182</v>
      </c>
      <c r="O515">
        <v>49</v>
      </c>
      <c r="Q515">
        <v>24</v>
      </c>
      <c r="R515">
        <v>387</v>
      </c>
      <c r="S515">
        <v>210</v>
      </c>
      <c r="T515">
        <v>177</v>
      </c>
      <c r="V515">
        <v>-11.29</v>
      </c>
      <c r="W515">
        <v>-18.510000000000002</v>
      </c>
      <c r="X515">
        <v>9.3699999999999992</v>
      </c>
      <c r="Y515">
        <f t="shared" si="7"/>
        <v>-20</v>
      </c>
    </row>
    <row r="516" spans="1:25" ht="15" customHeight="1">
      <c r="A516">
        <v>12</v>
      </c>
      <c r="B516">
        <v>18</v>
      </c>
      <c r="C516" s="1">
        <v>42743</v>
      </c>
      <c r="D516" s="7" t="s">
        <v>177</v>
      </c>
      <c r="E516" t="s">
        <v>20</v>
      </c>
      <c r="G516" s="5" t="s">
        <v>193</v>
      </c>
      <c r="I516" t="s">
        <v>74</v>
      </c>
      <c r="J516">
        <v>38</v>
      </c>
      <c r="K516">
        <v>13</v>
      </c>
      <c r="L516">
        <v>23</v>
      </c>
      <c r="M516">
        <v>406</v>
      </c>
      <c r="N516">
        <v>331</v>
      </c>
      <c r="O516">
        <v>75</v>
      </c>
      <c r="Q516">
        <v>15</v>
      </c>
      <c r="R516">
        <v>365</v>
      </c>
      <c r="S516">
        <v>295</v>
      </c>
      <c r="T516">
        <v>70</v>
      </c>
      <c r="U516">
        <v>2</v>
      </c>
      <c r="V516">
        <v>14.01</v>
      </c>
      <c r="W516">
        <v>9.6300000000000008</v>
      </c>
      <c r="X516">
        <v>4.33</v>
      </c>
      <c r="Y516">
        <f t="shared" ref="Y516:Y536" si="8">J516-K516</f>
        <v>25</v>
      </c>
    </row>
    <row r="517" spans="1:25" ht="15" customHeight="1">
      <c r="A517">
        <v>13</v>
      </c>
      <c r="B517">
        <v>18</v>
      </c>
      <c r="C517" s="1">
        <v>42742</v>
      </c>
      <c r="D517" s="7" t="s">
        <v>58</v>
      </c>
      <c r="E517" t="s">
        <v>20</v>
      </c>
      <c r="G517" s="5" t="s">
        <v>196</v>
      </c>
      <c r="I517" t="s">
        <v>47</v>
      </c>
      <c r="J517">
        <v>27</v>
      </c>
      <c r="K517">
        <v>14</v>
      </c>
      <c r="L517">
        <v>19</v>
      </c>
      <c r="M517">
        <v>291</v>
      </c>
      <c r="N517">
        <v>168</v>
      </c>
      <c r="O517">
        <v>123</v>
      </c>
      <c r="Q517">
        <v>16</v>
      </c>
      <c r="R517">
        <v>203</v>
      </c>
      <c r="S517">
        <v>139</v>
      </c>
      <c r="T517">
        <v>64</v>
      </c>
      <c r="U517">
        <v>3</v>
      </c>
      <c r="V517">
        <v>-4.0199999999999996</v>
      </c>
      <c r="W517">
        <v>21.48</v>
      </c>
      <c r="X517">
        <v>-2.85</v>
      </c>
      <c r="Y517">
        <f t="shared" si="8"/>
        <v>13</v>
      </c>
    </row>
    <row r="518" spans="1:25" ht="15" customHeight="1">
      <c r="A518">
        <v>18</v>
      </c>
      <c r="B518">
        <v>18</v>
      </c>
      <c r="C518" s="1">
        <v>42743</v>
      </c>
      <c r="D518" s="7" t="s">
        <v>19</v>
      </c>
      <c r="E518" t="s">
        <v>16</v>
      </c>
      <c r="G518" s="5" t="s">
        <v>196</v>
      </c>
      <c r="H518" s="4" t="s">
        <v>23</v>
      </c>
      <c r="I518" t="s">
        <v>75</v>
      </c>
      <c r="J518">
        <v>12</v>
      </c>
      <c r="K518">
        <v>30</v>
      </c>
      <c r="L518">
        <v>18</v>
      </c>
      <c r="M518">
        <v>305</v>
      </c>
      <c r="N518">
        <v>253</v>
      </c>
      <c r="O518">
        <v>52</v>
      </c>
      <c r="P518">
        <v>3</v>
      </c>
      <c r="Q518">
        <v>19</v>
      </c>
      <c r="R518">
        <v>367</v>
      </c>
      <c r="S518">
        <v>188</v>
      </c>
      <c r="T518">
        <v>179</v>
      </c>
      <c r="U518">
        <v>2</v>
      </c>
      <c r="V518">
        <v>-11.03</v>
      </c>
      <c r="W518">
        <v>-14.79</v>
      </c>
      <c r="X518">
        <v>8.2100000000000009</v>
      </c>
      <c r="Y518">
        <f t="shared" si="8"/>
        <v>-18</v>
      </c>
    </row>
    <row r="519" spans="1:25" ht="15" customHeight="1">
      <c r="A519">
        <v>22</v>
      </c>
      <c r="B519">
        <v>18</v>
      </c>
      <c r="C519" s="1">
        <v>42743</v>
      </c>
      <c r="D519" s="7" t="s">
        <v>177</v>
      </c>
      <c r="E519" t="s">
        <v>16</v>
      </c>
      <c r="G519" s="5" t="s">
        <v>193</v>
      </c>
      <c r="H519" s="4" t="s">
        <v>23</v>
      </c>
      <c r="I519" t="s">
        <v>53</v>
      </c>
      <c r="J519">
        <v>13</v>
      </c>
      <c r="K519">
        <v>38</v>
      </c>
      <c r="L519">
        <v>15</v>
      </c>
      <c r="M519">
        <v>365</v>
      </c>
      <c r="N519">
        <v>295</v>
      </c>
      <c r="O519">
        <v>70</v>
      </c>
      <c r="P519">
        <v>2</v>
      </c>
      <c r="Q519">
        <v>23</v>
      </c>
      <c r="R519">
        <v>406</v>
      </c>
      <c r="S519">
        <v>331</v>
      </c>
      <c r="T519">
        <v>75</v>
      </c>
      <c r="V519">
        <v>-9.6300000000000008</v>
      </c>
      <c r="W519">
        <v>-14.01</v>
      </c>
      <c r="X519">
        <v>-4.33</v>
      </c>
      <c r="Y519">
        <f t="shared" si="8"/>
        <v>-25</v>
      </c>
    </row>
    <row r="520" spans="1:25" ht="15" customHeight="1">
      <c r="A520">
        <v>24</v>
      </c>
      <c r="B520">
        <v>18</v>
      </c>
      <c r="C520" s="1">
        <v>42742</v>
      </c>
      <c r="D520" s="7" t="s">
        <v>58</v>
      </c>
      <c r="E520" t="s">
        <v>16</v>
      </c>
      <c r="G520" s="5" t="s">
        <v>106</v>
      </c>
      <c r="H520" s="4" t="s">
        <v>23</v>
      </c>
      <c r="I520" t="s">
        <v>71</v>
      </c>
      <c r="J520">
        <v>14</v>
      </c>
      <c r="K520">
        <v>27</v>
      </c>
      <c r="L520">
        <v>16</v>
      </c>
      <c r="M520">
        <v>203</v>
      </c>
      <c r="N520">
        <v>139</v>
      </c>
      <c r="O520">
        <v>64</v>
      </c>
      <c r="P520">
        <v>3</v>
      </c>
      <c r="Q520">
        <v>19</v>
      </c>
      <c r="R520">
        <v>291</v>
      </c>
      <c r="S520">
        <v>168</v>
      </c>
      <c r="T520">
        <v>123</v>
      </c>
      <c r="V520">
        <v>-21.48</v>
      </c>
      <c r="W520">
        <v>4.0199999999999996</v>
      </c>
      <c r="X520">
        <v>2.85</v>
      </c>
      <c r="Y520">
        <f t="shared" si="8"/>
        <v>-13</v>
      </c>
    </row>
    <row r="521" spans="1:25" ht="15" customHeight="1">
      <c r="A521">
        <v>26</v>
      </c>
      <c r="B521">
        <v>18</v>
      </c>
      <c r="C521" s="1">
        <v>42743</v>
      </c>
      <c r="D521" s="7" t="s">
        <v>19</v>
      </c>
      <c r="E521" t="s">
        <v>20</v>
      </c>
      <c r="G521" s="5" t="s">
        <v>106</v>
      </c>
      <c r="I521" t="s">
        <v>39</v>
      </c>
      <c r="J521">
        <v>30</v>
      </c>
      <c r="K521">
        <v>12</v>
      </c>
      <c r="L521">
        <v>19</v>
      </c>
      <c r="M521">
        <v>367</v>
      </c>
      <c r="N521">
        <v>188</v>
      </c>
      <c r="O521">
        <v>179</v>
      </c>
      <c r="P521">
        <v>2</v>
      </c>
      <c r="Q521">
        <v>18</v>
      </c>
      <c r="R521">
        <v>305</v>
      </c>
      <c r="S521">
        <v>253</v>
      </c>
      <c r="T521">
        <v>52</v>
      </c>
      <c r="U521">
        <v>3</v>
      </c>
      <c r="V521">
        <v>14.79</v>
      </c>
      <c r="W521">
        <v>11.03</v>
      </c>
      <c r="X521">
        <v>-8.2100000000000009</v>
      </c>
      <c r="Y521">
        <f t="shared" si="8"/>
        <v>18</v>
      </c>
    </row>
    <row r="522" spans="1:25" ht="15" customHeight="1">
      <c r="A522">
        <v>29</v>
      </c>
      <c r="B522">
        <v>18</v>
      </c>
      <c r="C522" s="1">
        <v>42742</v>
      </c>
      <c r="D522" s="7" t="s">
        <v>188</v>
      </c>
      <c r="E522" t="s">
        <v>20</v>
      </c>
      <c r="G522" s="5" t="s">
        <v>256</v>
      </c>
      <c r="I522" t="s">
        <v>70</v>
      </c>
      <c r="J522">
        <v>26</v>
      </c>
      <c r="K522">
        <v>6</v>
      </c>
      <c r="L522">
        <v>24</v>
      </c>
      <c r="M522">
        <v>387</v>
      </c>
      <c r="N522">
        <v>210</v>
      </c>
      <c r="O522">
        <v>177</v>
      </c>
      <c r="Q522">
        <v>13</v>
      </c>
      <c r="R522">
        <v>231</v>
      </c>
      <c r="S522">
        <v>182</v>
      </c>
      <c r="T522">
        <v>49</v>
      </c>
      <c r="V522">
        <v>18.510000000000002</v>
      </c>
      <c r="W522">
        <v>11.29</v>
      </c>
      <c r="X522">
        <v>-9.3699999999999992</v>
      </c>
      <c r="Y522">
        <f t="shared" si="8"/>
        <v>20</v>
      </c>
    </row>
    <row r="523" spans="1:25" ht="15" customHeight="1">
      <c r="A523">
        <v>2</v>
      </c>
      <c r="B523">
        <v>19</v>
      </c>
      <c r="C523" s="1">
        <v>42749</v>
      </c>
      <c r="D523" s="7" t="s">
        <v>58</v>
      </c>
      <c r="E523" t="s">
        <v>20</v>
      </c>
      <c r="G523" s="5" t="s">
        <v>106</v>
      </c>
      <c r="H523"/>
      <c r="I523" t="s">
        <v>31</v>
      </c>
      <c r="J523">
        <v>36</v>
      </c>
      <c r="K523">
        <v>20</v>
      </c>
      <c r="L523">
        <v>28</v>
      </c>
      <c r="M523">
        <v>422</v>
      </c>
      <c r="N523">
        <v>323</v>
      </c>
      <c r="O523">
        <v>99</v>
      </c>
      <c r="Q523">
        <v>17</v>
      </c>
      <c r="R523">
        <v>309</v>
      </c>
      <c r="S523">
        <v>208</v>
      </c>
      <c r="T523">
        <v>101</v>
      </c>
      <c r="U523">
        <v>2</v>
      </c>
      <c r="V523">
        <v>20.27</v>
      </c>
      <c r="W523">
        <v>0.92</v>
      </c>
      <c r="X523">
        <v>-2.56</v>
      </c>
      <c r="Y523">
        <f t="shared" si="8"/>
        <v>16</v>
      </c>
    </row>
    <row r="524" spans="1:25" ht="15" customHeight="1">
      <c r="A524">
        <v>9</v>
      </c>
      <c r="B524">
        <v>19</v>
      </c>
      <c r="C524" s="1">
        <v>42750</v>
      </c>
      <c r="D524" s="7" t="s">
        <v>177</v>
      </c>
      <c r="E524" t="s">
        <v>16</v>
      </c>
      <c r="G524" s="5" t="s">
        <v>178</v>
      </c>
      <c r="I524" t="s">
        <v>53</v>
      </c>
      <c r="J524">
        <v>31</v>
      </c>
      <c r="K524">
        <v>34</v>
      </c>
      <c r="L524">
        <v>25</v>
      </c>
      <c r="M524">
        <v>429</v>
      </c>
      <c r="N524">
        <v>291</v>
      </c>
      <c r="O524">
        <v>138</v>
      </c>
      <c r="P524">
        <v>1</v>
      </c>
      <c r="Q524">
        <v>27</v>
      </c>
      <c r="R524">
        <v>413</v>
      </c>
      <c r="S524">
        <v>326</v>
      </c>
      <c r="T524">
        <v>87</v>
      </c>
      <c r="U524">
        <v>1</v>
      </c>
      <c r="V524">
        <v>15.85</v>
      </c>
      <c r="W524">
        <v>-20.14</v>
      </c>
      <c r="X524">
        <v>1.1499999999999999</v>
      </c>
      <c r="Y524">
        <f t="shared" si="8"/>
        <v>-3</v>
      </c>
    </row>
    <row r="525" spans="1:25" ht="15" customHeight="1">
      <c r="A525">
        <v>12</v>
      </c>
      <c r="B525">
        <v>19</v>
      </c>
      <c r="C525" s="1">
        <v>42750</v>
      </c>
      <c r="D525" s="7" t="s">
        <v>177</v>
      </c>
      <c r="E525" t="s">
        <v>20</v>
      </c>
      <c r="G525" s="5" t="s">
        <v>194</v>
      </c>
      <c r="H525" s="4" t="s">
        <v>23</v>
      </c>
      <c r="I525" t="s">
        <v>69</v>
      </c>
      <c r="J525">
        <v>34</v>
      </c>
      <c r="K525">
        <v>31</v>
      </c>
      <c r="L525">
        <v>27</v>
      </c>
      <c r="M525">
        <v>413</v>
      </c>
      <c r="N525">
        <v>326</v>
      </c>
      <c r="O525">
        <v>87</v>
      </c>
      <c r="P525">
        <v>1</v>
      </c>
      <c r="Q525">
        <v>25</v>
      </c>
      <c r="R525">
        <v>429</v>
      </c>
      <c r="S525">
        <v>291</v>
      </c>
      <c r="T525">
        <v>138</v>
      </c>
      <c r="U525">
        <v>1</v>
      </c>
      <c r="V525">
        <v>20.14</v>
      </c>
      <c r="W525">
        <v>-15.85</v>
      </c>
      <c r="X525">
        <v>-1.1499999999999999</v>
      </c>
      <c r="Y525">
        <f t="shared" si="8"/>
        <v>3</v>
      </c>
    </row>
    <row r="526" spans="1:25" ht="15" customHeight="1">
      <c r="A526">
        <v>13</v>
      </c>
      <c r="B526">
        <v>19</v>
      </c>
      <c r="C526" s="1">
        <v>42749</v>
      </c>
      <c r="D526" s="7" t="s">
        <v>188</v>
      </c>
      <c r="E526" t="s">
        <v>16</v>
      </c>
      <c r="G526" s="5" t="s">
        <v>197</v>
      </c>
      <c r="H526" s="4" t="s">
        <v>23</v>
      </c>
      <c r="I526" t="s">
        <v>18</v>
      </c>
      <c r="J526">
        <v>16</v>
      </c>
      <c r="K526">
        <v>34</v>
      </c>
      <c r="L526">
        <v>14</v>
      </c>
      <c r="M526">
        <v>302</v>
      </c>
      <c r="N526">
        <v>197</v>
      </c>
      <c r="O526">
        <v>105</v>
      </c>
      <c r="P526">
        <v>3</v>
      </c>
      <c r="Q526">
        <v>20</v>
      </c>
      <c r="R526">
        <v>377</v>
      </c>
      <c r="S526">
        <v>279</v>
      </c>
      <c r="T526">
        <v>98</v>
      </c>
      <c r="U526">
        <v>3</v>
      </c>
      <c r="V526">
        <v>-20.16</v>
      </c>
      <c r="W526">
        <v>-2.2599999999999998</v>
      </c>
      <c r="X526">
        <v>2.2200000000000002</v>
      </c>
      <c r="Y526">
        <f t="shared" si="8"/>
        <v>-18</v>
      </c>
    </row>
    <row r="527" spans="1:25" ht="15" customHeight="1">
      <c r="A527">
        <v>16</v>
      </c>
      <c r="B527">
        <v>19</v>
      </c>
      <c r="C527" s="1">
        <v>42750</v>
      </c>
      <c r="D527" s="7" t="s">
        <v>209</v>
      </c>
      <c r="E527" t="s">
        <v>16</v>
      </c>
      <c r="G527" s="5" t="s">
        <v>106</v>
      </c>
      <c r="I527" t="s">
        <v>75</v>
      </c>
      <c r="J527">
        <v>16</v>
      </c>
      <c r="K527">
        <v>18</v>
      </c>
      <c r="L527">
        <v>16</v>
      </c>
      <c r="M527">
        <v>227</v>
      </c>
      <c r="N527">
        <v>166</v>
      </c>
      <c r="O527">
        <v>61</v>
      </c>
      <c r="P527">
        <v>2</v>
      </c>
      <c r="Q527">
        <v>20</v>
      </c>
      <c r="R527">
        <v>389</v>
      </c>
      <c r="S527">
        <v>218</v>
      </c>
      <c r="T527">
        <v>171</v>
      </c>
      <c r="U527">
        <v>1</v>
      </c>
      <c r="V527">
        <v>-3.67</v>
      </c>
      <c r="W527">
        <v>2.25</v>
      </c>
      <c r="X527">
        <v>-0.19</v>
      </c>
      <c r="Y527">
        <f t="shared" si="8"/>
        <v>-2</v>
      </c>
    </row>
    <row r="528" spans="1:25" ht="15" customHeight="1">
      <c r="A528">
        <v>20</v>
      </c>
      <c r="B528">
        <v>19</v>
      </c>
      <c r="C528" s="1">
        <v>42749</v>
      </c>
      <c r="D528" s="7" t="s">
        <v>188</v>
      </c>
      <c r="E528" t="s">
        <v>20</v>
      </c>
      <c r="G528" s="5" t="s">
        <v>223</v>
      </c>
      <c r="I528" t="s">
        <v>71</v>
      </c>
      <c r="J528">
        <v>34</v>
      </c>
      <c r="K528">
        <v>16</v>
      </c>
      <c r="L528">
        <v>20</v>
      </c>
      <c r="M528">
        <v>377</v>
      </c>
      <c r="N528">
        <v>279</v>
      </c>
      <c r="O528">
        <v>98</v>
      </c>
      <c r="P528">
        <v>3</v>
      </c>
      <c r="Q528">
        <v>14</v>
      </c>
      <c r="R528">
        <v>302</v>
      </c>
      <c r="S528">
        <v>197</v>
      </c>
      <c r="T528">
        <v>105</v>
      </c>
      <c r="U528">
        <v>3</v>
      </c>
      <c r="V528">
        <v>2.2599999999999998</v>
      </c>
      <c r="W528">
        <v>20.16</v>
      </c>
      <c r="X528">
        <v>-2.2200000000000002</v>
      </c>
      <c r="Y528">
        <f t="shared" si="8"/>
        <v>18</v>
      </c>
    </row>
    <row r="529" spans="1:25" ht="15" customHeight="1">
      <c r="A529">
        <v>26</v>
      </c>
      <c r="B529">
        <v>19</v>
      </c>
      <c r="C529" s="1">
        <v>42750</v>
      </c>
      <c r="D529" s="7" t="s">
        <v>209</v>
      </c>
      <c r="E529" t="s">
        <v>20</v>
      </c>
      <c r="G529" s="5" t="s">
        <v>44</v>
      </c>
      <c r="H529" s="4" t="s">
        <v>23</v>
      </c>
      <c r="I529" t="s">
        <v>57</v>
      </c>
      <c r="J529">
        <v>18</v>
      </c>
      <c r="K529">
        <v>16</v>
      </c>
      <c r="L529">
        <v>20</v>
      </c>
      <c r="M529">
        <v>389</v>
      </c>
      <c r="N529">
        <v>218</v>
      </c>
      <c r="O529">
        <v>171</v>
      </c>
      <c r="P529">
        <v>1</v>
      </c>
      <c r="Q529">
        <v>16</v>
      </c>
      <c r="R529">
        <v>227</v>
      </c>
      <c r="S529">
        <v>166</v>
      </c>
      <c r="T529">
        <v>61</v>
      </c>
      <c r="U529">
        <v>2</v>
      </c>
      <c r="V529">
        <v>-2.25</v>
      </c>
      <c r="W529">
        <v>3.67</v>
      </c>
      <c r="X529">
        <v>0.19</v>
      </c>
      <c r="Y529">
        <f t="shared" si="8"/>
        <v>2</v>
      </c>
    </row>
    <row r="530" spans="1:25" ht="15" customHeight="1">
      <c r="A530">
        <v>29</v>
      </c>
      <c r="B530">
        <v>19</v>
      </c>
      <c r="C530" s="1">
        <v>42749</v>
      </c>
      <c r="D530" s="7" t="s">
        <v>58</v>
      </c>
      <c r="E530" t="s">
        <v>16</v>
      </c>
      <c r="G530" s="5" t="s">
        <v>257</v>
      </c>
      <c r="H530" s="4" t="s">
        <v>23</v>
      </c>
      <c r="I530" t="s">
        <v>37</v>
      </c>
      <c r="J530">
        <v>20</v>
      </c>
      <c r="K530">
        <v>36</v>
      </c>
      <c r="L530">
        <v>17</v>
      </c>
      <c r="M530">
        <v>309</v>
      </c>
      <c r="N530">
        <v>208</v>
      </c>
      <c r="O530">
        <v>101</v>
      </c>
      <c r="P530">
        <v>2</v>
      </c>
      <c r="Q530">
        <v>28</v>
      </c>
      <c r="R530">
        <v>422</v>
      </c>
      <c r="S530">
        <v>323</v>
      </c>
      <c r="T530">
        <v>99</v>
      </c>
      <c r="V530">
        <v>-0.92</v>
      </c>
      <c r="W530">
        <v>-20.27</v>
      </c>
      <c r="X530">
        <v>2.56</v>
      </c>
      <c r="Y530">
        <f t="shared" si="8"/>
        <v>-16</v>
      </c>
    </row>
    <row r="531" spans="1:25" ht="15" customHeight="1">
      <c r="A531">
        <v>2</v>
      </c>
      <c r="B531">
        <v>20</v>
      </c>
      <c r="C531" s="1">
        <v>42757</v>
      </c>
      <c r="D531" s="7" t="s">
        <v>59</v>
      </c>
      <c r="E531" t="s">
        <v>20</v>
      </c>
      <c r="G531" s="5" t="s">
        <v>44</v>
      </c>
      <c r="H531"/>
      <c r="I531" t="s">
        <v>53</v>
      </c>
      <c r="J531">
        <v>44</v>
      </c>
      <c r="K531">
        <v>21</v>
      </c>
      <c r="L531">
        <v>30</v>
      </c>
      <c r="M531">
        <v>493</v>
      </c>
      <c r="N531">
        <v>392</v>
      </c>
      <c r="O531">
        <v>101</v>
      </c>
      <c r="Q531">
        <v>24</v>
      </c>
      <c r="R531">
        <v>367</v>
      </c>
      <c r="S531">
        <v>268</v>
      </c>
      <c r="T531">
        <v>99</v>
      </c>
      <c r="U531">
        <v>2</v>
      </c>
      <c r="V531">
        <v>35.520000000000003</v>
      </c>
      <c r="W531">
        <v>-14.83</v>
      </c>
      <c r="X531">
        <v>5</v>
      </c>
      <c r="Y531">
        <f t="shared" si="8"/>
        <v>23</v>
      </c>
    </row>
    <row r="532" spans="1:25" ht="15" customHeight="1">
      <c r="A532">
        <v>12</v>
      </c>
      <c r="B532">
        <v>20</v>
      </c>
      <c r="C532" s="1">
        <v>42757</v>
      </c>
      <c r="D532" s="7" t="s">
        <v>59</v>
      </c>
      <c r="E532" t="s">
        <v>16</v>
      </c>
      <c r="G532" s="5" t="s">
        <v>195</v>
      </c>
      <c r="H532" s="4" t="s">
        <v>23</v>
      </c>
      <c r="I532" t="s">
        <v>37</v>
      </c>
      <c r="J532">
        <v>21</v>
      </c>
      <c r="K532">
        <v>44</v>
      </c>
      <c r="L532">
        <v>24</v>
      </c>
      <c r="M532">
        <v>367</v>
      </c>
      <c r="N532">
        <v>268</v>
      </c>
      <c r="O532">
        <v>99</v>
      </c>
      <c r="P532">
        <v>2</v>
      </c>
      <c r="Q532">
        <v>30</v>
      </c>
      <c r="R532">
        <v>493</v>
      </c>
      <c r="S532">
        <v>392</v>
      </c>
      <c r="T532">
        <v>101</v>
      </c>
      <c r="V532">
        <v>14.83</v>
      </c>
      <c r="W532">
        <v>-35.520000000000003</v>
      </c>
      <c r="X532">
        <v>-5</v>
      </c>
      <c r="Y532">
        <f t="shared" si="8"/>
        <v>-23</v>
      </c>
    </row>
    <row r="533" spans="1:25" ht="15" customHeight="1">
      <c r="A533">
        <v>20</v>
      </c>
      <c r="B533">
        <v>20</v>
      </c>
      <c r="C533" s="1">
        <v>42757</v>
      </c>
      <c r="D533" s="7" t="s">
        <v>224</v>
      </c>
      <c r="E533" t="s">
        <v>20</v>
      </c>
      <c r="G533" s="5" t="s">
        <v>225</v>
      </c>
      <c r="I533" t="s">
        <v>75</v>
      </c>
      <c r="J533">
        <v>36</v>
      </c>
      <c r="K533">
        <v>17</v>
      </c>
      <c r="L533">
        <v>26</v>
      </c>
      <c r="M533">
        <v>431</v>
      </c>
      <c r="N533">
        <v>374</v>
      </c>
      <c r="O533">
        <v>57</v>
      </c>
      <c r="Q533">
        <v>22</v>
      </c>
      <c r="R533">
        <v>368</v>
      </c>
      <c r="S533">
        <v>314</v>
      </c>
      <c r="T533">
        <v>54</v>
      </c>
      <c r="U533">
        <v>2</v>
      </c>
      <c r="V533">
        <v>20.62</v>
      </c>
      <c r="W533">
        <v>-2.88</v>
      </c>
      <c r="X533">
        <v>2.0299999999999998</v>
      </c>
      <c r="Y533">
        <f t="shared" si="8"/>
        <v>19</v>
      </c>
    </row>
    <row r="534" spans="1:25" ht="15" customHeight="1">
      <c r="A534">
        <v>26</v>
      </c>
      <c r="B534">
        <v>20</v>
      </c>
      <c r="C534" s="1">
        <v>42757</v>
      </c>
      <c r="D534" s="7" t="s">
        <v>224</v>
      </c>
      <c r="E534" t="s">
        <v>16</v>
      </c>
      <c r="G534" s="5" t="s">
        <v>45</v>
      </c>
      <c r="H534" s="4" t="s">
        <v>23</v>
      </c>
      <c r="I534" t="s">
        <v>18</v>
      </c>
      <c r="J534">
        <v>17</v>
      </c>
      <c r="K534">
        <v>36</v>
      </c>
      <c r="L534">
        <v>22</v>
      </c>
      <c r="M534">
        <v>368</v>
      </c>
      <c r="N534">
        <v>314</v>
      </c>
      <c r="O534">
        <v>54</v>
      </c>
      <c r="P534">
        <v>2</v>
      </c>
      <c r="Q534">
        <v>26</v>
      </c>
      <c r="R534">
        <v>431</v>
      </c>
      <c r="S534">
        <v>374</v>
      </c>
      <c r="T534">
        <v>57</v>
      </c>
      <c r="V534">
        <v>2.88</v>
      </c>
      <c r="W534">
        <v>-20.62</v>
      </c>
      <c r="X534">
        <v>-2.0299999999999998</v>
      </c>
      <c r="Y534">
        <f t="shared" si="8"/>
        <v>-19</v>
      </c>
    </row>
    <row r="535" spans="1:25" ht="15" customHeight="1">
      <c r="A535">
        <v>2</v>
      </c>
      <c r="B535">
        <v>21</v>
      </c>
      <c r="C535" s="1">
        <v>42771</v>
      </c>
      <c r="D535" s="7" t="s">
        <v>60</v>
      </c>
      <c r="E535" t="s">
        <v>16</v>
      </c>
      <c r="F535" t="s">
        <v>6</v>
      </c>
      <c r="G535" s="5" t="s">
        <v>45</v>
      </c>
      <c r="H535" t="s">
        <v>46</v>
      </c>
      <c r="I535" t="s">
        <v>18</v>
      </c>
      <c r="J535">
        <v>28</v>
      </c>
      <c r="K535">
        <v>34</v>
      </c>
      <c r="L535">
        <v>17</v>
      </c>
      <c r="M535">
        <v>344</v>
      </c>
      <c r="N535">
        <v>240</v>
      </c>
      <c r="O535">
        <v>104</v>
      </c>
      <c r="P535">
        <v>1</v>
      </c>
      <c r="Q535">
        <v>37</v>
      </c>
      <c r="R535">
        <v>546</v>
      </c>
      <c r="S535">
        <v>442</v>
      </c>
      <c r="T535">
        <v>104</v>
      </c>
      <c r="U535">
        <v>2</v>
      </c>
      <c r="V535">
        <v>7.42</v>
      </c>
      <c r="W535">
        <v>-15.6</v>
      </c>
      <c r="X535">
        <v>-1.22</v>
      </c>
      <c r="Y535">
        <f t="shared" si="8"/>
        <v>-6</v>
      </c>
    </row>
    <row r="536" spans="1:25" ht="15" customHeight="1">
      <c r="A536">
        <v>20</v>
      </c>
      <c r="B536">
        <v>21</v>
      </c>
      <c r="C536" s="1">
        <v>42771</v>
      </c>
      <c r="D536" s="7" t="s">
        <v>60</v>
      </c>
      <c r="E536" t="s">
        <v>20</v>
      </c>
      <c r="F536" t="s">
        <v>6</v>
      </c>
      <c r="G536" s="5" t="s">
        <v>226</v>
      </c>
      <c r="H536" s="4" t="s">
        <v>46</v>
      </c>
      <c r="I536" t="s">
        <v>37</v>
      </c>
      <c r="J536">
        <v>34</v>
      </c>
      <c r="K536">
        <v>28</v>
      </c>
      <c r="L536">
        <v>37</v>
      </c>
      <c r="M536">
        <v>546</v>
      </c>
      <c r="N536">
        <v>442</v>
      </c>
      <c r="O536">
        <v>104</v>
      </c>
      <c r="P536">
        <v>2</v>
      </c>
      <c r="Q536">
        <v>17</v>
      </c>
      <c r="R536">
        <v>344</v>
      </c>
      <c r="S536">
        <v>240</v>
      </c>
      <c r="T536">
        <v>104</v>
      </c>
      <c r="U536">
        <v>1</v>
      </c>
      <c r="V536">
        <v>15.6</v>
      </c>
      <c r="W536">
        <v>-7.42</v>
      </c>
      <c r="X536">
        <v>1.22</v>
      </c>
      <c r="Y536">
        <f t="shared" si="8"/>
        <v>6</v>
      </c>
    </row>
  </sheetData>
  <autoFilter ref="A2:Y536"/>
  <mergeCells count="4">
    <mergeCell ref="J1:K1"/>
    <mergeCell ref="L1:P1"/>
    <mergeCell ref="Q1:U1"/>
    <mergeCell ref="V1:X1"/>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35"/>
  <sheetViews>
    <sheetView showRuler="0" workbookViewId="0"/>
  </sheetViews>
  <sheetFormatPr baseColWidth="10" defaultRowHeight="15" x14ac:dyDescent="0"/>
  <cols>
    <col min="1" max="1" width="9.83203125" bestFit="1" customWidth="1"/>
    <col min="2" max="2" width="8.6640625" bestFit="1" customWidth="1"/>
    <col min="3" max="3" width="9.83203125" bestFit="1" customWidth="1"/>
    <col min="4" max="4" width="6.1640625" bestFit="1" customWidth="1"/>
    <col min="5" max="5" width="7.1640625" bestFit="1" customWidth="1"/>
    <col min="6" max="6" width="7.6640625" bestFit="1" customWidth="1"/>
    <col min="7" max="7" width="8.83203125" bestFit="1" customWidth="1"/>
    <col min="8" max="8" width="8.5" bestFit="1" customWidth="1"/>
    <col min="9" max="9" width="9.6640625" bestFit="1" customWidth="1"/>
    <col min="10" max="10" width="8.83203125" bestFit="1" customWidth="1"/>
    <col min="11" max="11" width="10" bestFit="1" customWidth="1"/>
    <col min="12" max="12" width="27.6640625" bestFit="1" customWidth="1"/>
    <col min="13" max="13" width="69" style="35" bestFit="1" customWidth="1"/>
    <col min="14" max="14" width="17" style="31" bestFit="1" customWidth="1"/>
  </cols>
  <sheetData>
    <row r="1" spans="1:14">
      <c r="A1" s="2" t="s">
        <v>42</v>
      </c>
      <c r="B1" s="2" t="s">
        <v>11</v>
      </c>
      <c r="C1" s="2" t="s">
        <v>268</v>
      </c>
      <c r="D1" s="2" t="s">
        <v>14</v>
      </c>
      <c r="E1" s="2" t="s">
        <v>271</v>
      </c>
      <c r="F1" s="2" t="s">
        <v>10</v>
      </c>
      <c r="G1" s="2" t="s">
        <v>267</v>
      </c>
      <c r="H1" s="2" t="s">
        <v>12</v>
      </c>
      <c r="I1" s="2" t="s">
        <v>269</v>
      </c>
      <c r="J1" s="2" t="s">
        <v>13</v>
      </c>
      <c r="K1" s="2" t="s">
        <v>270</v>
      </c>
      <c r="L1" s="2" t="s">
        <v>306</v>
      </c>
      <c r="M1" s="32" t="s">
        <v>307</v>
      </c>
      <c r="N1" s="31" t="s">
        <v>308</v>
      </c>
    </row>
    <row r="2" spans="1:14">
      <c r="A2">
        <v>1</v>
      </c>
      <c r="B2">
        <v>344</v>
      </c>
      <c r="C2">
        <v>363</v>
      </c>
      <c r="D2">
        <f>IF(ISBLANK('2016'!P3)=TRUE,0,'2016'!P3)</f>
        <v>0</v>
      </c>
      <c r="E2">
        <f>IF(ISBLANK('2016'!U3)=TRUE,0,'2016'!U3)</f>
        <v>2</v>
      </c>
      <c r="F2">
        <v>21</v>
      </c>
      <c r="G2">
        <v>19</v>
      </c>
      <c r="H2">
        <v>252</v>
      </c>
      <c r="I2">
        <v>257</v>
      </c>
      <c r="J2">
        <v>92</v>
      </c>
      <c r="K2">
        <v>106</v>
      </c>
      <c r="L2">
        <v>5185015</v>
      </c>
      <c r="M2" s="32">
        <v>3.3463097709297208E-2</v>
      </c>
      <c r="N2" s="31">
        <v>-2</v>
      </c>
    </row>
    <row r="3" spans="1:14">
      <c r="A3">
        <v>2</v>
      </c>
      <c r="B3">
        <v>374</v>
      </c>
      <c r="C3">
        <v>371</v>
      </c>
      <c r="D3">
        <f>IF(ISBLANK('2016'!P4)=TRUE,0,'2016'!P4)</f>
        <v>0</v>
      </c>
      <c r="E3">
        <f>IF(ISBLANK('2016'!U4)=TRUE,0,'2016'!U4)</f>
        <v>1</v>
      </c>
      <c r="F3">
        <v>19</v>
      </c>
      <c r="G3">
        <v>20</v>
      </c>
      <c r="H3">
        <v>322</v>
      </c>
      <c r="I3">
        <v>281</v>
      </c>
      <c r="J3">
        <v>52</v>
      </c>
      <c r="K3">
        <v>90</v>
      </c>
      <c r="L3">
        <v>2643386</v>
      </c>
      <c r="M3" s="32">
        <v>1.8949982327044205E-2</v>
      </c>
      <c r="N3" s="31">
        <v>-7</v>
      </c>
    </row>
    <row r="4" spans="1:14">
      <c r="A4">
        <v>3</v>
      </c>
      <c r="B4">
        <v>308</v>
      </c>
      <c r="C4">
        <v>160</v>
      </c>
      <c r="D4">
        <f>IF(ISBLANK('2016'!P5)=TRUE,0,'2016'!P5)</f>
        <v>1</v>
      </c>
      <c r="E4">
        <f>IF(ISBLANK('2016'!U5)=TRUE,0,'2016'!U5)</f>
        <v>0</v>
      </c>
      <c r="F4">
        <v>18</v>
      </c>
      <c r="G4">
        <v>11</v>
      </c>
      <c r="H4">
        <v>225</v>
      </c>
      <c r="I4">
        <v>95</v>
      </c>
      <c r="J4">
        <v>83</v>
      </c>
      <c r="K4">
        <v>65</v>
      </c>
      <c r="L4">
        <v>16313997</v>
      </c>
      <c r="M4" s="32">
        <v>9.7919561856156925E-2</v>
      </c>
      <c r="N4" s="31">
        <v>6</v>
      </c>
    </row>
    <row r="5" spans="1:14">
      <c r="A5">
        <v>4</v>
      </c>
      <c r="B5">
        <v>160</v>
      </c>
      <c r="C5">
        <v>308</v>
      </c>
      <c r="D5">
        <f>IF(ISBLANK('2016'!P6)=TRUE,0,'2016'!P6)</f>
        <v>0</v>
      </c>
      <c r="E5">
        <f>IF(ISBLANK('2016'!U6)=TRUE,0,'2016'!U6)</f>
        <v>1</v>
      </c>
      <c r="F5">
        <v>11</v>
      </c>
      <c r="G5">
        <v>18</v>
      </c>
      <c r="H5">
        <v>95</v>
      </c>
      <c r="I5">
        <v>225</v>
      </c>
      <c r="J5">
        <v>65</v>
      </c>
      <c r="K5">
        <v>83</v>
      </c>
      <c r="L5">
        <v>2811165</v>
      </c>
      <c r="M5" s="32">
        <v>1.7730363042596183E-2</v>
      </c>
      <c r="N5" s="31">
        <v>-6</v>
      </c>
    </row>
    <row r="6" spans="1:14">
      <c r="A6">
        <v>5</v>
      </c>
      <c r="B6">
        <v>333</v>
      </c>
      <c r="C6">
        <v>307</v>
      </c>
      <c r="D6">
        <f>IF(ISBLANK('2016'!P7)=TRUE,0,'2016'!P7)</f>
        <v>1</v>
      </c>
      <c r="E6">
        <f>IF(ISBLANK('2016'!U7)=TRUE,0,'2016'!U7)</f>
        <v>3</v>
      </c>
      <c r="F6">
        <v>21</v>
      </c>
      <c r="G6">
        <v>21</v>
      </c>
      <c r="H6">
        <v>176</v>
      </c>
      <c r="I6">
        <v>159</v>
      </c>
      <c r="J6">
        <v>157</v>
      </c>
      <c r="K6">
        <v>148</v>
      </c>
      <c r="L6">
        <v>2623287</v>
      </c>
      <c r="M6" s="32">
        <v>2.0763218472319614E-2</v>
      </c>
      <c r="N6" s="31">
        <v>-1</v>
      </c>
    </row>
    <row r="7" spans="1:14">
      <c r="A7">
        <v>6</v>
      </c>
      <c r="B7">
        <v>258</v>
      </c>
      <c r="C7">
        <v>344</v>
      </c>
      <c r="D7">
        <f>IF(ISBLANK('2016'!P8)=TRUE,0,'2016'!P8)</f>
        <v>1</v>
      </c>
      <c r="E7">
        <f>IF(ISBLANK('2016'!U8)=TRUE,0,'2016'!U8)</f>
        <v>1</v>
      </c>
      <c r="F7">
        <v>14</v>
      </c>
      <c r="G7">
        <v>17</v>
      </c>
      <c r="H7">
        <v>185</v>
      </c>
      <c r="I7">
        <v>215</v>
      </c>
      <c r="J7">
        <v>73</v>
      </c>
      <c r="K7">
        <v>129</v>
      </c>
      <c r="L7">
        <v>17186693</v>
      </c>
      <c r="M7" s="32">
        <v>0.10886262833257929</v>
      </c>
      <c r="N7" s="31">
        <v>-9</v>
      </c>
    </row>
    <row r="8" spans="1:14">
      <c r="A8">
        <v>7</v>
      </c>
      <c r="B8">
        <v>381</v>
      </c>
      <c r="C8">
        <v>340</v>
      </c>
      <c r="D8">
        <f>IF(ISBLANK('2016'!P9)=TRUE,0,'2016'!P9)</f>
        <v>1</v>
      </c>
      <c r="E8">
        <f>IF(ISBLANK('2016'!U9)=TRUE,0,'2016'!U9)</f>
        <v>1</v>
      </c>
      <c r="F8">
        <v>18</v>
      </c>
      <c r="G8">
        <v>22</v>
      </c>
      <c r="H8">
        <v>324</v>
      </c>
      <c r="I8">
        <v>188</v>
      </c>
      <c r="J8">
        <v>57</v>
      </c>
      <c r="K8">
        <v>152</v>
      </c>
      <c r="L8">
        <v>4802972</v>
      </c>
      <c r="M8" s="32">
        <v>3.1560550099586832E-2</v>
      </c>
      <c r="N8" s="31">
        <v>1</v>
      </c>
    </row>
    <row r="9" spans="1:14">
      <c r="A9">
        <v>8</v>
      </c>
      <c r="B9">
        <v>288</v>
      </c>
      <c r="C9">
        <v>403</v>
      </c>
      <c r="D9">
        <f>IF(ISBLANK('2016'!P10)=TRUE,0,'2016'!P10)</f>
        <v>1</v>
      </c>
      <c r="E9">
        <f>IF(ISBLANK('2016'!U10)=TRUE,0,'2016'!U10)</f>
        <v>0</v>
      </c>
      <c r="F9">
        <v>14</v>
      </c>
      <c r="G9">
        <v>23</v>
      </c>
      <c r="H9">
        <v>168</v>
      </c>
      <c r="I9">
        <v>270</v>
      </c>
      <c r="J9">
        <v>120</v>
      </c>
      <c r="K9">
        <v>133</v>
      </c>
      <c r="L9">
        <v>600000</v>
      </c>
      <c r="M9" s="32">
        <v>5.3546283332394041E-3</v>
      </c>
      <c r="N9" s="31">
        <v>-19</v>
      </c>
    </row>
    <row r="10" spans="1:14">
      <c r="A10">
        <v>9</v>
      </c>
      <c r="B10">
        <v>328</v>
      </c>
      <c r="C10">
        <v>316</v>
      </c>
      <c r="D10">
        <f>IF(ISBLANK('2016'!P11)=TRUE,0,'2016'!P11)</f>
        <v>0</v>
      </c>
      <c r="E10">
        <f>IF(ISBLANK('2016'!U11)=TRUE,0,'2016'!U11)</f>
        <v>1</v>
      </c>
      <c r="F10">
        <v>24</v>
      </c>
      <c r="G10">
        <v>18</v>
      </c>
      <c r="H10">
        <v>227</v>
      </c>
      <c r="I10">
        <v>203</v>
      </c>
      <c r="J10">
        <v>101</v>
      </c>
      <c r="K10">
        <v>113</v>
      </c>
      <c r="L10">
        <v>5685702</v>
      </c>
      <c r="M10" s="32">
        <v>3.5421343451086378E-2</v>
      </c>
      <c r="N10" s="31">
        <v>-1</v>
      </c>
    </row>
    <row r="11" spans="1:14">
      <c r="A11">
        <v>10</v>
      </c>
      <c r="B11">
        <v>307</v>
      </c>
      <c r="C11">
        <v>333</v>
      </c>
      <c r="D11">
        <f>IF(ISBLANK('2016'!P12)=TRUE,0,'2016'!P12)</f>
        <v>3</v>
      </c>
      <c r="E11">
        <f>IF(ISBLANK('2016'!U12)=TRUE,0,'2016'!U12)</f>
        <v>1</v>
      </c>
      <c r="F11">
        <v>21</v>
      </c>
      <c r="G11">
        <v>21</v>
      </c>
      <c r="H11">
        <v>159</v>
      </c>
      <c r="I11">
        <v>176</v>
      </c>
      <c r="J11">
        <v>148</v>
      </c>
      <c r="K11">
        <v>157</v>
      </c>
      <c r="L11">
        <v>2619282</v>
      </c>
      <c r="M11" s="32">
        <v>1.4597375013582903E-2</v>
      </c>
      <c r="N11" s="31">
        <v>1</v>
      </c>
    </row>
    <row r="12" spans="1:14">
      <c r="A12">
        <v>11</v>
      </c>
      <c r="B12">
        <v>448</v>
      </c>
      <c r="C12">
        <v>450</v>
      </c>
      <c r="D12">
        <f>IF(ISBLANK('2016'!P13)=TRUE,0,'2016'!P13)</f>
        <v>0</v>
      </c>
      <c r="E12">
        <f>IF(ISBLANK('2016'!U13)=TRUE,0,'2016'!U13)</f>
        <v>0</v>
      </c>
      <c r="F12">
        <v>28</v>
      </c>
      <c r="G12">
        <v>25</v>
      </c>
      <c r="H12">
        <v>332</v>
      </c>
      <c r="I12">
        <v>368</v>
      </c>
      <c r="J12">
        <v>116</v>
      </c>
      <c r="K12">
        <v>82</v>
      </c>
      <c r="L12">
        <v>11592758</v>
      </c>
      <c r="M12" s="32">
        <v>7.7881724435055658E-2</v>
      </c>
      <c r="N12" s="31">
        <v>4</v>
      </c>
    </row>
    <row r="13" spans="1:14">
      <c r="A13">
        <v>12</v>
      </c>
      <c r="B13">
        <v>294</v>
      </c>
      <c r="C13">
        <v>348</v>
      </c>
      <c r="D13">
        <f>IF(ISBLANK('2016'!P14)=TRUE,0,'2016'!P14)</f>
        <v>0</v>
      </c>
      <c r="E13">
        <f>IF(ISBLANK('2016'!U14)=TRUE,0,'2016'!U14)</f>
        <v>1</v>
      </c>
      <c r="F13">
        <v>18</v>
      </c>
      <c r="G13">
        <v>20</v>
      </c>
      <c r="H13">
        <v>199</v>
      </c>
      <c r="I13">
        <v>300</v>
      </c>
      <c r="J13">
        <v>95</v>
      </c>
      <c r="K13">
        <v>48</v>
      </c>
      <c r="L13">
        <v>2720810</v>
      </c>
      <c r="M13" s="32">
        <v>1.8858051584233392E-2</v>
      </c>
      <c r="N13" s="31">
        <v>4</v>
      </c>
    </row>
    <row r="14" spans="1:14">
      <c r="A14">
        <v>13</v>
      </c>
      <c r="B14">
        <v>344</v>
      </c>
      <c r="C14">
        <v>258</v>
      </c>
      <c r="D14">
        <f>IF(ISBLANK('2016'!P15)=TRUE,0,'2016'!P15)</f>
        <v>1</v>
      </c>
      <c r="E14">
        <f>IF(ISBLANK('2016'!U15)=TRUE,0,'2016'!U15)</f>
        <v>1</v>
      </c>
      <c r="F14">
        <v>17</v>
      </c>
      <c r="G14">
        <v>14</v>
      </c>
      <c r="H14">
        <v>215</v>
      </c>
      <c r="I14">
        <v>185</v>
      </c>
      <c r="J14">
        <v>129</v>
      </c>
      <c r="K14">
        <v>73</v>
      </c>
      <c r="L14">
        <v>9500000</v>
      </c>
      <c r="M14" s="32">
        <v>6.447456012689462E-2</v>
      </c>
      <c r="N14" s="31">
        <v>9</v>
      </c>
    </row>
    <row r="15" spans="1:14">
      <c r="A15">
        <v>14</v>
      </c>
      <c r="B15">
        <v>450</v>
      </c>
      <c r="C15">
        <v>448</v>
      </c>
      <c r="D15">
        <f>IF(ISBLANK('2016'!P16)=TRUE,0,'2016'!P16)</f>
        <v>0</v>
      </c>
      <c r="E15">
        <f>IF(ISBLANK('2016'!U16)=TRUE,0,'2016'!U16)</f>
        <v>0</v>
      </c>
      <c r="F15">
        <v>25</v>
      </c>
      <c r="G15">
        <v>28</v>
      </c>
      <c r="H15">
        <v>368</v>
      </c>
      <c r="I15">
        <v>332</v>
      </c>
      <c r="J15">
        <v>82</v>
      </c>
      <c r="K15">
        <v>116</v>
      </c>
      <c r="L15">
        <v>14479891</v>
      </c>
      <c r="M15" s="32">
        <v>9.400511861723973E-2</v>
      </c>
      <c r="N15" s="31">
        <v>-4</v>
      </c>
    </row>
    <row r="16" spans="1:14">
      <c r="A16">
        <v>15</v>
      </c>
      <c r="B16">
        <v>348</v>
      </c>
      <c r="C16">
        <v>294</v>
      </c>
      <c r="D16">
        <f>IF(ISBLANK('2016'!P17)=TRUE,0,'2016'!P17)</f>
        <v>1</v>
      </c>
      <c r="E16">
        <f>IF(ISBLANK('2016'!U17)=TRUE,0,'2016'!U17)</f>
        <v>0</v>
      </c>
      <c r="F16">
        <v>20</v>
      </c>
      <c r="G16">
        <v>18</v>
      </c>
      <c r="H16">
        <v>300</v>
      </c>
      <c r="I16">
        <v>199</v>
      </c>
      <c r="J16">
        <v>48</v>
      </c>
      <c r="K16">
        <v>95</v>
      </c>
      <c r="L16">
        <v>11468750</v>
      </c>
      <c r="M16" s="32">
        <v>6.9299322054891199E-2</v>
      </c>
      <c r="N16" s="31">
        <v>-4</v>
      </c>
    </row>
    <row r="17" spans="1:14">
      <c r="A17">
        <v>16</v>
      </c>
      <c r="B17">
        <v>413</v>
      </c>
      <c r="C17">
        <v>388</v>
      </c>
      <c r="D17">
        <f>IF(ISBLANK('2016'!P18)=TRUE,0,'2016'!P18)</f>
        <v>1</v>
      </c>
      <c r="E17">
        <f>IF(ISBLANK('2016'!U18)=TRUE,0,'2016'!U18)</f>
        <v>0</v>
      </c>
      <c r="F17">
        <v>26</v>
      </c>
      <c r="G17">
        <v>25</v>
      </c>
      <c r="H17">
        <v>330</v>
      </c>
      <c r="I17">
        <v>233</v>
      </c>
      <c r="J17">
        <v>83</v>
      </c>
      <c r="K17">
        <v>155</v>
      </c>
      <c r="L17">
        <v>5312500</v>
      </c>
      <c r="M17" s="32">
        <v>3.0759783323512108E-2</v>
      </c>
      <c r="N17" s="31">
        <v>6</v>
      </c>
    </row>
    <row r="18" spans="1:14">
      <c r="A18">
        <v>17</v>
      </c>
      <c r="B18">
        <v>185</v>
      </c>
      <c r="C18">
        <v>320</v>
      </c>
      <c r="D18">
        <f>IF(ISBLANK('2016'!P19)=TRUE,0,'2016'!P19)</f>
        <v>2</v>
      </c>
      <c r="E18">
        <f>IF(ISBLANK('2016'!U19)=TRUE,0,'2016'!U19)</f>
        <v>1</v>
      </c>
      <c r="F18">
        <v>10</v>
      </c>
      <c r="G18">
        <v>28</v>
      </c>
      <c r="H18">
        <v>120</v>
      </c>
      <c r="I18">
        <v>170</v>
      </c>
      <c r="J18">
        <v>65</v>
      </c>
      <c r="K18">
        <v>150</v>
      </c>
      <c r="L18">
        <v>3110896</v>
      </c>
      <c r="M18" s="32">
        <v>2.0717740189720509E-2</v>
      </c>
      <c r="N18" s="31">
        <v>-28</v>
      </c>
    </row>
    <row r="19" spans="1:14">
      <c r="A19">
        <v>18</v>
      </c>
      <c r="B19">
        <v>214</v>
      </c>
      <c r="C19">
        <v>352</v>
      </c>
      <c r="D19">
        <f>IF(ISBLANK('2016'!P20)=TRUE,0,'2016'!P20)</f>
        <v>0</v>
      </c>
      <c r="E19">
        <f>IF(ISBLANK('2016'!U20)=TRUE,0,'2016'!U20)</f>
        <v>2</v>
      </c>
      <c r="F19">
        <v>11</v>
      </c>
      <c r="G19">
        <v>21</v>
      </c>
      <c r="H19">
        <v>150</v>
      </c>
      <c r="I19">
        <v>240</v>
      </c>
      <c r="J19">
        <v>64</v>
      </c>
      <c r="K19">
        <v>112</v>
      </c>
      <c r="L19">
        <v>18038177</v>
      </c>
      <c r="M19" s="32">
        <v>0.12615082121924112</v>
      </c>
      <c r="N19" s="31">
        <v>-2</v>
      </c>
    </row>
    <row r="20" spans="1:14">
      <c r="A20">
        <v>19</v>
      </c>
      <c r="B20">
        <v>301</v>
      </c>
      <c r="C20">
        <v>316</v>
      </c>
      <c r="D20">
        <f>IF(ISBLANK('2016'!P21)=TRUE,0,'2016'!P21)</f>
        <v>0</v>
      </c>
      <c r="E20">
        <f>IF(ISBLANK('2016'!U21)=TRUE,0,'2016'!U21)</f>
        <v>3</v>
      </c>
      <c r="F20">
        <v>15</v>
      </c>
      <c r="G20">
        <v>19</v>
      </c>
      <c r="H20">
        <v>236</v>
      </c>
      <c r="I20">
        <v>252</v>
      </c>
      <c r="J20">
        <v>65</v>
      </c>
      <c r="K20">
        <v>64</v>
      </c>
      <c r="L20">
        <v>4516397</v>
      </c>
      <c r="M20" s="32">
        <v>2.8193625463492644E-2</v>
      </c>
      <c r="N20" s="31">
        <v>9</v>
      </c>
    </row>
    <row r="21" spans="1:14">
      <c r="A21">
        <v>20</v>
      </c>
      <c r="B21">
        <v>363</v>
      </c>
      <c r="C21">
        <v>344</v>
      </c>
      <c r="D21">
        <f>IF(ISBLANK('2016'!P22)=TRUE,0,'2016'!P22)</f>
        <v>2</v>
      </c>
      <c r="E21">
        <f>IF(ISBLANK('2016'!U22)=TRUE,0,'2016'!U22)</f>
        <v>0</v>
      </c>
      <c r="F21">
        <v>19</v>
      </c>
      <c r="G21">
        <v>21</v>
      </c>
      <c r="H21">
        <v>257</v>
      </c>
      <c r="I21">
        <v>252</v>
      </c>
      <c r="J21">
        <v>106</v>
      </c>
      <c r="K21">
        <v>92</v>
      </c>
      <c r="L21">
        <v>27244861</v>
      </c>
      <c r="M21" s="32">
        <v>0.17710966691076008</v>
      </c>
      <c r="N21" s="31">
        <v>2</v>
      </c>
    </row>
    <row r="22" spans="1:14">
      <c r="A22">
        <v>21</v>
      </c>
      <c r="B22">
        <v>507</v>
      </c>
      <c r="C22">
        <v>486</v>
      </c>
      <c r="D22">
        <f>IF(ISBLANK('2016'!P23)=TRUE,0,'2016'!P23)</f>
        <v>1</v>
      </c>
      <c r="E22">
        <f>IF(ISBLANK('2016'!U23)=TRUE,0,'2016'!U23)</f>
        <v>0</v>
      </c>
      <c r="F22">
        <v>27</v>
      </c>
      <c r="G22">
        <v>25</v>
      </c>
      <c r="H22">
        <v>419</v>
      </c>
      <c r="I22">
        <v>319</v>
      </c>
      <c r="J22">
        <v>88</v>
      </c>
      <c r="K22">
        <v>167</v>
      </c>
      <c r="L22">
        <v>7338431</v>
      </c>
      <c r="M22" s="32">
        <v>4.5333434826160875E-2</v>
      </c>
      <c r="N22" s="31">
        <v>-1</v>
      </c>
    </row>
    <row r="23" spans="1:14">
      <c r="A23">
        <v>22</v>
      </c>
      <c r="B23">
        <v>316</v>
      </c>
      <c r="C23">
        <v>328</v>
      </c>
      <c r="D23">
        <f>IF(ISBLANK('2016'!P24)=TRUE,0,'2016'!P24)</f>
        <v>1</v>
      </c>
      <c r="E23">
        <f>IF(ISBLANK('2016'!U24)=TRUE,0,'2016'!U24)</f>
        <v>0</v>
      </c>
      <c r="F23">
        <v>18</v>
      </c>
      <c r="G23">
        <v>24</v>
      </c>
      <c r="H23">
        <v>203</v>
      </c>
      <c r="I23">
        <v>227</v>
      </c>
      <c r="J23">
        <v>113</v>
      </c>
      <c r="K23">
        <v>101</v>
      </c>
      <c r="L23">
        <v>450000</v>
      </c>
      <c r="M23" s="32">
        <v>2.6640547563420887E-3</v>
      </c>
      <c r="N23" s="31">
        <v>1</v>
      </c>
    </row>
    <row r="24" spans="1:14">
      <c r="A24">
        <v>23</v>
      </c>
      <c r="B24">
        <v>340</v>
      </c>
      <c r="C24">
        <v>381</v>
      </c>
      <c r="D24">
        <f>IF(ISBLANK('2016'!P25)=TRUE,0,'2016'!P25)</f>
        <v>1</v>
      </c>
      <c r="E24">
        <f>IF(ISBLANK('2016'!U25)=TRUE,0,'2016'!U25)</f>
        <v>1</v>
      </c>
      <c r="F24">
        <v>22</v>
      </c>
      <c r="G24">
        <v>18</v>
      </c>
      <c r="H24">
        <v>188</v>
      </c>
      <c r="I24">
        <v>324</v>
      </c>
      <c r="J24">
        <v>152</v>
      </c>
      <c r="K24">
        <v>57</v>
      </c>
      <c r="L24">
        <v>9924404</v>
      </c>
      <c r="M24" s="32">
        <v>5.7494164064308115E-2</v>
      </c>
      <c r="N24" s="31">
        <v>-1</v>
      </c>
    </row>
    <row r="25" spans="1:14">
      <c r="A25">
        <v>24</v>
      </c>
      <c r="B25">
        <v>486</v>
      </c>
      <c r="C25">
        <v>507</v>
      </c>
      <c r="D25">
        <f>IF(ISBLANK('2016'!P26)=TRUE,0,'2016'!P26)</f>
        <v>0</v>
      </c>
      <c r="E25">
        <f>IF(ISBLANK('2016'!U26)=TRUE,0,'2016'!U26)</f>
        <v>1</v>
      </c>
      <c r="F25">
        <v>25</v>
      </c>
      <c r="G25">
        <v>27</v>
      </c>
      <c r="H25">
        <v>319</v>
      </c>
      <c r="I25">
        <v>419</v>
      </c>
      <c r="J25">
        <v>167</v>
      </c>
      <c r="K25">
        <v>88</v>
      </c>
      <c r="L25">
        <v>5900000</v>
      </c>
      <c r="M25" s="32">
        <v>3.7928621548535615E-2</v>
      </c>
      <c r="N25" s="31">
        <v>1</v>
      </c>
    </row>
    <row r="26" spans="1:14">
      <c r="A26">
        <v>25</v>
      </c>
      <c r="B26">
        <v>403</v>
      </c>
      <c r="C26">
        <v>288</v>
      </c>
      <c r="D26">
        <f>IF(ISBLANK('2016'!P27)=TRUE,0,'2016'!P27)</f>
        <v>0</v>
      </c>
      <c r="E26">
        <f>IF(ISBLANK('2016'!U27)=TRUE,0,'2016'!U27)</f>
        <v>1</v>
      </c>
      <c r="F26">
        <v>23</v>
      </c>
      <c r="G26">
        <v>14</v>
      </c>
      <c r="H26">
        <v>270</v>
      </c>
      <c r="I26">
        <v>168</v>
      </c>
      <c r="J26">
        <v>133</v>
      </c>
      <c r="K26">
        <v>120</v>
      </c>
      <c r="L26">
        <v>4052500</v>
      </c>
      <c r="M26" s="32">
        <v>1.9273082211326061E-2</v>
      </c>
      <c r="N26" s="31">
        <v>19</v>
      </c>
    </row>
    <row r="27" spans="1:14">
      <c r="A27">
        <v>26</v>
      </c>
      <c r="B27">
        <v>437</v>
      </c>
      <c r="C27">
        <v>384</v>
      </c>
      <c r="D27">
        <f>IF(ISBLANK('2016'!P28)=TRUE,0,'2016'!P28)</f>
        <v>1</v>
      </c>
      <c r="E27">
        <f>IF(ISBLANK('2016'!U28)=TRUE,0,'2016'!U28)</f>
        <v>2</v>
      </c>
      <c r="F27">
        <v>23</v>
      </c>
      <c r="G27">
        <v>18</v>
      </c>
      <c r="H27">
        <v>290</v>
      </c>
      <c r="I27">
        <v>329</v>
      </c>
      <c r="J27">
        <v>147</v>
      </c>
      <c r="K27">
        <v>55</v>
      </c>
      <c r="L27">
        <v>4603171</v>
      </c>
      <c r="M27" s="32">
        <v>3.1816943320252214E-2</v>
      </c>
      <c r="N27" s="31">
        <v>22</v>
      </c>
    </row>
    <row r="28" spans="1:14">
      <c r="A28">
        <v>27</v>
      </c>
      <c r="B28">
        <v>388</v>
      </c>
      <c r="C28">
        <v>413</v>
      </c>
      <c r="D28">
        <f>IF(ISBLANK('2016'!P29)=TRUE,0,'2016'!P29)</f>
        <v>0</v>
      </c>
      <c r="E28">
        <f>IF(ISBLANK('2016'!U29)=TRUE,0,'2016'!U29)</f>
        <v>1</v>
      </c>
      <c r="F28">
        <v>25</v>
      </c>
      <c r="G28">
        <v>26</v>
      </c>
      <c r="H28">
        <v>233</v>
      </c>
      <c r="I28">
        <v>330</v>
      </c>
      <c r="J28">
        <v>155</v>
      </c>
      <c r="K28">
        <v>83</v>
      </c>
      <c r="L28">
        <v>0</v>
      </c>
      <c r="M28" s="32">
        <v>0</v>
      </c>
      <c r="N28" s="31">
        <v>-6</v>
      </c>
    </row>
    <row r="29" spans="1:14">
      <c r="A29">
        <v>28</v>
      </c>
      <c r="B29">
        <v>320</v>
      </c>
      <c r="C29">
        <v>185</v>
      </c>
      <c r="D29">
        <f>IF(ISBLANK('2016'!P30)=TRUE,0,'2016'!P30)</f>
        <v>1</v>
      </c>
      <c r="E29">
        <f>IF(ISBLANK('2016'!U30)=TRUE,0,'2016'!U30)</f>
        <v>2</v>
      </c>
      <c r="F29">
        <v>28</v>
      </c>
      <c r="G29">
        <v>10</v>
      </c>
      <c r="H29">
        <v>170</v>
      </c>
      <c r="I29">
        <v>120</v>
      </c>
      <c r="J29">
        <v>150</v>
      </c>
      <c r="K29">
        <v>65</v>
      </c>
      <c r="L29">
        <v>9534695</v>
      </c>
      <c r="M29" s="32">
        <v>6.9616796451323792E-2</v>
      </c>
      <c r="N29" s="31">
        <v>28</v>
      </c>
    </row>
    <row r="30" spans="1:14">
      <c r="A30">
        <v>29</v>
      </c>
      <c r="B30">
        <v>352</v>
      </c>
      <c r="C30">
        <v>214</v>
      </c>
      <c r="D30">
        <f>IF(ISBLANK('2016'!P31)=TRUE,0,'2016'!P31)</f>
        <v>2</v>
      </c>
      <c r="E30">
        <f>IF(ISBLANK('2016'!U31)=TRUE,0,'2016'!U31)</f>
        <v>0</v>
      </c>
      <c r="F30">
        <v>21</v>
      </c>
      <c r="G30">
        <v>11</v>
      </c>
      <c r="H30">
        <v>240</v>
      </c>
      <c r="I30">
        <v>150</v>
      </c>
      <c r="J30">
        <v>112</v>
      </c>
      <c r="K30">
        <v>64</v>
      </c>
      <c r="L30">
        <v>11116966</v>
      </c>
      <c r="M30" s="32">
        <v>7.8151636783375084E-2</v>
      </c>
      <c r="N30" s="31">
        <v>2</v>
      </c>
    </row>
    <row r="31" spans="1:14">
      <c r="A31">
        <v>30</v>
      </c>
      <c r="B31">
        <v>371</v>
      </c>
      <c r="C31">
        <v>374</v>
      </c>
      <c r="D31">
        <f>IF(ISBLANK('2016'!P32)=TRUE,0,'2016'!P32)</f>
        <v>1</v>
      </c>
      <c r="E31">
        <f>IF(ISBLANK('2016'!U32)=TRUE,0,'2016'!U32)</f>
        <v>0</v>
      </c>
      <c r="F31">
        <v>20</v>
      </c>
      <c r="G31">
        <v>19</v>
      </c>
      <c r="H31">
        <v>281</v>
      </c>
      <c r="I31">
        <v>322</v>
      </c>
      <c r="J31">
        <v>90</v>
      </c>
      <c r="K31">
        <v>52</v>
      </c>
      <c r="L31">
        <v>2580976</v>
      </c>
      <c r="M31" s="32">
        <v>1.6227612814410486E-2</v>
      </c>
      <c r="N31" s="31">
        <v>7</v>
      </c>
    </row>
    <row r="32" spans="1:14">
      <c r="A32">
        <v>31</v>
      </c>
      <c r="B32">
        <v>316</v>
      </c>
      <c r="C32">
        <v>301</v>
      </c>
      <c r="D32">
        <f>IF(ISBLANK('2016'!P33)=TRUE,0,'2016'!P33)</f>
        <v>3</v>
      </c>
      <c r="E32">
        <f>IF(ISBLANK('2016'!U33)=TRUE,0,'2016'!U33)</f>
        <v>0</v>
      </c>
      <c r="F32">
        <v>19</v>
      </c>
      <c r="G32">
        <v>15</v>
      </c>
      <c r="H32">
        <v>252</v>
      </c>
      <c r="I32">
        <v>236</v>
      </c>
      <c r="J32">
        <v>64</v>
      </c>
      <c r="K32">
        <v>65</v>
      </c>
      <c r="L32">
        <v>7320000</v>
      </c>
      <c r="M32" s="32">
        <v>5.173022113015862E-2</v>
      </c>
      <c r="N32" s="31">
        <v>-9</v>
      </c>
    </row>
    <row r="33" spans="1:14">
      <c r="A33">
        <v>32</v>
      </c>
      <c r="B33">
        <v>384</v>
      </c>
      <c r="C33">
        <v>437</v>
      </c>
      <c r="D33">
        <f>IF(ISBLANK('2016'!P34)=TRUE,0,'2016'!P34)</f>
        <v>2</v>
      </c>
      <c r="E33">
        <f>IF(ISBLANK('2016'!U34)=TRUE,0,'2016'!U34)</f>
        <v>1</v>
      </c>
      <c r="F33">
        <v>18</v>
      </c>
      <c r="G33">
        <v>23</v>
      </c>
      <c r="H33">
        <v>329</v>
      </c>
      <c r="I33">
        <v>290</v>
      </c>
      <c r="J33">
        <v>55</v>
      </c>
      <c r="K33">
        <v>147</v>
      </c>
      <c r="L33">
        <v>5322799</v>
      </c>
      <c r="M33" s="32">
        <v>3.5399785680553894E-2</v>
      </c>
      <c r="N33" s="31">
        <v>-22</v>
      </c>
    </row>
    <row r="34" spans="1:14">
      <c r="A34">
        <v>1</v>
      </c>
      <c r="B34">
        <v>416</v>
      </c>
      <c r="C34">
        <v>306</v>
      </c>
      <c r="D34">
        <f>IF(ISBLANK('2016'!P35)=TRUE,0,'2016'!P35)</f>
        <v>0</v>
      </c>
      <c r="E34">
        <f>IF(ISBLANK('2016'!U35)=TRUE,0,'2016'!U35)</f>
        <v>5</v>
      </c>
      <c r="F34">
        <v>20</v>
      </c>
      <c r="G34">
        <v>21</v>
      </c>
      <c r="H34">
        <v>311</v>
      </c>
      <c r="I34">
        <v>221</v>
      </c>
      <c r="J34">
        <v>105</v>
      </c>
      <c r="K34">
        <v>85</v>
      </c>
      <c r="L34">
        <v>8986235</v>
      </c>
      <c r="M34" s="32">
        <v>5.7995446463261227E-2</v>
      </c>
      <c r="N34" s="31">
        <v>33</v>
      </c>
    </row>
    <row r="35" spans="1:14">
      <c r="A35">
        <v>2</v>
      </c>
      <c r="B35">
        <v>528</v>
      </c>
      <c r="C35">
        <v>454</v>
      </c>
      <c r="D35">
        <f>IF(ISBLANK('2016'!P36)=TRUE,0,'2016'!P36)</f>
        <v>1</v>
      </c>
      <c r="E35">
        <f>IF(ISBLANK('2016'!U36)=TRUE,0,'2016'!U36)</f>
        <v>0</v>
      </c>
      <c r="F35">
        <v>27</v>
      </c>
      <c r="G35">
        <v>29</v>
      </c>
      <c r="H35">
        <v>389</v>
      </c>
      <c r="I35">
        <v>299</v>
      </c>
      <c r="J35">
        <v>139</v>
      </c>
      <c r="K35">
        <v>155</v>
      </c>
      <c r="L35">
        <v>5983681</v>
      </c>
      <c r="M35" s="32">
        <v>4.2895986133190608E-2</v>
      </c>
      <c r="N35" s="31">
        <v>7</v>
      </c>
    </row>
    <row r="36" spans="1:14">
      <c r="A36">
        <v>3</v>
      </c>
      <c r="B36">
        <v>382</v>
      </c>
      <c r="C36">
        <v>387</v>
      </c>
      <c r="D36">
        <f>IF(ISBLANK('2016'!P37)=TRUE,0,'2016'!P37)</f>
        <v>2</v>
      </c>
      <c r="E36">
        <f>IF(ISBLANK('2016'!U37)=TRUE,0,'2016'!U37)</f>
        <v>2</v>
      </c>
      <c r="F36">
        <v>22</v>
      </c>
      <c r="G36">
        <v>17</v>
      </c>
      <c r="H36">
        <v>302</v>
      </c>
      <c r="I36">
        <v>242</v>
      </c>
      <c r="J36">
        <v>80</v>
      </c>
      <c r="K36">
        <v>145</v>
      </c>
      <c r="L36">
        <v>15327985</v>
      </c>
      <c r="M36" s="32">
        <v>9.2001339422689954E-2</v>
      </c>
      <c r="N36" s="31">
        <v>5</v>
      </c>
    </row>
    <row r="37" spans="1:14">
      <c r="A37">
        <v>4</v>
      </c>
      <c r="B37">
        <v>393</v>
      </c>
      <c r="C37">
        <v>493</v>
      </c>
      <c r="D37">
        <f>IF(ISBLANK('2016'!P38)=TRUE,0,'2016'!P38)</f>
        <v>1</v>
      </c>
      <c r="E37">
        <f>IF(ISBLANK('2016'!U38)=TRUE,0,'2016'!U38)</f>
        <v>1</v>
      </c>
      <c r="F37">
        <v>16</v>
      </c>
      <c r="G37">
        <v>28</v>
      </c>
      <c r="H37">
        <v>307</v>
      </c>
      <c r="I37">
        <v>370</v>
      </c>
      <c r="J37">
        <v>86</v>
      </c>
      <c r="K37">
        <v>123</v>
      </c>
      <c r="L37">
        <v>20027331</v>
      </c>
      <c r="M37" s="32">
        <v>0.12631483723091347</v>
      </c>
      <c r="N37" s="31">
        <v>-6</v>
      </c>
    </row>
    <row r="38" spans="1:14">
      <c r="A38">
        <v>5</v>
      </c>
      <c r="B38">
        <v>529</v>
      </c>
      <c r="C38">
        <v>302</v>
      </c>
      <c r="D38">
        <f>IF(ISBLANK('2016'!P39)=TRUE,0,'2016'!P39)</f>
        <v>4</v>
      </c>
      <c r="E38">
        <f>IF(ISBLANK('2016'!U39)=TRUE,0,'2016'!U39)</f>
        <v>3</v>
      </c>
      <c r="F38">
        <v>26</v>
      </c>
      <c r="G38">
        <v>16</v>
      </c>
      <c r="H38">
        <v>353</v>
      </c>
      <c r="I38">
        <v>237</v>
      </c>
      <c r="J38">
        <v>176</v>
      </c>
      <c r="K38">
        <v>65</v>
      </c>
      <c r="L38">
        <v>9923823</v>
      </c>
      <c r="M38" s="32">
        <v>7.8546687811753058E-2</v>
      </c>
      <c r="N38" s="31">
        <v>19</v>
      </c>
    </row>
    <row r="39" spans="1:14">
      <c r="A39">
        <v>6</v>
      </c>
      <c r="B39">
        <v>284</v>
      </c>
      <c r="C39">
        <v>280</v>
      </c>
      <c r="D39">
        <f>IF(ISBLANK('2016'!P40)=TRUE,0,'2016'!P40)</f>
        <v>3</v>
      </c>
      <c r="E39">
        <f>IF(ISBLANK('2016'!U40)=TRUE,0,'2016'!U40)</f>
        <v>0</v>
      </c>
      <c r="F39">
        <v>16</v>
      </c>
      <c r="G39">
        <v>21</v>
      </c>
      <c r="H39">
        <v>220</v>
      </c>
      <c r="I39">
        <v>180</v>
      </c>
      <c r="J39">
        <v>64</v>
      </c>
      <c r="K39">
        <v>100</v>
      </c>
      <c r="L39">
        <v>2641910</v>
      </c>
      <c r="M39" s="32">
        <v>1.6734183034404847E-2</v>
      </c>
      <c r="N39" s="31">
        <v>-15</v>
      </c>
    </row>
    <row r="40" spans="1:14">
      <c r="A40">
        <v>7</v>
      </c>
      <c r="B40">
        <v>412</v>
      </c>
      <c r="C40">
        <v>374</v>
      </c>
      <c r="D40">
        <f>IF(ISBLANK('2016'!P41)=TRUE,0,'2016'!P41)</f>
        <v>2</v>
      </c>
      <c r="E40">
        <f>IF(ISBLANK('2016'!U41)=TRUE,0,'2016'!U41)</f>
        <v>2</v>
      </c>
      <c r="F40">
        <v>21</v>
      </c>
      <c r="G40">
        <v>19</v>
      </c>
      <c r="H40">
        <v>366</v>
      </c>
      <c r="I40">
        <v>250</v>
      </c>
      <c r="J40">
        <v>46</v>
      </c>
      <c r="K40">
        <v>124</v>
      </c>
      <c r="L40">
        <v>3851909</v>
      </c>
      <c r="M40" s="32">
        <v>2.5311071347813272E-2</v>
      </c>
      <c r="N40" s="31">
        <v>-8</v>
      </c>
    </row>
    <row r="41" spans="1:14">
      <c r="A41">
        <v>8</v>
      </c>
      <c r="B41">
        <v>387</v>
      </c>
      <c r="C41">
        <v>382</v>
      </c>
      <c r="D41">
        <f>IF(ISBLANK('2016'!P42)=TRUE,0,'2016'!P42)</f>
        <v>2</v>
      </c>
      <c r="E41">
        <f>IF(ISBLANK('2016'!U42)=TRUE,0,'2016'!U42)</f>
        <v>2</v>
      </c>
      <c r="F41">
        <v>17</v>
      </c>
      <c r="G41">
        <v>22</v>
      </c>
      <c r="H41">
        <v>242</v>
      </c>
      <c r="I41">
        <v>302</v>
      </c>
      <c r="J41">
        <v>145</v>
      </c>
      <c r="K41">
        <v>80</v>
      </c>
      <c r="L41">
        <v>0</v>
      </c>
      <c r="M41" s="32">
        <v>0</v>
      </c>
      <c r="N41" s="31">
        <v>-5</v>
      </c>
    </row>
    <row r="42" spans="1:14">
      <c r="A42">
        <v>9</v>
      </c>
      <c r="B42">
        <v>380</v>
      </c>
      <c r="C42">
        <v>432</v>
      </c>
      <c r="D42">
        <f>IF(ISBLANK('2016'!P43)=TRUE,0,'2016'!P43)</f>
        <v>1</v>
      </c>
      <c r="E42">
        <f>IF(ISBLANK('2016'!U43)=TRUE,0,'2016'!U43)</f>
        <v>1</v>
      </c>
      <c r="F42">
        <v>24</v>
      </c>
      <c r="G42">
        <v>24</v>
      </c>
      <c r="H42">
        <v>278</v>
      </c>
      <c r="I42">
        <v>350</v>
      </c>
      <c r="J42">
        <v>102</v>
      </c>
      <c r="K42">
        <v>82</v>
      </c>
      <c r="L42">
        <v>25010270</v>
      </c>
      <c r="M42" s="32">
        <v>0.15581143075637841</v>
      </c>
      <c r="N42" s="31">
        <v>4</v>
      </c>
    </row>
    <row r="43" spans="1:14">
      <c r="A43">
        <v>10</v>
      </c>
      <c r="B43">
        <v>400</v>
      </c>
      <c r="C43">
        <v>253</v>
      </c>
      <c r="D43">
        <f>IF(ISBLANK('2016'!P44)=TRUE,0,'2016'!P44)</f>
        <v>1</v>
      </c>
      <c r="E43">
        <f>IF(ISBLANK('2016'!U44)=TRUE,0,'2016'!U44)</f>
        <v>2</v>
      </c>
      <c r="F43">
        <v>24</v>
      </c>
      <c r="G43">
        <v>19</v>
      </c>
      <c r="H43">
        <v>266</v>
      </c>
      <c r="I43">
        <v>170</v>
      </c>
      <c r="J43">
        <v>134</v>
      </c>
      <c r="K43">
        <v>83</v>
      </c>
      <c r="L43">
        <v>23399081</v>
      </c>
      <c r="M43" s="32">
        <v>0.1304041185065993</v>
      </c>
      <c r="N43" s="31">
        <v>14</v>
      </c>
    </row>
    <row r="44" spans="1:14">
      <c r="A44">
        <v>11</v>
      </c>
      <c r="B44">
        <v>375</v>
      </c>
      <c r="C44">
        <v>363</v>
      </c>
      <c r="D44">
        <f>IF(ISBLANK('2016'!P45)=TRUE,0,'2016'!P45)</f>
        <v>1</v>
      </c>
      <c r="E44">
        <f>IF(ISBLANK('2016'!U45)=TRUE,0,'2016'!U45)</f>
        <v>1</v>
      </c>
      <c r="F44">
        <v>22</v>
      </c>
      <c r="G44">
        <v>22</v>
      </c>
      <c r="H44">
        <v>238</v>
      </c>
      <c r="I44">
        <v>224</v>
      </c>
      <c r="J44">
        <v>137</v>
      </c>
      <c r="K44">
        <v>139</v>
      </c>
      <c r="L44">
        <v>14469772</v>
      </c>
      <c r="M44" s="32">
        <v>9.7209895655726117E-2</v>
      </c>
      <c r="N44" s="31">
        <v>-1</v>
      </c>
    </row>
    <row r="45" spans="1:14">
      <c r="A45">
        <v>12</v>
      </c>
      <c r="B45">
        <v>263</v>
      </c>
      <c r="C45">
        <v>284</v>
      </c>
      <c r="D45">
        <f>IF(ISBLANK('2016'!P46)=TRUE,0,'2016'!P46)</f>
        <v>3</v>
      </c>
      <c r="E45">
        <f>IF(ISBLANK('2016'!U46)=TRUE,0,'2016'!U46)</f>
        <v>1</v>
      </c>
      <c r="F45">
        <v>20</v>
      </c>
      <c r="G45">
        <v>15</v>
      </c>
      <c r="H45">
        <v>180</v>
      </c>
      <c r="I45">
        <v>254</v>
      </c>
      <c r="J45">
        <v>83</v>
      </c>
      <c r="K45">
        <v>30</v>
      </c>
      <c r="L45">
        <v>14073462</v>
      </c>
      <c r="M45" s="32">
        <v>9.754377276059277E-2</v>
      </c>
      <c r="N45" s="31">
        <v>-3</v>
      </c>
    </row>
    <row r="46" spans="1:14">
      <c r="A46">
        <v>13</v>
      </c>
      <c r="B46">
        <v>351</v>
      </c>
      <c r="C46">
        <v>291</v>
      </c>
      <c r="D46">
        <f>IF(ISBLANK('2016'!P47)=TRUE,0,'2016'!P47)</f>
        <v>2</v>
      </c>
      <c r="E46">
        <f>IF(ISBLANK('2016'!U47)=TRUE,0,'2016'!U47)</f>
        <v>3</v>
      </c>
      <c r="F46">
        <v>15</v>
      </c>
      <c r="G46">
        <v>14</v>
      </c>
      <c r="H46">
        <v>254</v>
      </c>
      <c r="I46">
        <v>172</v>
      </c>
      <c r="J46">
        <v>97</v>
      </c>
      <c r="K46">
        <v>119</v>
      </c>
      <c r="L46">
        <v>30845122</v>
      </c>
      <c r="M46" s="32">
        <v>0.20933954452741055</v>
      </c>
      <c r="N46" s="31">
        <v>7</v>
      </c>
    </row>
    <row r="47" spans="1:14">
      <c r="A47">
        <v>14</v>
      </c>
      <c r="B47">
        <v>253</v>
      </c>
      <c r="C47">
        <v>400</v>
      </c>
      <c r="D47">
        <f>IF(ISBLANK('2016'!P48)=TRUE,0,'2016'!P48)</f>
        <v>2</v>
      </c>
      <c r="E47">
        <f>IF(ISBLANK('2016'!U48)=TRUE,0,'2016'!U48)</f>
        <v>1</v>
      </c>
      <c r="F47">
        <v>19</v>
      </c>
      <c r="G47">
        <v>24</v>
      </c>
      <c r="H47">
        <v>170</v>
      </c>
      <c r="I47">
        <v>266</v>
      </c>
      <c r="J47">
        <v>83</v>
      </c>
      <c r="K47">
        <v>134</v>
      </c>
      <c r="L47">
        <v>37077830</v>
      </c>
      <c r="M47" s="32">
        <v>0.24071353901903336</v>
      </c>
      <c r="N47" s="31">
        <v>-14</v>
      </c>
    </row>
    <row r="48" spans="1:14">
      <c r="A48">
        <v>15</v>
      </c>
      <c r="B48">
        <v>388</v>
      </c>
      <c r="C48">
        <v>357</v>
      </c>
      <c r="D48">
        <f>IF(ISBLANK('2016'!P49)=TRUE,0,'2016'!P49)</f>
        <v>3</v>
      </c>
      <c r="E48">
        <f>IF(ISBLANK('2016'!U49)=TRUE,0,'2016'!U49)</f>
        <v>1</v>
      </c>
      <c r="F48">
        <v>20</v>
      </c>
      <c r="G48">
        <v>25</v>
      </c>
      <c r="H48">
        <v>319</v>
      </c>
      <c r="I48">
        <v>207</v>
      </c>
      <c r="J48">
        <v>69</v>
      </c>
      <c r="K48">
        <v>150</v>
      </c>
      <c r="L48">
        <v>9062500</v>
      </c>
      <c r="M48" s="32">
        <v>5.4759682277706945E-2</v>
      </c>
      <c r="N48" s="31">
        <v>-24</v>
      </c>
    </row>
    <row r="49" spans="1:14">
      <c r="A49">
        <v>16</v>
      </c>
      <c r="B49">
        <v>291</v>
      </c>
      <c r="C49">
        <v>351</v>
      </c>
      <c r="D49">
        <f>IF(ISBLANK('2016'!P50)=TRUE,0,'2016'!P50)</f>
        <v>3</v>
      </c>
      <c r="E49">
        <f>IF(ISBLANK('2016'!U50)=TRUE,0,'2016'!U50)</f>
        <v>2</v>
      </c>
      <c r="F49">
        <v>14</v>
      </c>
      <c r="G49">
        <v>15</v>
      </c>
      <c r="H49">
        <v>172</v>
      </c>
      <c r="I49">
        <v>254</v>
      </c>
      <c r="J49">
        <v>119</v>
      </c>
      <c r="K49">
        <v>97</v>
      </c>
      <c r="L49">
        <v>6864449</v>
      </c>
      <c r="M49" s="32">
        <v>3.9745687317703414E-2</v>
      </c>
      <c r="N49" s="31">
        <v>-7</v>
      </c>
    </row>
    <row r="50" spans="1:14">
      <c r="A50">
        <v>17</v>
      </c>
      <c r="B50">
        <v>283</v>
      </c>
      <c r="C50">
        <v>306</v>
      </c>
      <c r="D50">
        <f>IF(ISBLANK('2016'!P51)=TRUE,0,'2016'!P51)</f>
        <v>0</v>
      </c>
      <c r="E50">
        <f>IF(ISBLANK('2016'!U51)=TRUE,0,'2016'!U51)</f>
        <v>1</v>
      </c>
      <c r="F50">
        <v>17</v>
      </c>
      <c r="G50">
        <v>17</v>
      </c>
      <c r="H50">
        <v>219</v>
      </c>
      <c r="I50">
        <v>239</v>
      </c>
      <c r="J50">
        <v>64</v>
      </c>
      <c r="K50">
        <v>67</v>
      </c>
      <c r="L50">
        <v>9933451</v>
      </c>
      <c r="M50" s="32">
        <v>6.6154142409556402E-2</v>
      </c>
      <c r="N50" s="31">
        <v>6</v>
      </c>
    </row>
    <row r="51" spans="1:14">
      <c r="A51">
        <v>18</v>
      </c>
      <c r="B51">
        <v>457</v>
      </c>
      <c r="C51">
        <v>463</v>
      </c>
      <c r="D51">
        <f>IF(ISBLANK('2016'!P52)=TRUE,0,'2016'!P52)</f>
        <v>4</v>
      </c>
      <c r="E51">
        <f>IF(ISBLANK('2016'!U52)=TRUE,0,'2016'!U52)</f>
        <v>1</v>
      </c>
      <c r="F51">
        <v>23</v>
      </c>
      <c r="G51">
        <v>29</v>
      </c>
      <c r="H51">
        <v>387</v>
      </c>
      <c r="I51">
        <v>302</v>
      </c>
      <c r="J51">
        <v>70</v>
      </c>
      <c r="K51">
        <v>161</v>
      </c>
      <c r="L51">
        <v>32390034</v>
      </c>
      <c r="M51" s="32">
        <v>0.2265211938223658</v>
      </c>
      <c r="N51" s="31">
        <v>-7</v>
      </c>
    </row>
    <row r="52" spans="1:14">
      <c r="A52">
        <v>19</v>
      </c>
      <c r="B52">
        <v>284</v>
      </c>
      <c r="C52">
        <v>263</v>
      </c>
      <c r="D52">
        <f>IF(ISBLANK('2016'!P53)=TRUE,0,'2016'!P53)</f>
        <v>1</v>
      </c>
      <c r="E52">
        <f>IF(ISBLANK('2016'!U53)=TRUE,0,'2016'!U53)</f>
        <v>3</v>
      </c>
      <c r="F52">
        <v>15</v>
      </c>
      <c r="G52">
        <v>20</v>
      </c>
      <c r="H52">
        <v>254</v>
      </c>
      <c r="I52">
        <v>180</v>
      </c>
      <c r="J52">
        <v>30</v>
      </c>
      <c r="K52">
        <v>83</v>
      </c>
      <c r="L52">
        <v>16485175</v>
      </c>
      <c r="M52" s="32">
        <v>0.10290876768586382</v>
      </c>
      <c r="N52" s="31">
        <v>3</v>
      </c>
    </row>
    <row r="53" spans="1:14">
      <c r="A53">
        <v>20</v>
      </c>
      <c r="B53">
        <v>463</v>
      </c>
      <c r="C53">
        <v>457</v>
      </c>
      <c r="D53">
        <f>IF(ISBLANK('2016'!P54)=TRUE,0,'2016'!P54)</f>
        <v>1</v>
      </c>
      <c r="E53">
        <f>IF(ISBLANK('2016'!U54)=TRUE,0,'2016'!U54)</f>
        <v>4</v>
      </c>
      <c r="F53">
        <v>29</v>
      </c>
      <c r="G53">
        <v>23</v>
      </c>
      <c r="H53">
        <v>302</v>
      </c>
      <c r="I53">
        <v>387</v>
      </c>
      <c r="J53">
        <v>161</v>
      </c>
      <c r="K53">
        <v>70</v>
      </c>
      <c r="L53">
        <v>43377615</v>
      </c>
      <c r="M53" s="32">
        <v>0.28198326811185381</v>
      </c>
      <c r="N53" s="31">
        <v>7</v>
      </c>
    </row>
    <row r="54" spans="1:14">
      <c r="A54">
        <v>21</v>
      </c>
      <c r="B54">
        <v>288</v>
      </c>
      <c r="C54">
        <v>417</v>
      </c>
      <c r="D54">
        <f>IF(ISBLANK('2016'!P55)=TRUE,0,'2016'!P55)</f>
        <v>0</v>
      </c>
      <c r="E54">
        <f>IF(ISBLANK('2016'!U55)=TRUE,0,'2016'!U55)</f>
        <v>3</v>
      </c>
      <c r="F54">
        <v>16</v>
      </c>
      <c r="G54">
        <v>22</v>
      </c>
      <c r="H54">
        <v>247</v>
      </c>
      <c r="I54">
        <v>353</v>
      </c>
      <c r="J54">
        <v>41</v>
      </c>
      <c r="K54">
        <v>64</v>
      </c>
      <c r="L54">
        <v>8387692</v>
      </c>
      <c r="M54" s="32">
        <v>5.1815284305856517E-2</v>
      </c>
      <c r="N54" s="31">
        <v>-3</v>
      </c>
    </row>
    <row r="55" spans="1:14">
      <c r="A55">
        <v>22</v>
      </c>
      <c r="B55">
        <v>417</v>
      </c>
      <c r="C55">
        <v>288</v>
      </c>
      <c r="D55">
        <f>IF(ISBLANK('2016'!P56)=TRUE,0,'2016'!P56)</f>
        <v>3</v>
      </c>
      <c r="E55">
        <f>IF(ISBLANK('2016'!U56)=TRUE,0,'2016'!U56)</f>
        <v>0</v>
      </c>
      <c r="F55">
        <v>22</v>
      </c>
      <c r="G55">
        <v>16</v>
      </c>
      <c r="H55">
        <v>353</v>
      </c>
      <c r="I55">
        <v>247</v>
      </c>
      <c r="J55">
        <v>64</v>
      </c>
      <c r="K55">
        <v>41</v>
      </c>
      <c r="L55">
        <v>9850000</v>
      </c>
      <c r="M55" s="32">
        <v>5.8313198555487944E-2</v>
      </c>
      <c r="N55" s="31">
        <v>3</v>
      </c>
    </row>
    <row r="56" spans="1:14">
      <c r="A56">
        <v>23</v>
      </c>
      <c r="B56">
        <v>493</v>
      </c>
      <c r="C56">
        <v>393</v>
      </c>
      <c r="D56">
        <f>IF(ISBLANK('2016'!P57)=TRUE,0,'2016'!P57)</f>
        <v>1</v>
      </c>
      <c r="E56">
        <f>IF(ISBLANK('2016'!U57)=TRUE,0,'2016'!U57)</f>
        <v>1</v>
      </c>
      <c r="F56">
        <v>28</v>
      </c>
      <c r="G56">
        <v>16</v>
      </c>
      <c r="H56">
        <v>370</v>
      </c>
      <c r="I56">
        <v>307</v>
      </c>
      <c r="J56">
        <v>123</v>
      </c>
      <c r="K56">
        <v>86</v>
      </c>
      <c r="L56">
        <v>19924404</v>
      </c>
      <c r="M56" s="32">
        <v>0.11542627168941902</v>
      </c>
      <c r="N56" s="31">
        <v>6</v>
      </c>
    </row>
    <row r="57" spans="1:14">
      <c r="A57">
        <v>24</v>
      </c>
      <c r="B57">
        <v>454</v>
      </c>
      <c r="C57">
        <v>528</v>
      </c>
      <c r="D57">
        <f>IF(ISBLANK('2016'!P58)=TRUE,0,'2016'!P58)</f>
        <v>0</v>
      </c>
      <c r="E57">
        <f>IF(ISBLANK('2016'!U58)=TRUE,0,'2016'!U58)</f>
        <v>1</v>
      </c>
      <c r="F57">
        <v>29</v>
      </c>
      <c r="G57">
        <v>27</v>
      </c>
      <c r="H57">
        <v>299</v>
      </c>
      <c r="I57">
        <v>389</v>
      </c>
      <c r="J57">
        <v>155</v>
      </c>
      <c r="K57">
        <v>139</v>
      </c>
      <c r="L57">
        <v>11257596</v>
      </c>
      <c r="M57" s="32">
        <v>7.2370355632255662E-2</v>
      </c>
      <c r="N57" s="31">
        <v>-7</v>
      </c>
    </row>
    <row r="58" spans="1:14">
      <c r="A58">
        <v>25</v>
      </c>
      <c r="B58">
        <v>280</v>
      </c>
      <c r="C58">
        <v>284</v>
      </c>
      <c r="D58">
        <f>IF(ISBLANK('2016'!P59)=TRUE,0,'2016'!P59)</f>
        <v>0</v>
      </c>
      <c r="E58">
        <f>IF(ISBLANK('2016'!U59)=TRUE,0,'2016'!U59)</f>
        <v>3</v>
      </c>
      <c r="F58">
        <v>21</v>
      </c>
      <c r="G58">
        <v>16</v>
      </c>
      <c r="H58">
        <v>180</v>
      </c>
      <c r="I58">
        <v>220</v>
      </c>
      <c r="J58">
        <v>100</v>
      </c>
      <c r="K58">
        <v>64</v>
      </c>
      <c r="L58">
        <v>6311563</v>
      </c>
      <c r="M58" s="32">
        <v>3.001684702799846E-2</v>
      </c>
      <c r="N58" s="31">
        <v>15</v>
      </c>
    </row>
    <row r="59" spans="1:14">
      <c r="A59">
        <v>26</v>
      </c>
      <c r="B59">
        <v>374</v>
      </c>
      <c r="C59">
        <v>412</v>
      </c>
      <c r="D59">
        <f>IF(ISBLANK('2016'!P60)=TRUE,0,'2016'!P60)</f>
        <v>2</v>
      </c>
      <c r="E59">
        <f>IF(ISBLANK('2016'!U60)=TRUE,0,'2016'!U60)</f>
        <v>2</v>
      </c>
      <c r="F59">
        <v>19</v>
      </c>
      <c r="G59">
        <v>21</v>
      </c>
      <c r="H59">
        <v>250</v>
      </c>
      <c r="I59">
        <v>366</v>
      </c>
      <c r="J59">
        <v>124</v>
      </c>
      <c r="K59">
        <v>46</v>
      </c>
      <c r="L59">
        <v>7196047</v>
      </c>
      <c r="M59" s="32">
        <v>4.9738803865611553E-2</v>
      </c>
      <c r="N59" s="31">
        <v>8</v>
      </c>
    </row>
    <row r="60" spans="1:14">
      <c r="A60">
        <v>27</v>
      </c>
      <c r="B60">
        <v>357</v>
      </c>
      <c r="C60">
        <v>388</v>
      </c>
      <c r="D60">
        <f>IF(ISBLANK('2016'!P61)=TRUE,0,'2016'!P61)</f>
        <v>1</v>
      </c>
      <c r="E60">
        <f>IF(ISBLANK('2016'!U61)=TRUE,0,'2016'!U61)</f>
        <v>3</v>
      </c>
      <c r="F60">
        <v>25</v>
      </c>
      <c r="G60">
        <v>20</v>
      </c>
      <c r="H60">
        <v>207</v>
      </c>
      <c r="I60">
        <v>319</v>
      </c>
      <c r="J60">
        <v>150</v>
      </c>
      <c r="K60">
        <v>69</v>
      </c>
      <c r="L60">
        <v>11904306</v>
      </c>
      <c r="M60" s="32">
        <v>6.9791384176093346E-2</v>
      </c>
      <c r="N60" s="31">
        <v>24</v>
      </c>
    </row>
    <row r="61" spans="1:14">
      <c r="A61">
        <v>28</v>
      </c>
      <c r="B61">
        <v>302</v>
      </c>
      <c r="C61">
        <v>529</v>
      </c>
      <c r="D61">
        <f>IF(ISBLANK('2016'!P62)=TRUE,0,'2016'!P62)</f>
        <v>3</v>
      </c>
      <c r="E61">
        <f>IF(ISBLANK('2016'!U62)=TRUE,0,'2016'!U62)</f>
        <v>4</v>
      </c>
      <c r="F61">
        <v>16</v>
      </c>
      <c r="G61">
        <v>26</v>
      </c>
      <c r="H61">
        <v>237</v>
      </c>
      <c r="I61">
        <v>353</v>
      </c>
      <c r="J61">
        <v>65</v>
      </c>
      <c r="K61">
        <v>176</v>
      </c>
      <c r="L61">
        <v>5273905</v>
      </c>
      <c r="M61" s="32">
        <v>3.8506986420501002E-2</v>
      </c>
      <c r="N61" s="31">
        <v>-19</v>
      </c>
    </row>
    <row r="62" spans="1:14">
      <c r="A62">
        <v>29</v>
      </c>
      <c r="B62">
        <v>306</v>
      </c>
      <c r="C62">
        <v>283</v>
      </c>
      <c r="D62">
        <f>IF(ISBLANK('2016'!P63)=TRUE,0,'2016'!P63)</f>
        <v>1</v>
      </c>
      <c r="E62">
        <f>IF(ISBLANK('2016'!U63)=TRUE,0,'2016'!U63)</f>
        <v>0</v>
      </c>
      <c r="F62">
        <v>17</v>
      </c>
      <c r="G62">
        <v>17</v>
      </c>
      <c r="H62">
        <v>239</v>
      </c>
      <c r="I62">
        <v>219</v>
      </c>
      <c r="J62">
        <v>67</v>
      </c>
      <c r="K62">
        <v>64</v>
      </c>
      <c r="L62">
        <v>4983832</v>
      </c>
      <c r="M62" s="32">
        <v>3.5036054644168368E-2</v>
      </c>
      <c r="N62" s="31">
        <v>-6</v>
      </c>
    </row>
    <row r="63" spans="1:14">
      <c r="A63">
        <v>30</v>
      </c>
      <c r="B63">
        <v>306</v>
      </c>
      <c r="C63">
        <v>416</v>
      </c>
      <c r="D63">
        <f>IF(ISBLANK('2016'!P64)=TRUE,0,'2016'!P64)</f>
        <v>5</v>
      </c>
      <c r="E63">
        <f>IF(ISBLANK('2016'!U64)=TRUE,0,'2016'!U64)</f>
        <v>0</v>
      </c>
      <c r="F63">
        <v>21</v>
      </c>
      <c r="G63">
        <v>20</v>
      </c>
      <c r="H63">
        <v>221</v>
      </c>
      <c r="I63">
        <v>311</v>
      </c>
      <c r="J63">
        <v>85</v>
      </c>
      <c r="K63">
        <v>105</v>
      </c>
      <c r="L63">
        <v>19330976</v>
      </c>
      <c r="M63" s="32">
        <v>0.12154146100260582</v>
      </c>
      <c r="N63" s="31">
        <v>-33</v>
      </c>
    </row>
    <row r="64" spans="1:14">
      <c r="A64">
        <v>31</v>
      </c>
      <c r="B64">
        <v>363</v>
      </c>
      <c r="C64">
        <v>375</v>
      </c>
      <c r="D64">
        <f>IF(ISBLANK('2016'!P65)=TRUE,0,'2016'!P65)</f>
        <v>1</v>
      </c>
      <c r="E64">
        <f>IF(ISBLANK('2016'!U65)=TRUE,0,'2016'!U65)</f>
        <v>1</v>
      </c>
      <c r="F64">
        <v>22</v>
      </c>
      <c r="G64">
        <v>22</v>
      </c>
      <c r="H64">
        <v>224</v>
      </c>
      <c r="I64">
        <v>238</v>
      </c>
      <c r="J64">
        <v>139</v>
      </c>
      <c r="K64">
        <v>137</v>
      </c>
      <c r="L64">
        <v>13632500</v>
      </c>
      <c r="M64" s="32">
        <v>9.6340469884820687E-2</v>
      </c>
      <c r="N64" s="31">
        <v>1</v>
      </c>
    </row>
    <row r="65" spans="1:14">
      <c r="A65">
        <v>32</v>
      </c>
      <c r="B65">
        <v>432</v>
      </c>
      <c r="C65">
        <v>380</v>
      </c>
      <c r="D65">
        <f>IF(ISBLANK('2016'!P66)=TRUE,0,'2016'!P66)</f>
        <v>1</v>
      </c>
      <c r="E65">
        <f>IF(ISBLANK('2016'!U66)=TRUE,0,'2016'!U66)</f>
        <v>1</v>
      </c>
      <c r="F65">
        <v>24</v>
      </c>
      <c r="G65">
        <v>24</v>
      </c>
      <c r="H65">
        <v>350</v>
      </c>
      <c r="I65">
        <v>278</v>
      </c>
      <c r="J65">
        <v>82</v>
      </c>
      <c r="K65">
        <v>102</v>
      </c>
      <c r="L65">
        <v>17911126</v>
      </c>
      <c r="M65" s="32">
        <v>0.11911966273710439</v>
      </c>
      <c r="N65" s="31">
        <v>-4</v>
      </c>
    </row>
    <row r="66" spans="1:14">
      <c r="A66">
        <v>1</v>
      </c>
      <c r="B66">
        <v>348</v>
      </c>
      <c r="C66">
        <v>297</v>
      </c>
      <c r="D66">
        <f>IF(ISBLANK('2016'!P67)=TRUE,0,'2016'!P67)</f>
        <v>5</v>
      </c>
      <c r="E66">
        <f>IF(ISBLANK('2016'!U67)=TRUE,0,'2016'!U67)</f>
        <v>1</v>
      </c>
      <c r="F66">
        <v>25</v>
      </c>
      <c r="G66">
        <v>16</v>
      </c>
      <c r="H66">
        <v>260</v>
      </c>
      <c r="I66">
        <v>89</v>
      </c>
      <c r="J66">
        <v>88</v>
      </c>
      <c r="K66">
        <v>208</v>
      </c>
      <c r="L66">
        <v>10933660</v>
      </c>
      <c r="M66" s="32">
        <v>7.0563755919748464E-2</v>
      </c>
      <c r="N66" s="31">
        <v>-15</v>
      </c>
    </row>
    <row r="67" spans="1:14">
      <c r="A67">
        <v>2</v>
      </c>
      <c r="B67">
        <v>442</v>
      </c>
      <c r="C67">
        <v>474</v>
      </c>
      <c r="D67">
        <f>IF(ISBLANK('2016'!P68)=TRUE,0,'2016'!P68)</f>
        <v>0</v>
      </c>
      <c r="E67">
        <f>IF(ISBLANK('2016'!U68)=TRUE,0,'2016'!U68)</f>
        <v>2</v>
      </c>
      <c r="F67">
        <v>26</v>
      </c>
      <c r="G67">
        <v>32</v>
      </c>
      <c r="H67">
        <v>225</v>
      </c>
      <c r="I67">
        <v>359</v>
      </c>
      <c r="J67">
        <v>217</v>
      </c>
      <c r="K67">
        <v>115</v>
      </c>
      <c r="L67">
        <v>19044382</v>
      </c>
      <c r="M67" s="32">
        <v>0.13652591877594825</v>
      </c>
      <c r="N67" s="31">
        <v>13</v>
      </c>
    </row>
    <row r="68" spans="1:14">
      <c r="A68">
        <v>3</v>
      </c>
      <c r="B68">
        <v>283</v>
      </c>
      <c r="C68">
        <v>216</v>
      </c>
      <c r="D68">
        <f>IF(ISBLANK('2016'!P69)=TRUE,0,'2016'!P69)</f>
        <v>3</v>
      </c>
      <c r="E68">
        <f>IF(ISBLANK('2016'!U69)=TRUE,0,'2016'!U69)</f>
        <v>3</v>
      </c>
      <c r="F68">
        <v>18</v>
      </c>
      <c r="G68">
        <v>14</v>
      </c>
      <c r="H68">
        <v>199</v>
      </c>
      <c r="I68">
        <v>168</v>
      </c>
      <c r="J68">
        <v>84</v>
      </c>
      <c r="K68">
        <v>48</v>
      </c>
      <c r="L68">
        <v>12281411</v>
      </c>
      <c r="M68" s="32">
        <v>7.3715251026182371E-2</v>
      </c>
      <c r="N68" s="31">
        <v>2</v>
      </c>
    </row>
    <row r="69" spans="1:14">
      <c r="A69">
        <v>4</v>
      </c>
      <c r="B69">
        <v>297</v>
      </c>
      <c r="C69">
        <v>348</v>
      </c>
      <c r="D69">
        <f>IF(ISBLANK('2016'!P70)=TRUE,0,'2016'!P70)</f>
        <v>1</v>
      </c>
      <c r="E69">
        <f>IF(ISBLANK('2016'!U70)=TRUE,0,'2016'!U70)</f>
        <v>5</v>
      </c>
      <c r="F69">
        <v>16</v>
      </c>
      <c r="G69">
        <v>25</v>
      </c>
      <c r="H69">
        <v>89</v>
      </c>
      <c r="I69">
        <v>260</v>
      </c>
      <c r="J69">
        <v>208</v>
      </c>
      <c r="K69">
        <v>88</v>
      </c>
      <c r="L69">
        <v>20526397</v>
      </c>
      <c r="M69" s="32">
        <v>0.12946250780955837</v>
      </c>
      <c r="N69" s="31">
        <v>15</v>
      </c>
    </row>
    <row r="70" spans="1:14">
      <c r="A70">
        <v>5</v>
      </c>
      <c r="B70">
        <v>306</v>
      </c>
      <c r="C70">
        <v>211</v>
      </c>
      <c r="D70">
        <f>IF(ISBLANK('2016'!P71)=TRUE,0,'2016'!P71)</f>
        <v>3</v>
      </c>
      <c r="E70">
        <f>IF(ISBLANK('2016'!U71)=TRUE,0,'2016'!U71)</f>
        <v>0</v>
      </c>
      <c r="F70">
        <v>18</v>
      </c>
      <c r="G70">
        <v>13</v>
      </c>
      <c r="H70">
        <v>201</v>
      </c>
      <c r="I70">
        <v>153</v>
      </c>
      <c r="J70">
        <v>105</v>
      </c>
      <c r="K70">
        <v>58</v>
      </c>
      <c r="L70">
        <v>12233575</v>
      </c>
      <c r="M70" s="32">
        <v>9.6828288487880831E-2</v>
      </c>
      <c r="N70" s="31">
        <v>-12</v>
      </c>
    </row>
    <row r="71" spans="1:14">
      <c r="A71">
        <v>6</v>
      </c>
      <c r="B71">
        <v>390</v>
      </c>
      <c r="C71">
        <v>447</v>
      </c>
      <c r="D71">
        <f>IF(ISBLANK('2016'!P72)=TRUE,0,'2016'!P72)</f>
        <v>2</v>
      </c>
      <c r="E71">
        <f>IF(ISBLANK('2016'!U72)=TRUE,0,'2016'!U72)</f>
        <v>1</v>
      </c>
      <c r="F71">
        <v>21</v>
      </c>
      <c r="G71">
        <v>25</v>
      </c>
      <c r="H71">
        <v>312</v>
      </c>
      <c r="I71">
        <v>248</v>
      </c>
      <c r="J71">
        <v>78</v>
      </c>
      <c r="K71">
        <v>199</v>
      </c>
      <c r="L71">
        <v>61531960</v>
      </c>
      <c r="M71" s="32">
        <v>0.38975100631954823</v>
      </c>
      <c r="N71" s="31">
        <v>-14</v>
      </c>
    </row>
    <row r="72" spans="1:14">
      <c r="A72">
        <v>7</v>
      </c>
      <c r="B72">
        <v>332</v>
      </c>
      <c r="C72">
        <v>355</v>
      </c>
      <c r="D72">
        <f>IF(ISBLANK('2016'!P73)=TRUE,0,'2016'!P73)</f>
        <v>2</v>
      </c>
      <c r="E72">
        <f>IF(ISBLANK('2016'!U73)=TRUE,0,'2016'!U73)</f>
        <v>1</v>
      </c>
      <c r="F72">
        <v>20</v>
      </c>
      <c r="G72">
        <v>21</v>
      </c>
      <c r="H72">
        <v>189</v>
      </c>
      <c r="I72">
        <v>303</v>
      </c>
      <c r="J72">
        <v>143</v>
      </c>
      <c r="K72">
        <v>52</v>
      </c>
      <c r="L72">
        <v>5892972</v>
      </c>
      <c r="M72" s="32">
        <v>3.8722990273826793E-2</v>
      </c>
      <c r="N72" s="31">
        <v>-12</v>
      </c>
    </row>
    <row r="73" spans="1:14">
      <c r="A73">
        <v>8</v>
      </c>
      <c r="B73">
        <v>430</v>
      </c>
      <c r="C73">
        <v>426</v>
      </c>
      <c r="D73">
        <f>IF(ISBLANK('2016'!P74)=TRUE,0,'2016'!P74)</f>
        <v>1</v>
      </c>
      <c r="E73">
        <f>IF(ISBLANK('2016'!U74)=TRUE,0,'2016'!U74)</f>
        <v>3</v>
      </c>
      <c r="F73">
        <v>21</v>
      </c>
      <c r="G73">
        <v>23</v>
      </c>
      <c r="H73">
        <v>261</v>
      </c>
      <c r="I73">
        <v>311</v>
      </c>
      <c r="J73">
        <v>169</v>
      </c>
      <c r="K73">
        <v>115</v>
      </c>
      <c r="L73">
        <v>22195016</v>
      </c>
      <c r="M73" s="32">
        <v>0.19807676921716985</v>
      </c>
      <c r="N73" s="31">
        <v>-6</v>
      </c>
    </row>
    <row r="74" spans="1:14">
      <c r="A74">
        <v>9</v>
      </c>
      <c r="B74">
        <v>447</v>
      </c>
      <c r="C74">
        <v>390</v>
      </c>
      <c r="D74">
        <f>IF(ISBLANK('2016'!P75)=TRUE,0,'2016'!P75)</f>
        <v>1</v>
      </c>
      <c r="E74">
        <f>IF(ISBLANK('2016'!U75)=TRUE,0,'2016'!U75)</f>
        <v>2</v>
      </c>
      <c r="F74">
        <v>25</v>
      </c>
      <c r="G74">
        <v>21</v>
      </c>
      <c r="H74">
        <v>248</v>
      </c>
      <c r="I74">
        <v>312</v>
      </c>
      <c r="J74">
        <v>199</v>
      </c>
      <c r="K74">
        <v>78</v>
      </c>
      <c r="L74">
        <v>39080587</v>
      </c>
      <c r="M74" s="32">
        <v>0.24346807032747433</v>
      </c>
      <c r="N74" s="31">
        <v>14</v>
      </c>
    </row>
    <row r="75" spans="1:14">
      <c r="A75">
        <v>10</v>
      </c>
      <c r="B75">
        <v>355</v>
      </c>
      <c r="C75">
        <v>332</v>
      </c>
      <c r="D75">
        <f>IF(ISBLANK('2016'!P76)=TRUE,0,'2016'!P76)</f>
        <v>1</v>
      </c>
      <c r="E75">
        <f>IF(ISBLANK('2016'!U76)=TRUE,0,'2016'!U76)</f>
        <v>2</v>
      </c>
      <c r="F75">
        <v>21</v>
      </c>
      <c r="G75">
        <v>20</v>
      </c>
      <c r="H75">
        <v>303</v>
      </c>
      <c r="I75">
        <v>189</v>
      </c>
      <c r="J75">
        <v>52</v>
      </c>
      <c r="K75">
        <v>143</v>
      </c>
      <c r="L75">
        <v>17258923</v>
      </c>
      <c r="M75" s="32">
        <v>9.6184745041408781E-2</v>
      </c>
      <c r="N75" s="31">
        <v>12</v>
      </c>
    </row>
    <row r="76" spans="1:14">
      <c r="A76">
        <v>11</v>
      </c>
      <c r="B76">
        <v>418</v>
      </c>
      <c r="C76">
        <v>324</v>
      </c>
      <c r="D76">
        <f>IF(ISBLANK('2016'!P77)=TRUE,0,'2016'!P77)</f>
        <v>1</v>
      </c>
      <c r="E76">
        <f>IF(ISBLANK('2016'!U77)=TRUE,0,'2016'!U77)</f>
        <v>0</v>
      </c>
      <c r="F76">
        <v>22</v>
      </c>
      <c r="G76">
        <v>17</v>
      </c>
      <c r="H76">
        <v>368</v>
      </c>
      <c r="I76">
        <v>201</v>
      </c>
      <c r="J76">
        <v>50</v>
      </c>
      <c r="K76">
        <v>123</v>
      </c>
      <c r="L76">
        <v>31691238</v>
      </c>
      <c r="M76" s="32">
        <v>0.21290604573318656</v>
      </c>
      <c r="N76" s="31">
        <v>-7</v>
      </c>
    </row>
    <row r="77" spans="1:14">
      <c r="A77">
        <v>12</v>
      </c>
      <c r="B77">
        <v>324</v>
      </c>
      <c r="C77">
        <v>418</v>
      </c>
      <c r="D77">
        <f>IF(ISBLANK('2016'!P78)=TRUE,0,'2016'!P78)</f>
        <v>0</v>
      </c>
      <c r="E77">
        <f>IF(ISBLANK('2016'!U78)=TRUE,0,'2016'!U78)</f>
        <v>1</v>
      </c>
      <c r="F77">
        <v>17</v>
      </c>
      <c r="G77">
        <v>22</v>
      </c>
      <c r="H77">
        <v>201</v>
      </c>
      <c r="I77">
        <v>368</v>
      </c>
      <c r="J77">
        <v>123</v>
      </c>
      <c r="K77">
        <v>50</v>
      </c>
      <c r="L77">
        <v>43859446</v>
      </c>
      <c r="M77" s="32">
        <v>0.30399171391015867</v>
      </c>
      <c r="N77" s="31">
        <v>7</v>
      </c>
    </row>
    <row r="78" spans="1:14">
      <c r="A78">
        <v>13</v>
      </c>
      <c r="B78">
        <v>284</v>
      </c>
      <c r="C78">
        <v>282</v>
      </c>
      <c r="D78">
        <f>IF(ISBLANK('2016'!P79)=TRUE,0,'2016'!P79)</f>
        <v>3</v>
      </c>
      <c r="E78">
        <f>IF(ISBLANK('2016'!U79)=TRUE,0,'2016'!U79)</f>
        <v>0</v>
      </c>
      <c r="F78">
        <v>19</v>
      </c>
      <c r="G78">
        <v>15</v>
      </c>
      <c r="H78">
        <v>175</v>
      </c>
      <c r="I78">
        <v>97</v>
      </c>
      <c r="J78">
        <v>109</v>
      </c>
      <c r="K78">
        <v>185</v>
      </c>
      <c r="L78">
        <v>19174775</v>
      </c>
      <c r="M78" s="32">
        <v>0.13013528249022904</v>
      </c>
      <c r="N78" s="31">
        <v>-27</v>
      </c>
    </row>
    <row r="79" spans="1:14">
      <c r="A79">
        <v>14</v>
      </c>
      <c r="B79">
        <v>410</v>
      </c>
      <c r="C79">
        <v>352</v>
      </c>
      <c r="D79">
        <f>IF(ISBLANK('2016'!P80)=TRUE,0,'2016'!P80)</f>
        <v>2</v>
      </c>
      <c r="E79">
        <f>IF(ISBLANK('2016'!U80)=TRUE,0,'2016'!U80)</f>
        <v>3</v>
      </c>
      <c r="F79">
        <v>24</v>
      </c>
      <c r="G79">
        <v>17</v>
      </c>
      <c r="H79">
        <v>317</v>
      </c>
      <c r="I79">
        <v>315</v>
      </c>
      <c r="J79">
        <v>93</v>
      </c>
      <c r="K79">
        <v>37</v>
      </c>
      <c r="L79">
        <v>54974165</v>
      </c>
      <c r="M79" s="32">
        <v>0.35689860522490874</v>
      </c>
      <c r="N79" s="31">
        <v>4</v>
      </c>
    </row>
    <row r="80" spans="1:14">
      <c r="A80">
        <v>15</v>
      </c>
      <c r="B80">
        <v>216</v>
      </c>
      <c r="C80">
        <v>283</v>
      </c>
      <c r="D80">
        <f>IF(ISBLANK('2016'!P81)=TRUE,0,'2016'!P81)</f>
        <v>3</v>
      </c>
      <c r="E80">
        <f>IF(ISBLANK('2016'!U81)=TRUE,0,'2016'!U81)</f>
        <v>3</v>
      </c>
      <c r="F80">
        <v>14</v>
      </c>
      <c r="G80">
        <v>18</v>
      </c>
      <c r="H80">
        <v>168</v>
      </c>
      <c r="I80">
        <v>199</v>
      </c>
      <c r="J80">
        <v>48</v>
      </c>
      <c r="K80">
        <v>84</v>
      </c>
      <c r="L80">
        <v>27839150</v>
      </c>
      <c r="M80" s="32">
        <v>0.16821660787657106</v>
      </c>
      <c r="N80" s="31">
        <v>-2</v>
      </c>
    </row>
    <row r="81" spans="1:14">
      <c r="A81">
        <v>16</v>
      </c>
      <c r="B81">
        <v>293</v>
      </c>
      <c r="C81">
        <v>305</v>
      </c>
      <c r="D81">
        <f>IF(ISBLANK('2016'!P82)=TRUE,0,'2016'!P82)</f>
        <v>1</v>
      </c>
      <c r="E81">
        <f>IF(ISBLANK('2016'!U82)=TRUE,0,'2016'!U82)</f>
        <v>8</v>
      </c>
      <c r="F81">
        <v>18</v>
      </c>
      <c r="G81">
        <v>17</v>
      </c>
      <c r="H81">
        <v>221</v>
      </c>
      <c r="I81">
        <v>188</v>
      </c>
      <c r="J81">
        <v>72</v>
      </c>
      <c r="K81">
        <v>117</v>
      </c>
      <c r="L81">
        <v>9388977</v>
      </c>
      <c r="M81" s="32">
        <v>5.4362898475188472E-2</v>
      </c>
      <c r="N81" s="31">
        <v>21</v>
      </c>
    </row>
    <row r="82" spans="1:14">
      <c r="A82">
        <v>17</v>
      </c>
      <c r="B82">
        <v>320</v>
      </c>
      <c r="C82">
        <v>472</v>
      </c>
      <c r="D82">
        <f>IF(ISBLANK('2016'!P83)=TRUE,0,'2016'!P83)</f>
        <v>2</v>
      </c>
      <c r="E82">
        <f>IF(ISBLANK('2016'!U83)=TRUE,0,'2016'!U83)</f>
        <v>2</v>
      </c>
      <c r="F82">
        <v>18</v>
      </c>
      <c r="G82">
        <v>30</v>
      </c>
      <c r="H82">
        <v>183</v>
      </c>
      <c r="I82">
        <v>389</v>
      </c>
      <c r="J82">
        <v>137</v>
      </c>
      <c r="K82">
        <v>83</v>
      </c>
      <c r="L82">
        <v>5424516</v>
      </c>
      <c r="M82" s="32">
        <v>3.6125834210781048E-2</v>
      </c>
      <c r="N82" s="31">
        <v>5</v>
      </c>
    </row>
    <row r="83" spans="1:14">
      <c r="A83">
        <v>18</v>
      </c>
      <c r="B83">
        <v>426</v>
      </c>
      <c r="C83">
        <v>430</v>
      </c>
      <c r="D83">
        <f>IF(ISBLANK('2016'!P84)=TRUE,0,'2016'!P84)</f>
        <v>3</v>
      </c>
      <c r="E83">
        <f>IF(ISBLANK('2016'!U84)=TRUE,0,'2016'!U84)</f>
        <v>1</v>
      </c>
      <c r="F83">
        <v>23</v>
      </c>
      <c r="G83">
        <v>21</v>
      </c>
      <c r="H83">
        <v>311</v>
      </c>
      <c r="I83">
        <v>261</v>
      </c>
      <c r="J83">
        <v>115</v>
      </c>
      <c r="K83">
        <v>169</v>
      </c>
      <c r="L83">
        <v>21417034</v>
      </c>
      <c r="M83" s="32">
        <v>0.14978101319110065</v>
      </c>
      <c r="N83" s="31">
        <v>6</v>
      </c>
    </row>
    <row r="84" spans="1:14">
      <c r="A84">
        <v>19</v>
      </c>
      <c r="B84">
        <v>211</v>
      </c>
      <c r="C84">
        <v>306</v>
      </c>
      <c r="D84">
        <f>IF(ISBLANK('2016'!P85)=TRUE,0,'2016'!P85)</f>
        <v>0</v>
      </c>
      <c r="E84">
        <f>IF(ISBLANK('2016'!U85)=TRUE,0,'2016'!U85)</f>
        <v>3</v>
      </c>
      <c r="F84">
        <v>13</v>
      </c>
      <c r="G84">
        <v>18</v>
      </c>
      <c r="H84">
        <v>153</v>
      </c>
      <c r="I84">
        <v>201</v>
      </c>
      <c r="J84">
        <v>58</v>
      </c>
      <c r="K84">
        <v>105</v>
      </c>
      <c r="L84">
        <v>17389175</v>
      </c>
      <c r="M84" s="32">
        <v>0.10855199112680521</v>
      </c>
      <c r="N84" s="31">
        <v>12</v>
      </c>
    </row>
    <row r="85" spans="1:14">
      <c r="A85">
        <v>20</v>
      </c>
      <c r="B85">
        <v>282</v>
      </c>
      <c r="C85">
        <v>284</v>
      </c>
      <c r="D85">
        <f>IF(ISBLANK('2016'!P86)=TRUE,0,'2016'!P86)</f>
        <v>0</v>
      </c>
      <c r="E85">
        <f>IF(ISBLANK('2016'!U86)=TRUE,0,'2016'!U86)</f>
        <v>3</v>
      </c>
      <c r="F85">
        <v>15</v>
      </c>
      <c r="G85">
        <v>19</v>
      </c>
      <c r="H85">
        <v>97</v>
      </c>
      <c r="I85">
        <v>175</v>
      </c>
      <c r="J85">
        <v>185</v>
      </c>
      <c r="K85">
        <v>109</v>
      </c>
      <c r="L85">
        <v>19233521</v>
      </c>
      <c r="M85" s="32">
        <v>0.125030643314022</v>
      </c>
      <c r="N85" s="31">
        <v>27</v>
      </c>
    </row>
    <row r="86" spans="1:14">
      <c r="A86">
        <v>21</v>
      </c>
      <c r="B86">
        <v>474</v>
      </c>
      <c r="C86">
        <v>442</v>
      </c>
      <c r="D86">
        <f>IF(ISBLANK('2016'!P87)=TRUE,0,'2016'!P87)</f>
        <v>2</v>
      </c>
      <c r="E86">
        <f>IF(ISBLANK('2016'!U87)=TRUE,0,'2016'!U87)</f>
        <v>0</v>
      </c>
      <c r="F86">
        <v>32</v>
      </c>
      <c r="G86">
        <v>26</v>
      </c>
      <c r="H86">
        <v>359</v>
      </c>
      <c r="I86">
        <v>225</v>
      </c>
      <c r="J86">
        <v>115</v>
      </c>
      <c r="K86">
        <v>217</v>
      </c>
      <c r="L86">
        <v>17905077</v>
      </c>
      <c r="M86" s="32">
        <v>0.11060928981098167</v>
      </c>
      <c r="N86" s="31">
        <v>-13</v>
      </c>
    </row>
    <row r="87" spans="1:14">
      <c r="A87">
        <v>22</v>
      </c>
      <c r="B87">
        <v>457</v>
      </c>
      <c r="C87">
        <v>403</v>
      </c>
      <c r="D87">
        <f>IF(ISBLANK('2016'!P88)=TRUE,0,'2016'!P88)</f>
        <v>3</v>
      </c>
      <c r="E87">
        <f>IF(ISBLANK('2016'!U88)=TRUE,0,'2016'!U88)</f>
        <v>1</v>
      </c>
      <c r="F87">
        <v>28</v>
      </c>
      <c r="G87">
        <v>20</v>
      </c>
      <c r="H87">
        <v>337</v>
      </c>
      <c r="I87">
        <v>313</v>
      </c>
      <c r="J87">
        <v>120</v>
      </c>
      <c r="K87">
        <v>90</v>
      </c>
      <c r="L87">
        <v>5871784</v>
      </c>
      <c r="M87" s="32">
        <v>3.4761675763140834E-2</v>
      </c>
      <c r="N87" s="31">
        <v>-2</v>
      </c>
    </row>
    <row r="88" spans="1:14">
      <c r="A88">
        <v>23</v>
      </c>
      <c r="B88">
        <v>305</v>
      </c>
      <c r="C88">
        <v>293</v>
      </c>
      <c r="D88">
        <f>IF(ISBLANK('2016'!P89)=TRUE,0,'2016'!P89)</f>
        <v>8</v>
      </c>
      <c r="E88">
        <f>IF(ISBLANK('2016'!U89)=TRUE,0,'2016'!U89)</f>
        <v>1</v>
      </c>
      <c r="F88">
        <v>17</v>
      </c>
      <c r="G88">
        <v>18</v>
      </c>
      <c r="H88">
        <v>188</v>
      </c>
      <c r="I88">
        <v>221</v>
      </c>
      <c r="J88">
        <v>117</v>
      </c>
      <c r="K88">
        <v>72</v>
      </c>
      <c r="L88">
        <v>18913424</v>
      </c>
      <c r="M88" s="32">
        <v>0.10956945147273556</v>
      </c>
      <c r="N88" s="31">
        <v>-21</v>
      </c>
    </row>
    <row r="89" spans="1:14">
      <c r="A89">
        <v>24</v>
      </c>
      <c r="B89">
        <v>368</v>
      </c>
      <c r="C89">
        <v>393</v>
      </c>
      <c r="D89">
        <f>IF(ISBLANK('2016'!P90)=TRUE,0,'2016'!P90)</f>
        <v>1</v>
      </c>
      <c r="E89">
        <f>IF(ISBLANK('2016'!U90)=TRUE,0,'2016'!U90)</f>
        <v>3</v>
      </c>
      <c r="F89">
        <v>17</v>
      </c>
      <c r="G89">
        <v>19</v>
      </c>
      <c r="H89">
        <v>245</v>
      </c>
      <c r="I89">
        <v>212</v>
      </c>
      <c r="J89">
        <v>123</v>
      </c>
      <c r="K89">
        <v>181</v>
      </c>
      <c r="L89">
        <v>22667332</v>
      </c>
      <c r="M89" s="32">
        <v>0.14571875541406965</v>
      </c>
      <c r="N89" s="31">
        <v>7</v>
      </c>
    </row>
    <row r="90" spans="1:14">
      <c r="A90">
        <v>25</v>
      </c>
      <c r="B90">
        <v>426</v>
      </c>
      <c r="C90">
        <v>251</v>
      </c>
      <c r="D90">
        <f>IF(ISBLANK('2016'!P91)=TRUE,0,'2016'!P91)</f>
        <v>0</v>
      </c>
      <c r="E90">
        <f>IF(ISBLANK('2016'!U91)=TRUE,0,'2016'!U91)</f>
        <v>2</v>
      </c>
      <c r="F90">
        <v>25</v>
      </c>
      <c r="G90">
        <v>15</v>
      </c>
      <c r="H90">
        <v>301</v>
      </c>
      <c r="I90">
        <v>222</v>
      </c>
      <c r="J90">
        <v>125</v>
      </c>
      <c r="K90">
        <v>29</v>
      </c>
      <c r="L90">
        <v>11302529</v>
      </c>
      <c r="M90" s="32">
        <v>5.3753132785415658E-2</v>
      </c>
      <c r="N90" s="31">
        <v>31</v>
      </c>
    </row>
    <row r="91" spans="1:14">
      <c r="A91">
        <v>26</v>
      </c>
      <c r="B91">
        <v>251</v>
      </c>
      <c r="C91">
        <v>426</v>
      </c>
      <c r="D91">
        <f>IF(ISBLANK('2016'!P92)=TRUE,0,'2016'!P92)</f>
        <v>2</v>
      </c>
      <c r="E91">
        <f>IF(ISBLANK('2016'!U92)=TRUE,0,'2016'!U92)</f>
        <v>0</v>
      </c>
      <c r="F91">
        <v>15</v>
      </c>
      <c r="G91">
        <v>25</v>
      </c>
      <c r="H91">
        <v>222</v>
      </c>
      <c r="I91">
        <v>301</v>
      </c>
      <c r="J91">
        <v>29</v>
      </c>
      <c r="K91">
        <v>125</v>
      </c>
      <c r="L91">
        <v>5200993</v>
      </c>
      <c r="M91" s="32">
        <v>3.5949066304516719E-2</v>
      </c>
      <c r="N91" s="31">
        <v>-31</v>
      </c>
    </row>
    <row r="92" spans="1:14">
      <c r="A92">
        <v>27</v>
      </c>
      <c r="B92">
        <v>352</v>
      </c>
      <c r="C92">
        <v>410</v>
      </c>
      <c r="D92">
        <f>IF(ISBLANK('2016'!P93)=TRUE,0,'2016'!P93)</f>
        <v>3</v>
      </c>
      <c r="E92">
        <f>IF(ISBLANK('2016'!U93)=TRUE,0,'2016'!U93)</f>
        <v>2</v>
      </c>
      <c r="F92">
        <v>17</v>
      </c>
      <c r="G92">
        <v>24</v>
      </c>
      <c r="H92">
        <v>315</v>
      </c>
      <c r="I92">
        <v>317</v>
      </c>
      <c r="J92">
        <v>37</v>
      </c>
      <c r="K92">
        <v>93</v>
      </c>
      <c r="L92">
        <v>19957306</v>
      </c>
      <c r="M92" s="32">
        <v>0.11700371362814874</v>
      </c>
      <c r="N92" s="31">
        <v>-4</v>
      </c>
    </row>
    <row r="93" spans="1:14">
      <c r="A93">
        <v>28</v>
      </c>
      <c r="B93">
        <v>254</v>
      </c>
      <c r="C93">
        <v>418</v>
      </c>
      <c r="D93">
        <f>IF(ISBLANK('2016'!P94)=TRUE,0,'2016'!P94)</f>
        <v>1</v>
      </c>
      <c r="E93">
        <f>IF(ISBLANK('2016'!U94)=TRUE,0,'2016'!U94)</f>
        <v>2</v>
      </c>
      <c r="F93">
        <v>12</v>
      </c>
      <c r="G93">
        <v>18</v>
      </c>
      <c r="H93">
        <v>119</v>
      </c>
      <c r="I93">
        <v>291</v>
      </c>
      <c r="J93">
        <v>135</v>
      </c>
      <c r="K93">
        <v>127</v>
      </c>
      <c r="L93">
        <v>4744776</v>
      </c>
      <c r="M93" s="32">
        <v>3.4643594262755789E-2</v>
      </c>
      <c r="N93" s="31">
        <v>-19</v>
      </c>
    </row>
    <row r="94" spans="1:14">
      <c r="A94">
        <v>29</v>
      </c>
      <c r="B94">
        <v>418</v>
      </c>
      <c r="C94">
        <v>254</v>
      </c>
      <c r="D94">
        <f>IF(ISBLANK('2016'!P95)=TRUE,0,'2016'!P95)</f>
        <v>2</v>
      </c>
      <c r="E94">
        <f>IF(ISBLANK('2016'!U95)=TRUE,0,'2016'!U95)</f>
        <v>1</v>
      </c>
      <c r="F94">
        <v>18</v>
      </c>
      <c r="G94">
        <v>12</v>
      </c>
      <c r="H94">
        <v>291</v>
      </c>
      <c r="I94">
        <v>119</v>
      </c>
      <c r="J94">
        <v>127</v>
      </c>
      <c r="K94">
        <v>135</v>
      </c>
      <c r="L94">
        <v>4046769</v>
      </c>
      <c r="M94" s="32">
        <v>2.8448555211396886E-2</v>
      </c>
      <c r="N94" s="31">
        <v>19</v>
      </c>
    </row>
    <row r="95" spans="1:14">
      <c r="A95">
        <v>30</v>
      </c>
      <c r="B95">
        <v>472</v>
      </c>
      <c r="C95">
        <v>320</v>
      </c>
      <c r="D95">
        <f>IF(ISBLANK('2016'!P96)=TRUE,0,'2016'!P96)</f>
        <v>2</v>
      </c>
      <c r="E95">
        <f>IF(ISBLANK('2016'!U96)=TRUE,0,'2016'!U96)</f>
        <v>2</v>
      </c>
      <c r="F95">
        <v>30</v>
      </c>
      <c r="G95">
        <v>18</v>
      </c>
      <c r="H95">
        <v>389</v>
      </c>
      <c r="I95">
        <v>183</v>
      </c>
      <c r="J95">
        <v>83</v>
      </c>
      <c r="K95">
        <v>137</v>
      </c>
      <c r="L95">
        <v>30063907</v>
      </c>
      <c r="M95" s="32">
        <v>0.18902362613385212</v>
      </c>
      <c r="N95" s="31">
        <v>-5</v>
      </c>
    </row>
    <row r="96" spans="1:14">
      <c r="A96">
        <v>31</v>
      </c>
      <c r="B96">
        <v>393</v>
      </c>
      <c r="C96">
        <v>368</v>
      </c>
      <c r="D96">
        <f>IF(ISBLANK('2016'!P97)=TRUE,0,'2016'!P97)</f>
        <v>3</v>
      </c>
      <c r="E96">
        <f>IF(ISBLANK('2016'!U97)=TRUE,0,'2016'!U97)</f>
        <v>1</v>
      </c>
      <c r="F96">
        <v>19</v>
      </c>
      <c r="G96">
        <v>17</v>
      </c>
      <c r="H96">
        <v>212</v>
      </c>
      <c r="I96">
        <v>245</v>
      </c>
      <c r="J96">
        <v>181</v>
      </c>
      <c r="K96">
        <v>123</v>
      </c>
      <c r="L96">
        <v>18907500</v>
      </c>
      <c r="M96" s="32">
        <v>0.13361873716099373</v>
      </c>
      <c r="N96" s="31">
        <v>-7</v>
      </c>
    </row>
    <row r="97" spans="1:14">
      <c r="A97">
        <v>32</v>
      </c>
      <c r="B97">
        <v>403</v>
      </c>
      <c r="C97">
        <v>457</v>
      </c>
      <c r="D97">
        <f>IF(ISBLANK('2016'!P98)=TRUE,0,'2016'!P98)</f>
        <v>1</v>
      </c>
      <c r="E97">
        <f>IF(ISBLANK('2016'!U98)=TRUE,0,'2016'!U98)</f>
        <v>3</v>
      </c>
      <c r="F97">
        <v>20</v>
      </c>
      <c r="G97">
        <v>28</v>
      </c>
      <c r="H97">
        <v>313</v>
      </c>
      <c r="I97">
        <v>337</v>
      </c>
      <c r="J97">
        <v>90</v>
      </c>
      <c r="K97">
        <v>120</v>
      </c>
      <c r="L97">
        <v>12308737</v>
      </c>
      <c r="M97" s="32">
        <v>8.186043692393867E-2</v>
      </c>
      <c r="N97" s="31">
        <v>2</v>
      </c>
    </row>
    <row r="98" spans="1:14">
      <c r="A98">
        <v>1</v>
      </c>
      <c r="B98">
        <v>420</v>
      </c>
      <c r="C98">
        <v>288</v>
      </c>
      <c r="D98">
        <f>IF(ISBLANK('2016'!P99)=TRUE,0,'2016'!P99)</f>
        <v>5</v>
      </c>
      <c r="E98">
        <f>IF(ISBLANK('2016'!U99)=TRUE,0,'2016'!U99)</f>
        <v>1</v>
      </c>
      <c r="F98">
        <v>26</v>
      </c>
      <c r="G98">
        <v>12</v>
      </c>
      <c r="H98">
        <v>302</v>
      </c>
      <c r="I98">
        <v>247</v>
      </c>
      <c r="J98">
        <v>118</v>
      </c>
      <c r="K98">
        <v>41</v>
      </c>
      <c r="L98">
        <v>9021838</v>
      </c>
      <c r="M98" s="32">
        <v>5.8225221433583225E-2</v>
      </c>
      <c r="N98" s="31">
        <v>-4</v>
      </c>
    </row>
    <row r="99" spans="1:14">
      <c r="A99">
        <v>2</v>
      </c>
      <c r="B99">
        <v>571</v>
      </c>
      <c r="C99">
        <v>378</v>
      </c>
      <c r="D99">
        <f>IF(ISBLANK('2016'!P100)=TRUE,0,'2016'!P100)</f>
        <v>1</v>
      </c>
      <c r="E99">
        <f>IF(ISBLANK('2016'!U100)=TRUE,0,'2016'!U100)</f>
        <v>2</v>
      </c>
      <c r="F99">
        <v>25</v>
      </c>
      <c r="G99">
        <v>20</v>
      </c>
      <c r="H99">
        <v>481</v>
      </c>
      <c r="I99">
        <v>329</v>
      </c>
      <c r="J99">
        <v>90</v>
      </c>
      <c r="K99">
        <v>49</v>
      </c>
      <c r="L99">
        <v>3144382</v>
      </c>
      <c r="M99" s="32">
        <v>2.254153700196487E-2</v>
      </c>
      <c r="N99" s="31">
        <v>15</v>
      </c>
    </row>
    <row r="100" spans="1:14">
      <c r="A100">
        <v>3</v>
      </c>
      <c r="B100">
        <v>412</v>
      </c>
      <c r="C100">
        <v>261</v>
      </c>
      <c r="D100">
        <f>IF(ISBLANK('2016'!P101)=TRUE,0,'2016'!P101)</f>
        <v>1</v>
      </c>
      <c r="E100">
        <f>IF(ISBLANK('2016'!U101)=TRUE,0,'2016'!U101)</f>
        <v>1</v>
      </c>
      <c r="F100">
        <v>25</v>
      </c>
      <c r="G100">
        <v>13</v>
      </c>
      <c r="H100">
        <v>282</v>
      </c>
      <c r="I100">
        <v>199</v>
      </c>
      <c r="J100">
        <v>130</v>
      </c>
      <c r="K100">
        <v>62</v>
      </c>
      <c r="L100">
        <v>17836113</v>
      </c>
      <c r="M100" s="32">
        <v>0.10705557750052944</v>
      </c>
      <c r="N100" s="31">
        <v>-1</v>
      </c>
    </row>
    <row r="101" spans="1:14">
      <c r="A101">
        <v>4</v>
      </c>
      <c r="B101">
        <v>378</v>
      </c>
      <c r="C101">
        <v>277</v>
      </c>
      <c r="D101">
        <f>IF(ISBLANK('2016'!P102)=TRUE,0,'2016'!P102)</f>
        <v>0</v>
      </c>
      <c r="E101">
        <f>IF(ISBLANK('2016'!U102)=TRUE,0,'2016'!U102)</f>
        <v>1</v>
      </c>
      <c r="F101">
        <v>24</v>
      </c>
      <c r="G101">
        <v>13</v>
      </c>
      <c r="H101">
        <v>244</v>
      </c>
      <c r="I101">
        <v>187</v>
      </c>
      <c r="J101">
        <v>134</v>
      </c>
      <c r="K101">
        <v>90</v>
      </c>
      <c r="L101">
        <v>28837894</v>
      </c>
      <c r="M101" s="32">
        <v>0.18188414056233135</v>
      </c>
      <c r="N101" s="31">
        <v>16</v>
      </c>
    </row>
    <row r="102" spans="1:14">
      <c r="A102">
        <v>5</v>
      </c>
      <c r="B102">
        <v>378</v>
      </c>
      <c r="C102">
        <v>571</v>
      </c>
      <c r="D102">
        <f>IF(ISBLANK('2016'!P103)=TRUE,0,'2016'!P103)</f>
        <v>2</v>
      </c>
      <c r="E102">
        <f>IF(ISBLANK('2016'!U103)=TRUE,0,'2016'!U103)</f>
        <v>1</v>
      </c>
      <c r="F102">
        <v>20</v>
      </c>
      <c r="G102">
        <v>25</v>
      </c>
      <c r="H102">
        <v>329</v>
      </c>
      <c r="I102">
        <v>481</v>
      </c>
      <c r="J102">
        <v>49</v>
      </c>
      <c r="K102">
        <v>90</v>
      </c>
      <c r="L102">
        <v>19639139</v>
      </c>
      <c r="M102" s="32">
        <v>0.15544305051839641</v>
      </c>
      <c r="N102" s="31">
        <v>-15</v>
      </c>
    </row>
    <row r="103" spans="1:14">
      <c r="A103">
        <v>6</v>
      </c>
      <c r="B103">
        <v>408</v>
      </c>
      <c r="C103">
        <v>263</v>
      </c>
      <c r="D103">
        <f>IF(ISBLANK('2016'!P104)=TRUE,0,'2016'!P104)</f>
        <v>0</v>
      </c>
      <c r="E103">
        <f>IF(ISBLANK('2016'!U104)=TRUE,0,'2016'!U104)</f>
        <v>2</v>
      </c>
      <c r="F103">
        <v>23</v>
      </c>
      <c r="G103">
        <v>16</v>
      </c>
      <c r="H103">
        <v>294</v>
      </c>
      <c r="I103">
        <v>197</v>
      </c>
      <c r="J103">
        <v>114</v>
      </c>
      <c r="K103">
        <v>66</v>
      </c>
      <c r="L103">
        <v>53761749</v>
      </c>
      <c r="M103" s="32">
        <v>0.34053353369938105</v>
      </c>
      <c r="N103" s="31">
        <v>3</v>
      </c>
    </row>
    <row r="104" spans="1:14">
      <c r="A104">
        <v>7</v>
      </c>
      <c r="B104">
        <v>362</v>
      </c>
      <c r="C104">
        <v>222</v>
      </c>
      <c r="D104">
        <f>IF(ISBLANK('2016'!P105)=TRUE,0,'2016'!P105)</f>
        <v>0</v>
      </c>
      <c r="E104">
        <f>IF(ISBLANK('2016'!U105)=TRUE,0,'2016'!U105)</f>
        <v>2</v>
      </c>
      <c r="F104">
        <v>19</v>
      </c>
      <c r="G104">
        <v>8</v>
      </c>
      <c r="H104">
        <v>285</v>
      </c>
      <c r="I104">
        <v>160</v>
      </c>
      <c r="J104">
        <v>77</v>
      </c>
      <c r="K104">
        <v>62</v>
      </c>
      <c r="L104">
        <v>10688567</v>
      </c>
      <c r="M104" s="32">
        <v>7.0235065766839883E-2</v>
      </c>
      <c r="N104" s="31">
        <v>15</v>
      </c>
    </row>
    <row r="105" spans="1:14">
      <c r="A105">
        <v>8</v>
      </c>
      <c r="B105">
        <v>380</v>
      </c>
      <c r="C105">
        <v>301</v>
      </c>
      <c r="D105">
        <f>IF(ISBLANK('2016'!P106)=TRUE,0,'2016'!P106)</f>
        <v>3</v>
      </c>
      <c r="E105">
        <f>IF(ISBLANK('2016'!U106)=TRUE,0,'2016'!U106)</f>
        <v>1</v>
      </c>
      <c r="F105">
        <v>26</v>
      </c>
      <c r="G105">
        <v>24</v>
      </c>
      <c r="H105">
        <v>217</v>
      </c>
      <c r="I105">
        <v>156</v>
      </c>
      <c r="J105">
        <v>163</v>
      </c>
      <c r="K105">
        <v>145</v>
      </c>
      <c r="L105">
        <v>32571332</v>
      </c>
      <c r="M105" s="32">
        <v>0.29067896196424547</v>
      </c>
      <c r="N105" s="31">
        <v>-11</v>
      </c>
    </row>
    <row r="106" spans="1:14">
      <c r="A106">
        <v>9</v>
      </c>
      <c r="B106">
        <v>428</v>
      </c>
      <c r="C106">
        <v>295</v>
      </c>
      <c r="D106">
        <f>IF(ISBLANK('2016'!P107)=TRUE,0,'2016'!P107)</f>
        <v>0</v>
      </c>
      <c r="E106">
        <f>IF(ISBLANK('2016'!U107)=TRUE,0,'2016'!U107)</f>
        <v>1</v>
      </c>
      <c r="F106">
        <v>26</v>
      </c>
      <c r="G106">
        <v>14</v>
      </c>
      <c r="H106">
        <v>234</v>
      </c>
      <c r="I106">
        <v>189</v>
      </c>
      <c r="J106">
        <v>194</v>
      </c>
      <c r="K106">
        <v>106</v>
      </c>
      <c r="L106">
        <v>55356222</v>
      </c>
      <c r="M106" s="32">
        <v>0.34486361607002686</v>
      </c>
      <c r="N106" s="31">
        <v>7</v>
      </c>
    </row>
    <row r="107" spans="1:14">
      <c r="A107">
        <v>10</v>
      </c>
      <c r="B107">
        <v>307</v>
      </c>
      <c r="C107">
        <v>215</v>
      </c>
      <c r="D107">
        <f>IF(ISBLANK('2016'!P108)=TRUE,0,'2016'!P108)</f>
        <v>0</v>
      </c>
      <c r="E107">
        <f>IF(ISBLANK('2016'!U108)=TRUE,0,'2016'!U108)</f>
        <v>3</v>
      </c>
      <c r="F107">
        <v>22</v>
      </c>
      <c r="G107">
        <v>15</v>
      </c>
      <c r="H107">
        <v>218</v>
      </c>
      <c r="I107">
        <v>143</v>
      </c>
      <c r="J107">
        <v>89</v>
      </c>
      <c r="K107">
        <v>72</v>
      </c>
      <c r="L107">
        <v>15879420</v>
      </c>
      <c r="M107" s="32">
        <v>8.849671350323815E-2</v>
      </c>
      <c r="N107" s="31">
        <v>20</v>
      </c>
    </row>
    <row r="108" spans="1:14">
      <c r="A108">
        <v>11</v>
      </c>
      <c r="B108">
        <v>263</v>
      </c>
      <c r="C108">
        <v>408</v>
      </c>
      <c r="D108">
        <f>IF(ISBLANK('2016'!P109)=TRUE,0,'2016'!P109)</f>
        <v>2</v>
      </c>
      <c r="E108">
        <f>IF(ISBLANK('2016'!U109)=TRUE,0,'2016'!U109)</f>
        <v>0</v>
      </c>
      <c r="F108">
        <v>16</v>
      </c>
      <c r="G108">
        <v>23</v>
      </c>
      <c r="H108">
        <v>197</v>
      </c>
      <c r="I108">
        <v>294</v>
      </c>
      <c r="J108">
        <v>66</v>
      </c>
      <c r="K108">
        <v>114</v>
      </c>
      <c r="L108">
        <v>34744847</v>
      </c>
      <c r="M108" s="32">
        <v>0.23342060617431765</v>
      </c>
      <c r="N108" s="31">
        <v>-3</v>
      </c>
    </row>
    <row r="109" spans="1:14">
      <c r="A109">
        <v>13</v>
      </c>
      <c r="B109">
        <v>359</v>
      </c>
      <c r="C109">
        <v>320</v>
      </c>
      <c r="D109">
        <f>IF(ISBLANK('2016'!P110)=TRUE,0,'2016'!P110)</f>
        <v>2</v>
      </c>
      <c r="E109">
        <f>IF(ISBLANK('2016'!U110)=TRUE,0,'2016'!U110)</f>
        <v>1</v>
      </c>
      <c r="F109">
        <v>21</v>
      </c>
      <c r="G109">
        <v>16</v>
      </c>
      <c r="H109">
        <v>244</v>
      </c>
      <c r="I109">
        <v>196</v>
      </c>
      <c r="J109">
        <v>115</v>
      </c>
      <c r="K109">
        <v>124</v>
      </c>
      <c r="L109">
        <v>21996441</v>
      </c>
      <c r="M109" s="32">
        <v>0.14928535345602001</v>
      </c>
      <c r="N109" s="31">
        <v>7</v>
      </c>
    </row>
    <row r="110" spans="1:14">
      <c r="A110">
        <v>14</v>
      </c>
      <c r="B110">
        <v>284</v>
      </c>
      <c r="C110">
        <v>331</v>
      </c>
      <c r="D110">
        <f>IF(ISBLANK('2016'!P111)=TRUE,0,'2016'!P111)</f>
        <v>1</v>
      </c>
      <c r="E110">
        <f>IF(ISBLANK('2016'!U111)=TRUE,0,'2016'!U111)</f>
        <v>0</v>
      </c>
      <c r="F110">
        <v>23</v>
      </c>
      <c r="G110">
        <v>23</v>
      </c>
      <c r="H110">
        <v>190</v>
      </c>
      <c r="I110">
        <v>195</v>
      </c>
      <c r="J110">
        <v>94</v>
      </c>
      <c r="K110">
        <v>136</v>
      </c>
      <c r="L110">
        <v>9990534</v>
      </c>
      <c r="M110" s="32">
        <v>6.4859696369231404E-2</v>
      </c>
      <c r="N110" s="31">
        <v>-3</v>
      </c>
    </row>
    <row r="111" spans="1:14">
      <c r="A111">
        <v>15</v>
      </c>
      <c r="B111">
        <v>331</v>
      </c>
      <c r="C111">
        <v>284</v>
      </c>
      <c r="D111">
        <f>IF(ISBLANK('2016'!P112)=TRUE,0,'2016'!P112)</f>
        <v>0</v>
      </c>
      <c r="E111">
        <f>IF(ISBLANK('2016'!U112)=TRUE,0,'2016'!U112)</f>
        <v>1</v>
      </c>
      <c r="F111">
        <v>23</v>
      </c>
      <c r="G111">
        <v>23</v>
      </c>
      <c r="H111">
        <v>195</v>
      </c>
      <c r="I111">
        <v>190</v>
      </c>
      <c r="J111">
        <v>136</v>
      </c>
      <c r="K111">
        <v>94</v>
      </c>
      <c r="L111">
        <v>19442324</v>
      </c>
      <c r="M111" s="32">
        <v>0.11747922592885367</v>
      </c>
      <c r="N111" s="31">
        <v>3</v>
      </c>
    </row>
    <row r="112" spans="1:14">
      <c r="A112">
        <v>16</v>
      </c>
      <c r="B112">
        <v>357</v>
      </c>
      <c r="C112">
        <v>436</v>
      </c>
      <c r="D112">
        <f>IF(ISBLANK('2016'!P113)=TRUE,0,'2016'!P113)</f>
        <v>2</v>
      </c>
      <c r="E112">
        <f>IF(ISBLANK('2016'!U113)=TRUE,0,'2016'!U113)</f>
        <v>0</v>
      </c>
      <c r="F112">
        <v>22</v>
      </c>
      <c r="G112">
        <v>18</v>
      </c>
      <c r="H112">
        <v>270</v>
      </c>
      <c r="I112">
        <v>287</v>
      </c>
      <c r="J112">
        <v>87</v>
      </c>
      <c r="K112">
        <v>149</v>
      </c>
      <c r="L112">
        <v>12597444</v>
      </c>
      <c r="M112" s="32">
        <v>7.2940169010838149E-2</v>
      </c>
      <c r="N112" s="31">
        <v>-29</v>
      </c>
    </row>
    <row r="113" spans="1:14">
      <c r="A113">
        <v>17</v>
      </c>
      <c r="B113">
        <v>288</v>
      </c>
      <c r="C113">
        <v>420</v>
      </c>
      <c r="D113">
        <f>IF(ISBLANK('2016'!P114)=TRUE,0,'2016'!P114)</f>
        <v>1</v>
      </c>
      <c r="E113">
        <f>IF(ISBLANK('2016'!U114)=TRUE,0,'2016'!U114)</f>
        <v>5</v>
      </c>
      <c r="F113">
        <v>12</v>
      </c>
      <c r="G113">
        <v>26</v>
      </c>
      <c r="H113">
        <v>247</v>
      </c>
      <c r="I113">
        <v>302</v>
      </c>
      <c r="J113">
        <v>41</v>
      </c>
      <c r="K113">
        <v>118</v>
      </c>
      <c r="L113">
        <v>21633115</v>
      </c>
      <c r="M113" s="32">
        <v>0.14407079377270907</v>
      </c>
      <c r="N113" s="31">
        <v>4</v>
      </c>
    </row>
    <row r="114" spans="1:14">
      <c r="A114">
        <v>18</v>
      </c>
      <c r="B114">
        <v>222</v>
      </c>
      <c r="C114">
        <v>362</v>
      </c>
      <c r="D114">
        <f>IF(ISBLANK('2016'!P115)=TRUE,0,'2016'!P115)</f>
        <v>2</v>
      </c>
      <c r="E114">
        <f>IF(ISBLANK('2016'!U115)=TRUE,0,'2016'!U115)</f>
        <v>0</v>
      </c>
      <c r="F114">
        <v>8</v>
      </c>
      <c r="G114">
        <v>19</v>
      </c>
      <c r="H114">
        <v>160</v>
      </c>
      <c r="I114">
        <v>285</v>
      </c>
      <c r="J114">
        <v>62</v>
      </c>
      <c r="K114">
        <v>77</v>
      </c>
      <c r="L114">
        <v>53971985</v>
      </c>
      <c r="M114" s="32">
        <v>0.37745556164475841</v>
      </c>
      <c r="N114" s="31">
        <v>-15</v>
      </c>
    </row>
    <row r="115" spans="1:14">
      <c r="A115">
        <v>19</v>
      </c>
      <c r="B115">
        <v>366</v>
      </c>
      <c r="C115">
        <v>339</v>
      </c>
      <c r="D115">
        <f>IF(ISBLANK('2016'!P116)=TRUE,0,'2016'!P116)</f>
        <v>0</v>
      </c>
      <c r="E115">
        <f>IF(ISBLANK('2016'!U116)=TRUE,0,'2016'!U116)</f>
        <v>2</v>
      </c>
      <c r="F115">
        <v>22</v>
      </c>
      <c r="G115">
        <v>18</v>
      </c>
      <c r="H115">
        <v>262</v>
      </c>
      <c r="I115">
        <v>261</v>
      </c>
      <c r="J115">
        <v>104</v>
      </c>
      <c r="K115">
        <v>78</v>
      </c>
      <c r="L115">
        <v>3053564</v>
      </c>
      <c r="M115" s="32">
        <v>1.906188489293666E-2</v>
      </c>
      <c r="N115" s="31">
        <v>14</v>
      </c>
    </row>
    <row r="116" spans="1:14">
      <c r="A116">
        <v>20</v>
      </c>
      <c r="B116">
        <v>277</v>
      </c>
      <c r="C116">
        <v>378</v>
      </c>
      <c r="D116">
        <f>IF(ISBLANK('2016'!P117)=TRUE,0,'2016'!P117)</f>
        <v>1</v>
      </c>
      <c r="E116">
        <f>IF(ISBLANK('2016'!U117)=TRUE,0,'2016'!U117)</f>
        <v>0</v>
      </c>
      <c r="F116">
        <v>13</v>
      </c>
      <c r="G116">
        <v>24</v>
      </c>
      <c r="H116">
        <v>187</v>
      </c>
      <c r="I116">
        <v>244</v>
      </c>
      <c r="J116">
        <v>90</v>
      </c>
      <c r="K116">
        <v>134</v>
      </c>
      <c r="L116">
        <v>25253631</v>
      </c>
      <c r="M116" s="32">
        <v>0.16416535120870115</v>
      </c>
      <c r="N116" s="31">
        <v>-16</v>
      </c>
    </row>
    <row r="117" spans="1:14">
      <c r="A117">
        <v>21</v>
      </c>
      <c r="B117">
        <v>275</v>
      </c>
      <c r="C117">
        <v>346</v>
      </c>
      <c r="D117">
        <f>IF(ISBLANK('2016'!P118)=TRUE,0,'2016'!P118)</f>
        <v>2</v>
      </c>
      <c r="E117">
        <f>IF(ISBLANK('2016'!U118)=TRUE,0,'2016'!U118)</f>
        <v>3</v>
      </c>
      <c r="F117">
        <v>21</v>
      </c>
      <c r="G117">
        <v>21</v>
      </c>
      <c r="H117">
        <v>192</v>
      </c>
      <c r="I117">
        <v>308</v>
      </c>
      <c r="J117">
        <v>83</v>
      </c>
      <c r="K117">
        <v>38</v>
      </c>
      <c r="L117">
        <v>14793077</v>
      </c>
      <c r="M117" s="32">
        <v>9.1384792206655546E-2</v>
      </c>
      <c r="N117" s="31">
        <v>1</v>
      </c>
    </row>
    <row r="118" spans="1:14">
      <c r="A118">
        <v>22</v>
      </c>
      <c r="B118">
        <v>339</v>
      </c>
      <c r="C118">
        <v>366</v>
      </c>
      <c r="D118">
        <f>IF(ISBLANK('2016'!P119)=TRUE,0,'2016'!P119)</f>
        <v>2</v>
      </c>
      <c r="E118">
        <f>IF(ISBLANK('2016'!U119)=TRUE,0,'2016'!U119)</f>
        <v>0</v>
      </c>
      <c r="F118">
        <v>18</v>
      </c>
      <c r="G118">
        <v>22</v>
      </c>
      <c r="H118">
        <v>261</v>
      </c>
      <c r="I118">
        <v>262</v>
      </c>
      <c r="J118">
        <v>78</v>
      </c>
      <c r="K118">
        <v>104</v>
      </c>
      <c r="L118">
        <v>17274951</v>
      </c>
      <c r="M118" s="32">
        <v>0.10226981194917005</v>
      </c>
      <c r="N118" s="31">
        <v>-14</v>
      </c>
    </row>
    <row r="119" spans="1:14">
      <c r="A119">
        <v>23</v>
      </c>
      <c r="B119">
        <v>305</v>
      </c>
      <c r="C119">
        <v>354</v>
      </c>
      <c r="D119">
        <f>IF(ISBLANK('2016'!P120)=TRUE,0,'2016'!P120)</f>
        <v>3</v>
      </c>
      <c r="E119">
        <f>IF(ISBLANK('2016'!U120)=TRUE,0,'2016'!U120)</f>
        <v>0</v>
      </c>
      <c r="F119">
        <v>20</v>
      </c>
      <c r="G119">
        <v>21</v>
      </c>
      <c r="H119">
        <v>247</v>
      </c>
      <c r="I119">
        <v>288</v>
      </c>
      <c r="J119">
        <v>58</v>
      </c>
      <c r="K119">
        <v>66</v>
      </c>
      <c r="L119">
        <v>15297590</v>
      </c>
      <c r="M119" s="32">
        <v>8.8622163028482026E-2</v>
      </c>
      <c r="N119" s="31">
        <v>-10</v>
      </c>
    </row>
    <row r="120" spans="1:14">
      <c r="A120">
        <v>24</v>
      </c>
      <c r="B120">
        <v>261</v>
      </c>
      <c r="C120">
        <v>412</v>
      </c>
      <c r="D120">
        <f>IF(ISBLANK('2016'!P121)=TRUE,0,'2016'!P121)</f>
        <v>1</v>
      </c>
      <c r="E120">
        <f>IF(ISBLANK('2016'!U121)=TRUE,0,'2016'!U121)</f>
        <v>1</v>
      </c>
      <c r="F120">
        <v>13</v>
      </c>
      <c r="G120">
        <v>25</v>
      </c>
      <c r="H120">
        <v>199</v>
      </c>
      <c r="I120">
        <v>282</v>
      </c>
      <c r="J120">
        <v>62</v>
      </c>
      <c r="K120">
        <v>130</v>
      </c>
      <c r="L120">
        <v>19394752</v>
      </c>
      <c r="M120" s="32">
        <v>0.12468071332808547</v>
      </c>
      <c r="N120" s="31">
        <v>1</v>
      </c>
    </row>
    <row r="121" spans="1:14">
      <c r="A121">
        <v>26</v>
      </c>
      <c r="B121">
        <v>436</v>
      </c>
      <c r="C121">
        <v>357</v>
      </c>
      <c r="D121">
        <f>IF(ISBLANK('2016'!P122)=TRUE,0,'2016'!P122)</f>
        <v>0</v>
      </c>
      <c r="E121">
        <f>IF(ISBLANK('2016'!U122)=TRUE,0,'2016'!U122)</f>
        <v>2</v>
      </c>
      <c r="F121">
        <v>18</v>
      </c>
      <c r="G121">
        <v>22</v>
      </c>
      <c r="H121">
        <v>287</v>
      </c>
      <c r="I121">
        <v>270</v>
      </c>
      <c r="J121">
        <v>149</v>
      </c>
      <c r="K121">
        <v>87</v>
      </c>
      <c r="L121">
        <v>9422201</v>
      </c>
      <c r="M121" s="32">
        <v>6.5125895859402955E-2</v>
      </c>
      <c r="N121" s="31">
        <v>29</v>
      </c>
    </row>
    <row r="122" spans="1:14">
      <c r="A122">
        <v>27</v>
      </c>
      <c r="B122">
        <v>346</v>
      </c>
      <c r="C122">
        <v>275</v>
      </c>
      <c r="D122">
        <f>IF(ISBLANK('2016'!P123)=TRUE,0,'2016'!P123)</f>
        <v>3</v>
      </c>
      <c r="E122">
        <f>IF(ISBLANK('2016'!U123)=TRUE,0,'2016'!U123)</f>
        <v>2</v>
      </c>
      <c r="F122">
        <v>21</v>
      </c>
      <c r="G122">
        <v>21</v>
      </c>
      <c r="H122">
        <v>308</v>
      </c>
      <c r="I122">
        <v>192</v>
      </c>
      <c r="J122">
        <v>38</v>
      </c>
      <c r="K122">
        <v>83</v>
      </c>
      <c r="L122">
        <v>37000000</v>
      </c>
      <c r="M122" s="32">
        <v>0.21691992918490619</v>
      </c>
      <c r="N122" s="31">
        <v>-1</v>
      </c>
    </row>
    <row r="123" spans="1:14">
      <c r="A123">
        <v>28</v>
      </c>
      <c r="B123">
        <v>295</v>
      </c>
      <c r="C123">
        <v>428</v>
      </c>
      <c r="D123">
        <f>IF(ISBLANK('2016'!P124)=TRUE,0,'2016'!P124)</f>
        <v>1</v>
      </c>
      <c r="E123">
        <f>IF(ISBLANK('2016'!U124)=TRUE,0,'2016'!U124)</f>
        <v>0</v>
      </c>
      <c r="F123">
        <v>14</v>
      </c>
      <c r="G123">
        <v>26</v>
      </c>
      <c r="H123">
        <v>189</v>
      </c>
      <c r="I123">
        <v>234</v>
      </c>
      <c r="J123">
        <v>106</v>
      </c>
      <c r="K123">
        <v>194</v>
      </c>
      <c r="L123">
        <v>7710814</v>
      </c>
      <c r="M123" s="32">
        <v>5.6299878361291876E-2</v>
      </c>
      <c r="N123" s="31">
        <v>-7</v>
      </c>
    </row>
    <row r="124" spans="1:14">
      <c r="A124">
        <v>29</v>
      </c>
      <c r="B124">
        <v>354</v>
      </c>
      <c r="C124">
        <v>305</v>
      </c>
      <c r="D124">
        <f>IF(ISBLANK('2016'!P125)=TRUE,0,'2016'!P125)</f>
        <v>0</v>
      </c>
      <c r="E124">
        <f>IF(ISBLANK('2016'!U125)=TRUE,0,'2016'!U125)</f>
        <v>3</v>
      </c>
      <c r="F124">
        <v>21</v>
      </c>
      <c r="G124">
        <v>20</v>
      </c>
      <c r="H124">
        <v>288</v>
      </c>
      <c r="I124">
        <v>247</v>
      </c>
      <c r="J124">
        <v>66</v>
      </c>
      <c r="K124">
        <v>58</v>
      </c>
      <c r="L124">
        <v>12656360</v>
      </c>
      <c r="M124" s="32">
        <v>8.897348878458719E-2</v>
      </c>
      <c r="N124" s="31">
        <v>10</v>
      </c>
    </row>
    <row r="125" spans="1:14">
      <c r="A125">
        <v>30</v>
      </c>
      <c r="B125">
        <v>215</v>
      </c>
      <c r="C125">
        <v>307</v>
      </c>
      <c r="D125">
        <f>IF(ISBLANK('2016'!P126)=TRUE,0,'2016'!P126)</f>
        <v>3</v>
      </c>
      <c r="E125">
        <f>IF(ISBLANK('2016'!U126)=TRUE,0,'2016'!U126)</f>
        <v>0</v>
      </c>
      <c r="F125">
        <v>15</v>
      </c>
      <c r="G125">
        <v>22</v>
      </c>
      <c r="H125">
        <v>143</v>
      </c>
      <c r="I125">
        <v>218</v>
      </c>
      <c r="J125">
        <v>72</v>
      </c>
      <c r="K125">
        <v>89</v>
      </c>
      <c r="L125">
        <v>21586581</v>
      </c>
      <c r="M125" s="32">
        <v>0.13572333816932428</v>
      </c>
      <c r="N125" s="31">
        <v>-20</v>
      </c>
    </row>
    <row r="126" spans="1:14">
      <c r="A126">
        <v>31</v>
      </c>
      <c r="B126">
        <v>320</v>
      </c>
      <c r="C126">
        <v>359</v>
      </c>
      <c r="D126">
        <f>IF(ISBLANK('2016'!P127)=TRUE,0,'2016'!P127)</f>
        <v>1</v>
      </c>
      <c r="E126">
        <f>IF(ISBLANK('2016'!U127)=TRUE,0,'2016'!U127)</f>
        <v>2</v>
      </c>
      <c r="F126">
        <v>16</v>
      </c>
      <c r="G126">
        <v>21</v>
      </c>
      <c r="H126">
        <v>196</v>
      </c>
      <c r="I126">
        <v>244</v>
      </c>
      <c r="J126">
        <v>124</v>
      </c>
      <c r="K126">
        <v>115</v>
      </c>
      <c r="L126">
        <v>12419765</v>
      </c>
      <c r="M126" s="32">
        <v>8.7770107900902256E-2</v>
      </c>
      <c r="N126" s="31">
        <v>-7</v>
      </c>
    </row>
    <row r="127" spans="1:14">
      <c r="A127">
        <v>32</v>
      </c>
      <c r="B127">
        <v>301</v>
      </c>
      <c r="C127">
        <v>380</v>
      </c>
      <c r="D127">
        <f>IF(ISBLANK('2016'!P128)=TRUE,0,'2016'!P128)</f>
        <v>1</v>
      </c>
      <c r="E127">
        <f>IF(ISBLANK('2016'!U128)=TRUE,0,'2016'!U128)</f>
        <v>3</v>
      </c>
      <c r="F127">
        <v>24</v>
      </c>
      <c r="G127">
        <v>26</v>
      </c>
      <c r="H127">
        <v>156</v>
      </c>
      <c r="I127">
        <v>217</v>
      </c>
      <c r="J127">
        <v>145</v>
      </c>
      <c r="K127">
        <v>163</v>
      </c>
      <c r="L127">
        <v>9426551</v>
      </c>
      <c r="M127" s="32">
        <v>6.269218227229903E-2</v>
      </c>
      <c r="N127" s="31">
        <v>11</v>
      </c>
    </row>
    <row r="128" spans="1:14">
      <c r="A128">
        <v>1</v>
      </c>
      <c r="B128">
        <v>288</v>
      </c>
      <c r="C128">
        <v>286</v>
      </c>
      <c r="D128">
        <f>IF(ISBLANK('2016'!P129)=TRUE,0,'2016'!P129)</f>
        <v>0</v>
      </c>
      <c r="E128">
        <f>IF(ISBLANK('2016'!U129)=TRUE,0,'2016'!U129)</f>
        <v>3</v>
      </c>
      <c r="F128">
        <v>17</v>
      </c>
      <c r="G128">
        <v>25</v>
      </c>
      <c r="H128">
        <v>116</v>
      </c>
      <c r="I128">
        <v>135</v>
      </c>
      <c r="J128">
        <v>172</v>
      </c>
      <c r="K128">
        <v>151</v>
      </c>
      <c r="L128">
        <v>24824810</v>
      </c>
      <c r="M128" s="32">
        <v>0.16021458812457409</v>
      </c>
      <c r="N128" s="31">
        <v>12</v>
      </c>
    </row>
    <row r="129" spans="1:14">
      <c r="A129">
        <v>2</v>
      </c>
      <c r="B129">
        <v>372</v>
      </c>
      <c r="C129">
        <v>267</v>
      </c>
      <c r="D129">
        <f>IF(ISBLANK('2016'!P130)=TRUE,0,'2016'!P130)</f>
        <v>1</v>
      </c>
      <c r="E129">
        <f>IF(ISBLANK('2016'!U130)=TRUE,0,'2016'!U130)</f>
        <v>1</v>
      </c>
      <c r="F129">
        <v>19</v>
      </c>
      <c r="G129">
        <v>18</v>
      </c>
      <c r="H129">
        <v>250</v>
      </c>
      <c r="I129">
        <v>183</v>
      </c>
      <c r="J129">
        <v>122</v>
      </c>
      <c r="K129">
        <v>84</v>
      </c>
      <c r="L129">
        <v>3970861</v>
      </c>
      <c r="M129" s="32">
        <v>2.8466423660089397E-2</v>
      </c>
      <c r="N129" s="31">
        <v>7</v>
      </c>
    </row>
    <row r="130" spans="1:14">
      <c r="A130">
        <v>3</v>
      </c>
      <c r="B130">
        <v>306</v>
      </c>
      <c r="C130">
        <v>310</v>
      </c>
      <c r="D130">
        <f>IF(ISBLANK('2016'!P131)=TRUE,0,'2016'!P131)</f>
        <v>1</v>
      </c>
      <c r="E130">
        <f>IF(ISBLANK('2016'!U131)=TRUE,0,'2016'!U131)</f>
        <v>2</v>
      </c>
      <c r="F130">
        <v>18</v>
      </c>
      <c r="G130">
        <v>18</v>
      </c>
      <c r="H130">
        <v>188</v>
      </c>
      <c r="I130">
        <v>250</v>
      </c>
      <c r="J130">
        <v>118</v>
      </c>
      <c r="K130">
        <v>60</v>
      </c>
      <c r="L130">
        <v>5670328</v>
      </c>
      <c r="M130" s="32">
        <v>3.4034334647768942E-2</v>
      </c>
      <c r="N130" s="31">
        <v>-6</v>
      </c>
    </row>
    <row r="131" spans="1:14">
      <c r="A131">
        <v>4</v>
      </c>
      <c r="B131">
        <v>305</v>
      </c>
      <c r="C131">
        <v>345</v>
      </c>
      <c r="D131">
        <f>IF(ISBLANK('2016'!P132)=TRUE,0,'2016'!P132)</f>
        <v>0</v>
      </c>
      <c r="E131">
        <f>IF(ISBLANK('2016'!U132)=TRUE,0,'2016'!U132)</f>
        <v>3</v>
      </c>
      <c r="F131">
        <v>15</v>
      </c>
      <c r="G131">
        <v>23</v>
      </c>
      <c r="H131">
        <v>112</v>
      </c>
      <c r="I131">
        <v>243</v>
      </c>
      <c r="J131">
        <v>193</v>
      </c>
      <c r="K131">
        <v>102</v>
      </c>
      <c r="L131">
        <v>48597614</v>
      </c>
      <c r="M131" s="32">
        <v>0.30651112233680872</v>
      </c>
      <c r="N131" s="31">
        <v>11</v>
      </c>
    </row>
    <row r="132" spans="1:14">
      <c r="A132">
        <v>5</v>
      </c>
      <c r="B132">
        <v>414</v>
      </c>
      <c r="C132">
        <v>315</v>
      </c>
      <c r="D132">
        <f>IF(ISBLANK('2016'!P133)=TRUE,0,'2016'!P133)</f>
        <v>4</v>
      </c>
      <c r="E132">
        <f>IF(ISBLANK('2016'!U133)=TRUE,0,'2016'!U133)</f>
        <v>0</v>
      </c>
      <c r="F132">
        <v>20</v>
      </c>
      <c r="G132">
        <v>20</v>
      </c>
      <c r="H132">
        <v>278</v>
      </c>
      <c r="I132">
        <v>202</v>
      </c>
      <c r="J132">
        <v>136</v>
      </c>
      <c r="K132">
        <v>113</v>
      </c>
      <c r="L132">
        <v>52889038</v>
      </c>
      <c r="M132" s="32">
        <v>0.41861475728153802</v>
      </c>
      <c r="N132" s="31">
        <v>-3</v>
      </c>
    </row>
    <row r="133" spans="1:14">
      <c r="A133">
        <v>6</v>
      </c>
      <c r="B133">
        <v>522</v>
      </c>
      <c r="C133">
        <v>396</v>
      </c>
      <c r="D133">
        <f>IF(ISBLANK('2016'!P134)=TRUE,0,'2016'!P134)</f>
        <v>1</v>
      </c>
      <c r="E133">
        <f>IF(ISBLANK('2016'!U134)=TRUE,0,'2016'!U134)</f>
        <v>0</v>
      </c>
      <c r="F133">
        <v>25</v>
      </c>
      <c r="G133">
        <v>20</v>
      </c>
      <c r="H133">
        <v>397</v>
      </c>
      <c r="I133">
        <v>298</v>
      </c>
      <c r="J133">
        <v>125</v>
      </c>
      <c r="K133">
        <v>98</v>
      </c>
      <c r="L133">
        <v>68987208</v>
      </c>
      <c r="M133" s="32">
        <v>0.43697346454063851</v>
      </c>
      <c r="N133" s="31">
        <v>-6</v>
      </c>
    </row>
    <row r="134" spans="1:14">
      <c r="A134">
        <v>7</v>
      </c>
      <c r="B134">
        <v>345</v>
      </c>
      <c r="C134">
        <v>402</v>
      </c>
      <c r="D134">
        <f>IF(ISBLANK('2016'!P135)=TRUE,0,'2016'!P135)</f>
        <v>0</v>
      </c>
      <c r="E134">
        <f>IF(ISBLANK('2016'!U135)=TRUE,0,'2016'!U135)</f>
        <v>1</v>
      </c>
      <c r="F134">
        <v>27</v>
      </c>
      <c r="G134">
        <v>21</v>
      </c>
      <c r="H134">
        <v>249</v>
      </c>
      <c r="I134">
        <v>222</v>
      </c>
      <c r="J134">
        <v>96</v>
      </c>
      <c r="K134">
        <v>180</v>
      </c>
      <c r="L134">
        <v>9657988</v>
      </c>
      <c r="M134" s="32">
        <v>6.3463083718832511E-2</v>
      </c>
      <c r="N134" s="31">
        <v>-14</v>
      </c>
    </row>
    <row r="135" spans="1:14">
      <c r="A135">
        <v>8</v>
      </c>
      <c r="B135">
        <v>262</v>
      </c>
      <c r="C135">
        <v>501</v>
      </c>
      <c r="D135">
        <f>IF(ISBLANK('2016'!P136)=TRUE,0,'2016'!P136)</f>
        <v>1</v>
      </c>
      <c r="E135">
        <f>IF(ISBLANK('2016'!U136)=TRUE,0,'2016'!U136)</f>
        <v>0</v>
      </c>
      <c r="F135">
        <v>17</v>
      </c>
      <c r="G135">
        <v>24</v>
      </c>
      <c r="H135">
        <v>235</v>
      </c>
      <c r="I135">
        <v>403</v>
      </c>
      <c r="J135">
        <v>27</v>
      </c>
      <c r="K135">
        <v>98</v>
      </c>
      <c r="L135">
        <v>19032697</v>
      </c>
      <c r="M135" s="32">
        <v>0.16985503102360103</v>
      </c>
      <c r="N135" s="31">
        <v>-20</v>
      </c>
    </row>
    <row r="136" spans="1:14">
      <c r="A136">
        <v>9</v>
      </c>
      <c r="B136">
        <v>402</v>
      </c>
      <c r="C136">
        <v>345</v>
      </c>
      <c r="D136">
        <f>IF(ISBLANK('2016'!P137)=TRUE,0,'2016'!P137)</f>
        <v>1</v>
      </c>
      <c r="E136">
        <f>IF(ISBLANK('2016'!U137)=TRUE,0,'2016'!U137)</f>
        <v>0</v>
      </c>
      <c r="F136">
        <v>21</v>
      </c>
      <c r="G136">
        <v>27</v>
      </c>
      <c r="H136">
        <v>222</v>
      </c>
      <c r="I136">
        <v>249</v>
      </c>
      <c r="J136">
        <v>180</v>
      </c>
      <c r="K136">
        <v>96</v>
      </c>
      <c r="L136">
        <v>54481439</v>
      </c>
      <c r="M136" s="32">
        <v>0.33941380721824888</v>
      </c>
      <c r="N136" s="31">
        <v>14</v>
      </c>
    </row>
    <row r="137" spans="1:14">
      <c r="A137">
        <v>10</v>
      </c>
      <c r="B137">
        <v>267</v>
      </c>
      <c r="C137">
        <v>372</v>
      </c>
      <c r="D137">
        <f>IF(ISBLANK('2016'!P138)=TRUE,0,'2016'!P138)</f>
        <v>1</v>
      </c>
      <c r="E137">
        <f>IF(ISBLANK('2016'!U138)=TRUE,0,'2016'!U138)</f>
        <v>1</v>
      </c>
      <c r="F137">
        <v>18</v>
      </c>
      <c r="G137">
        <v>19</v>
      </c>
      <c r="H137">
        <v>183</v>
      </c>
      <c r="I137">
        <v>250</v>
      </c>
      <c r="J137">
        <v>84</v>
      </c>
      <c r="K137">
        <v>122</v>
      </c>
      <c r="L137">
        <v>16799975</v>
      </c>
      <c r="M137" s="32">
        <v>9.3627007437082924E-2</v>
      </c>
      <c r="N137" s="31">
        <v>-7</v>
      </c>
    </row>
    <row r="138" spans="1:14">
      <c r="A138">
        <v>11</v>
      </c>
      <c r="B138">
        <v>244</v>
      </c>
      <c r="C138">
        <v>346</v>
      </c>
      <c r="D138">
        <f>IF(ISBLANK('2016'!P139)=TRUE,0,'2016'!P139)</f>
        <v>1</v>
      </c>
      <c r="E138">
        <f>IF(ISBLANK('2016'!U139)=TRUE,0,'2016'!U139)</f>
        <v>2</v>
      </c>
      <c r="F138">
        <v>21</v>
      </c>
      <c r="G138">
        <v>18</v>
      </c>
      <c r="H138">
        <v>164</v>
      </c>
      <c r="I138">
        <v>230</v>
      </c>
      <c r="J138">
        <v>80</v>
      </c>
      <c r="K138">
        <v>116</v>
      </c>
      <c r="L138">
        <v>26036056</v>
      </c>
      <c r="M138" s="32">
        <v>0.17491376415928611</v>
      </c>
      <c r="N138" s="31">
        <v>1</v>
      </c>
    </row>
    <row r="139" spans="1:14">
      <c r="A139">
        <v>12</v>
      </c>
      <c r="B139">
        <v>406</v>
      </c>
      <c r="C139">
        <v>221</v>
      </c>
      <c r="D139">
        <f>IF(ISBLANK('2016'!P140)=TRUE,0,'2016'!P140)</f>
        <v>2</v>
      </c>
      <c r="E139">
        <f>IF(ISBLANK('2016'!U140)=TRUE,0,'2016'!U140)</f>
        <v>1</v>
      </c>
      <c r="F139">
        <v>23</v>
      </c>
      <c r="G139">
        <v>14</v>
      </c>
      <c r="H139">
        <v>259</v>
      </c>
      <c r="I139">
        <v>178</v>
      </c>
      <c r="J139">
        <v>147</v>
      </c>
      <c r="K139">
        <v>43</v>
      </c>
      <c r="L139">
        <v>16549030</v>
      </c>
      <c r="M139" s="32">
        <v>0.11470204145420883</v>
      </c>
      <c r="N139" s="31">
        <v>7</v>
      </c>
    </row>
    <row r="140" spans="1:14">
      <c r="A140">
        <v>13</v>
      </c>
      <c r="B140">
        <v>214</v>
      </c>
      <c r="C140">
        <v>351</v>
      </c>
      <c r="D140">
        <f>IF(ISBLANK('2016'!P141)=TRUE,0,'2016'!P141)</f>
        <v>1</v>
      </c>
      <c r="E140">
        <f>IF(ISBLANK('2016'!U141)=TRUE,0,'2016'!U141)</f>
        <v>0</v>
      </c>
      <c r="F140">
        <v>16</v>
      </c>
      <c r="G140">
        <v>22</v>
      </c>
      <c r="H140">
        <v>155</v>
      </c>
      <c r="I140">
        <v>255</v>
      </c>
      <c r="J140">
        <v>59</v>
      </c>
      <c r="K140">
        <v>96</v>
      </c>
      <c r="L140">
        <v>19289166</v>
      </c>
      <c r="M140" s="32">
        <v>0.13091163084891067</v>
      </c>
      <c r="N140" s="31">
        <v>-18</v>
      </c>
    </row>
    <row r="141" spans="1:14">
      <c r="A141">
        <v>14</v>
      </c>
      <c r="B141">
        <v>396</v>
      </c>
      <c r="C141">
        <v>522</v>
      </c>
      <c r="D141">
        <f>IF(ISBLANK('2016'!P142)=TRUE,0,'2016'!P142)</f>
        <v>0</v>
      </c>
      <c r="E141">
        <f>IF(ISBLANK('2016'!U142)=TRUE,0,'2016'!U142)</f>
        <v>1</v>
      </c>
      <c r="F141">
        <v>20</v>
      </c>
      <c r="G141">
        <v>25</v>
      </c>
      <c r="H141">
        <v>298</v>
      </c>
      <c r="I141">
        <v>397</v>
      </c>
      <c r="J141">
        <v>98</v>
      </c>
      <c r="K141">
        <v>125</v>
      </c>
      <c r="L141">
        <v>13741576</v>
      </c>
      <c r="M141" s="32">
        <v>8.9211892677079865E-2</v>
      </c>
      <c r="N141" s="31">
        <v>6</v>
      </c>
    </row>
    <row r="142" spans="1:14">
      <c r="A142">
        <v>17</v>
      </c>
      <c r="B142">
        <v>345</v>
      </c>
      <c r="C142">
        <v>305</v>
      </c>
      <c r="D142">
        <f>IF(ISBLANK('2016'!P143)=TRUE,0,'2016'!P143)</f>
        <v>3</v>
      </c>
      <c r="E142">
        <f>IF(ISBLANK('2016'!U143)=TRUE,0,'2016'!U143)</f>
        <v>0</v>
      </c>
      <c r="F142">
        <v>23</v>
      </c>
      <c r="G142">
        <v>15</v>
      </c>
      <c r="H142">
        <v>243</v>
      </c>
      <c r="I142">
        <v>112</v>
      </c>
      <c r="J142">
        <v>102</v>
      </c>
      <c r="K142">
        <v>193</v>
      </c>
      <c r="L142">
        <v>32879929</v>
      </c>
      <c r="M142" s="32">
        <v>0.21897158454620688</v>
      </c>
      <c r="N142" s="31">
        <v>-11</v>
      </c>
    </row>
    <row r="143" spans="1:14">
      <c r="A143">
        <v>18</v>
      </c>
      <c r="B143">
        <v>200</v>
      </c>
      <c r="C143">
        <v>398</v>
      </c>
      <c r="D143">
        <f>IF(ISBLANK('2016'!P144)=TRUE,0,'2016'!P144)</f>
        <v>2</v>
      </c>
      <c r="E143">
        <f>IF(ISBLANK('2016'!U144)=TRUE,0,'2016'!U144)</f>
        <v>0</v>
      </c>
      <c r="F143">
        <v>8</v>
      </c>
      <c r="G143">
        <v>23</v>
      </c>
      <c r="H143">
        <v>149</v>
      </c>
      <c r="I143">
        <v>163</v>
      </c>
      <c r="J143">
        <v>51</v>
      </c>
      <c r="K143">
        <v>235</v>
      </c>
      <c r="L143">
        <v>35542022</v>
      </c>
      <c r="M143" s="32">
        <v>0.24856476699903401</v>
      </c>
      <c r="N143" s="31">
        <v>-13</v>
      </c>
    </row>
    <row r="144" spans="1:14">
      <c r="A144">
        <v>19</v>
      </c>
      <c r="B144">
        <v>351</v>
      </c>
      <c r="C144">
        <v>214</v>
      </c>
      <c r="D144">
        <f>IF(ISBLANK('2016'!P145)=TRUE,0,'2016'!P145)</f>
        <v>0</v>
      </c>
      <c r="E144">
        <f>IF(ISBLANK('2016'!U145)=TRUE,0,'2016'!U145)</f>
        <v>1</v>
      </c>
      <c r="F144">
        <v>22</v>
      </c>
      <c r="G144">
        <v>16</v>
      </c>
      <c r="H144">
        <v>255</v>
      </c>
      <c r="I144">
        <v>155</v>
      </c>
      <c r="J144">
        <v>96</v>
      </c>
      <c r="K144">
        <v>59</v>
      </c>
      <c r="L144">
        <v>8954867</v>
      </c>
      <c r="M144" s="32">
        <v>5.5900791332867766E-2</v>
      </c>
      <c r="N144" s="31">
        <v>18</v>
      </c>
    </row>
    <row r="145" spans="1:14">
      <c r="A145">
        <v>20</v>
      </c>
      <c r="B145">
        <v>501</v>
      </c>
      <c r="C145">
        <v>262</v>
      </c>
      <c r="D145">
        <f>IF(ISBLANK('2016'!P146)=TRUE,0,'2016'!P146)</f>
        <v>0</v>
      </c>
      <c r="E145">
        <f>IF(ISBLANK('2016'!U146)=TRUE,0,'2016'!U146)</f>
        <v>1</v>
      </c>
      <c r="F145">
        <v>24</v>
      </c>
      <c r="G145">
        <v>17</v>
      </c>
      <c r="H145">
        <v>403</v>
      </c>
      <c r="I145">
        <v>235</v>
      </c>
      <c r="J145">
        <v>98</v>
      </c>
      <c r="K145">
        <v>27</v>
      </c>
      <c r="L145">
        <v>33104240</v>
      </c>
      <c r="M145" s="32">
        <v>0.21519951669908904</v>
      </c>
      <c r="N145" s="31">
        <v>20</v>
      </c>
    </row>
    <row r="146" spans="1:14">
      <c r="A146">
        <v>22</v>
      </c>
      <c r="B146">
        <v>221</v>
      </c>
      <c r="C146">
        <v>406</v>
      </c>
      <c r="D146">
        <f>IF(ISBLANK('2016'!P147)=TRUE,0,'2016'!P147)</f>
        <v>1</v>
      </c>
      <c r="E146">
        <f>IF(ISBLANK('2016'!U147)=TRUE,0,'2016'!U147)</f>
        <v>2</v>
      </c>
      <c r="F146">
        <v>14</v>
      </c>
      <c r="G146">
        <v>23</v>
      </c>
      <c r="H146">
        <v>178</v>
      </c>
      <c r="I146">
        <v>259</v>
      </c>
      <c r="J146">
        <v>43</v>
      </c>
      <c r="K146">
        <v>147</v>
      </c>
      <c r="L146">
        <v>18495951</v>
      </c>
      <c r="M146" s="32">
        <v>0.10949828052137825</v>
      </c>
      <c r="N146" s="31">
        <v>-7</v>
      </c>
    </row>
    <row r="147" spans="1:14">
      <c r="A147">
        <v>23</v>
      </c>
      <c r="B147">
        <v>316</v>
      </c>
      <c r="C147">
        <v>436</v>
      </c>
      <c r="D147">
        <f>IF(ISBLANK('2016'!P148)=TRUE,0,'2016'!P148)</f>
        <v>0</v>
      </c>
      <c r="E147">
        <f>IF(ISBLANK('2016'!U148)=TRUE,0,'2016'!U148)</f>
        <v>1</v>
      </c>
      <c r="F147">
        <v>16</v>
      </c>
      <c r="G147">
        <v>30</v>
      </c>
      <c r="H147">
        <v>244</v>
      </c>
      <c r="I147">
        <v>375</v>
      </c>
      <c r="J147">
        <v>72</v>
      </c>
      <c r="K147">
        <v>61</v>
      </c>
      <c r="L147">
        <v>28871609</v>
      </c>
      <c r="M147" s="32">
        <v>0.16725931598981206</v>
      </c>
      <c r="N147" s="31">
        <v>-18</v>
      </c>
    </row>
    <row r="148" spans="1:14">
      <c r="A148">
        <v>24</v>
      </c>
      <c r="B148">
        <v>389</v>
      </c>
      <c r="C148">
        <v>423</v>
      </c>
      <c r="D148">
        <f>IF(ISBLANK('2016'!P149)=TRUE,0,'2016'!P149)</f>
        <v>1</v>
      </c>
      <c r="E148">
        <f>IF(ISBLANK('2016'!U149)=TRUE,0,'2016'!U149)</f>
        <v>4</v>
      </c>
      <c r="F148">
        <v>19</v>
      </c>
      <c r="G148">
        <v>17</v>
      </c>
      <c r="H148">
        <v>300</v>
      </c>
      <c r="I148">
        <v>351</v>
      </c>
      <c r="J148">
        <v>89</v>
      </c>
      <c r="K148">
        <v>72</v>
      </c>
      <c r="L148">
        <v>16177428</v>
      </c>
      <c r="M148" s="32">
        <v>0.10399788885435313</v>
      </c>
      <c r="N148" s="31">
        <v>3</v>
      </c>
    </row>
    <row r="149" spans="1:14">
      <c r="A149">
        <v>25</v>
      </c>
      <c r="B149">
        <v>346</v>
      </c>
      <c r="C149">
        <v>244</v>
      </c>
      <c r="D149">
        <f>IF(ISBLANK('2016'!P150)=TRUE,0,'2016'!P150)</f>
        <v>2</v>
      </c>
      <c r="E149">
        <f>IF(ISBLANK('2016'!U150)=TRUE,0,'2016'!U150)</f>
        <v>1</v>
      </c>
      <c r="F149">
        <v>18</v>
      </c>
      <c r="G149">
        <v>21</v>
      </c>
      <c r="H149">
        <v>230</v>
      </c>
      <c r="I149">
        <v>164</v>
      </c>
      <c r="J149">
        <v>116</v>
      </c>
      <c r="K149">
        <v>80</v>
      </c>
      <c r="L149">
        <v>1842023</v>
      </c>
      <c r="M149" s="32">
        <v>8.7603851237886415E-3</v>
      </c>
      <c r="N149" s="31">
        <v>-1</v>
      </c>
    </row>
    <row r="150" spans="1:14">
      <c r="A150">
        <v>26</v>
      </c>
      <c r="B150">
        <v>436</v>
      </c>
      <c r="C150">
        <v>316</v>
      </c>
      <c r="D150">
        <f>IF(ISBLANK('2016'!P151)=TRUE,0,'2016'!P151)</f>
        <v>1</v>
      </c>
      <c r="E150">
        <f>IF(ISBLANK('2016'!U151)=TRUE,0,'2016'!U151)</f>
        <v>0</v>
      </c>
      <c r="F150">
        <v>30</v>
      </c>
      <c r="G150">
        <v>16</v>
      </c>
      <c r="H150">
        <v>375</v>
      </c>
      <c r="I150">
        <v>244</v>
      </c>
      <c r="J150">
        <v>61</v>
      </c>
      <c r="K150">
        <v>72</v>
      </c>
      <c r="L150">
        <v>13523217</v>
      </c>
      <c r="M150" s="32">
        <v>9.3471962870045708E-2</v>
      </c>
      <c r="N150" s="31">
        <v>18</v>
      </c>
    </row>
    <row r="151" spans="1:14">
      <c r="A151">
        <v>27</v>
      </c>
      <c r="B151">
        <v>423</v>
      </c>
      <c r="C151">
        <v>389</v>
      </c>
      <c r="D151">
        <f>IF(ISBLANK('2016'!P152)=TRUE,0,'2016'!P152)</f>
        <v>4</v>
      </c>
      <c r="E151">
        <f>IF(ISBLANK('2016'!U152)=TRUE,0,'2016'!U152)</f>
        <v>1</v>
      </c>
      <c r="F151">
        <v>17</v>
      </c>
      <c r="G151">
        <v>19</v>
      </c>
      <c r="H151">
        <v>351</v>
      </c>
      <c r="I151">
        <v>300</v>
      </c>
      <c r="J151">
        <v>72</v>
      </c>
      <c r="K151">
        <v>89</v>
      </c>
      <c r="L151">
        <v>37000000</v>
      </c>
      <c r="M151" s="32">
        <v>0.21691992918490619</v>
      </c>
      <c r="N151" s="31">
        <v>-3</v>
      </c>
    </row>
    <row r="152" spans="1:14">
      <c r="A152">
        <v>28</v>
      </c>
      <c r="B152">
        <v>286</v>
      </c>
      <c r="C152">
        <v>288</v>
      </c>
      <c r="D152">
        <f>IF(ISBLANK('2016'!P153)=TRUE,0,'2016'!P153)</f>
        <v>3</v>
      </c>
      <c r="E152">
        <f>IF(ISBLANK('2016'!U153)=TRUE,0,'2016'!U153)</f>
        <v>0</v>
      </c>
      <c r="F152">
        <v>25</v>
      </c>
      <c r="G152">
        <v>17</v>
      </c>
      <c r="H152">
        <v>135</v>
      </c>
      <c r="I152">
        <v>116</v>
      </c>
      <c r="J152">
        <v>151</v>
      </c>
      <c r="K152">
        <v>172</v>
      </c>
      <c r="L152">
        <v>21553096</v>
      </c>
      <c r="M152" s="32">
        <v>0.15736816931510039</v>
      </c>
      <c r="N152" s="31">
        <v>-12</v>
      </c>
    </row>
    <row r="153" spans="1:14">
      <c r="A153">
        <v>30</v>
      </c>
      <c r="B153">
        <v>315</v>
      </c>
      <c r="C153">
        <v>414</v>
      </c>
      <c r="D153">
        <f>IF(ISBLANK('2016'!P154)=TRUE,0,'2016'!P154)</f>
        <v>0</v>
      </c>
      <c r="E153">
        <f>IF(ISBLANK('2016'!U154)=TRUE,0,'2016'!U154)</f>
        <v>4</v>
      </c>
      <c r="F153">
        <v>20</v>
      </c>
      <c r="G153">
        <v>20</v>
      </c>
      <c r="H153">
        <v>202</v>
      </c>
      <c r="I153">
        <v>278</v>
      </c>
      <c r="J153">
        <v>113</v>
      </c>
      <c r="K153">
        <v>136</v>
      </c>
      <c r="L153">
        <v>49696781</v>
      </c>
      <c r="M153" s="32">
        <v>0.3124632387866263</v>
      </c>
      <c r="N153" s="31">
        <v>3</v>
      </c>
    </row>
    <row r="154" spans="1:14">
      <c r="A154">
        <v>31</v>
      </c>
      <c r="B154">
        <v>398</v>
      </c>
      <c r="C154">
        <v>200</v>
      </c>
      <c r="D154">
        <f>IF(ISBLANK('2016'!P155)=TRUE,0,'2016'!P155)</f>
        <v>0</v>
      </c>
      <c r="E154">
        <f>IF(ISBLANK('2016'!U155)=TRUE,0,'2016'!U155)</f>
        <v>2</v>
      </c>
      <c r="F154">
        <v>23</v>
      </c>
      <c r="G154">
        <v>8</v>
      </c>
      <c r="H154">
        <v>163</v>
      </c>
      <c r="I154">
        <v>149</v>
      </c>
      <c r="J154">
        <v>235</v>
      </c>
      <c r="K154">
        <v>51</v>
      </c>
      <c r="L154">
        <v>8937605</v>
      </c>
      <c r="M154" s="32">
        <v>6.3161787298362207E-2</v>
      </c>
      <c r="N154" s="31">
        <v>13</v>
      </c>
    </row>
    <row r="155" spans="1:14">
      <c r="A155">
        <v>32</v>
      </c>
      <c r="B155">
        <v>310</v>
      </c>
      <c r="C155">
        <v>306</v>
      </c>
      <c r="D155">
        <f>IF(ISBLANK('2016'!P156)=TRUE,0,'2016'!P156)</f>
        <v>2</v>
      </c>
      <c r="E155">
        <f>IF(ISBLANK('2016'!U156)=TRUE,0,'2016'!U156)</f>
        <v>1</v>
      </c>
      <c r="F155">
        <v>18</v>
      </c>
      <c r="G155">
        <v>18</v>
      </c>
      <c r="H155">
        <v>250</v>
      </c>
      <c r="I155">
        <v>188</v>
      </c>
      <c r="J155">
        <v>60</v>
      </c>
      <c r="K155">
        <v>118</v>
      </c>
      <c r="L155">
        <v>16754389</v>
      </c>
      <c r="M155" s="32">
        <v>0.11142667228438076</v>
      </c>
      <c r="N155" s="31">
        <v>6</v>
      </c>
    </row>
    <row r="156" spans="1:14">
      <c r="A156">
        <v>1</v>
      </c>
      <c r="B156">
        <v>396</v>
      </c>
      <c r="C156">
        <v>230</v>
      </c>
      <c r="D156">
        <f>IF(ISBLANK('2016'!P157)=TRUE,0,'2016'!P157)</f>
        <v>0</v>
      </c>
      <c r="E156">
        <f>IF(ISBLANK('2016'!U157)=TRUE,0,'2016'!U157)</f>
        <v>2</v>
      </c>
      <c r="F156">
        <v>28</v>
      </c>
      <c r="G156">
        <v>11</v>
      </c>
      <c r="H156">
        <v>225</v>
      </c>
      <c r="I156">
        <v>197</v>
      </c>
      <c r="J156">
        <v>171</v>
      </c>
      <c r="K156">
        <v>33</v>
      </c>
      <c r="L156">
        <v>4846685</v>
      </c>
      <c r="M156" s="32">
        <v>3.1279580429600523E-2</v>
      </c>
      <c r="N156" s="31">
        <v>25</v>
      </c>
    </row>
    <row r="157" spans="1:14">
      <c r="A157">
        <v>2</v>
      </c>
      <c r="B157">
        <v>362</v>
      </c>
      <c r="C157">
        <v>333</v>
      </c>
      <c r="D157">
        <f>IF(ISBLANK('2016'!P158)=TRUE,0,'2016'!P158)</f>
        <v>2</v>
      </c>
      <c r="E157">
        <f>IF(ISBLANK('2016'!U158)=TRUE,0,'2016'!U158)</f>
        <v>0</v>
      </c>
      <c r="F157">
        <v>22</v>
      </c>
      <c r="G157">
        <v>22</v>
      </c>
      <c r="H157">
        <v>310</v>
      </c>
      <c r="I157">
        <v>261</v>
      </c>
      <c r="J157">
        <v>52</v>
      </c>
      <c r="K157">
        <v>72</v>
      </c>
      <c r="L157">
        <v>2553000</v>
      </c>
      <c r="M157" s="32">
        <v>1.8302020545218841E-2</v>
      </c>
      <c r="N157" s="31">
        <v>-2</v>
      </c>
    </row>
    <row r="158" spans="1:14">
      <c r="A158">
        <v>3</v>
      </c>
      <c r="B158">
        <v>391</v>
      </c>
      <c r="C158">
        <v>435</v>
      </c>
      <c r="D158">
        <f>IF(ISBLANK('2016'!P159)=TRUE,0,'2016'!P159)</f>
        <v>0</v>
      </c>
      <c r="E158">
        <f>IF(ISBLANK('2016'!U159)=TRUE,0,'2016'!U159)</f>
        <v>3</v>
      </c>
      <c r="F158">
        <v>22</v>
      </c>
      <c r="G158">
        <v>19</v>
      </c>
      <c r="H158">
        <v>293</v>
      </c>
      <c r="I158">
        <v>397</v>
      </c>
      <c r="J158">
        <v>98</v>
      </c>
      <c r="K158">
        <v>38</v>
      </c>
      <c r="L158">
        <v>32773512</v>
      </c>
      <c r="M158" s="32">
        <v>0.19671254907840804</v>
      </c>
      <c r="N158" s="31">
        <v>-4</v>
      </c>
    </row>
    <row r="159" spans="1:14">
      <c r="A159">
        <v>4</v>
      </c>
      <c r="B159">
        <v>492</v>
      </c>
      <c r="C159">
        <v>300</v>
      </c>
      <c r="D159">
        <f>IF(ISBLANK('2016'!P160)=TRUE,0,'2016'!P160)</f>
        <v>2</v>
      </c>
      <c r="E159">
        <f>IF(ISBLANK('2016'!U160)=TRUE,0,'2016'!U160)</f>
        <v>1</v>
      </c>
      <c r="F159">
        <v>29</v>
      </c>
      <c r="G159">
        <v>16</v>
      </c>
      <c r="H159">
        <v>179</v>
      </c>
      <c r="I159">
        <v>167</v>
      </c>
      <c r="J159">
        <v>313</v>
      </c>
      <c r="K159">
        <v>133</v>
      </c>
      <c r="L159">
        <v>37653673</v>
      </c>
      <c r="M159" s="32">
        <v>0.23748634184660158</v>
      </c>
      <c r="N159" s="31">
        <v>29</v>
      </c>
    </row>
    <row r="160" spans="1:14">
      <c r="A160">
        <v>5</v>
      </c>
      <c r="B160">
        <v>406</v>
      </c>
      <c r="C160">
        <v>523</v>
      </c>
      <c r="D160">
        <f>IF(ISBLANK('2016'!P161)=TRUE,0,'2016'!P161)</f>
        <v>2</v>
      </c>
      <c r="E160">
        <f>IF(ISBLANK('2016'!U161)=TRUE,0,'2016'!U161)</f>
        <v>1</v>
      </c>
      <c r="F160">
        <v>32</v>
      </c>
      <c r="G160">
        <v>23</v>
      </c>
      <c r="H160">
        <v>303</v>
      </c>
      <c r="I160">
        <v>460</v>
      </c>
      <c r="J160">
        <v>103</v>
      </c>
      <c r="K160">
        <v>63</v>
      </c>
      <c r="L160">
        <v>44025423</v>
      </c>
      <c r="M160" s="32">
        <v>0.34845957612921685</v>
      </c>
      <c r="N160" s="31">
        <v>-3</v>
      </c>
    </row>
    <row r="161" spans="1:14">
      <c r="A161">
        <v>6</v>
      </c>
      <c r="B161">
        <v>389</v>
      </c>
      <c r="C161">
        <v>317</v>
      </c>
      <c r="D161">
        <f>IF(ISBLANK('2016'!P162)=TRUE,0,'2016'!P162)</f>
        <v>0</v>
      </c>
      <c r="E161">
        <f>IF(ISBLANK('2016'!U162)=TRUE,0,'2016'!U162)</f>
        <v>2</v>
      </c>
      <c r="F161">
        <v>22</v>
      </c>
      <c r="G161">
        <v>20</v>
      </c>
      <c r="H161">
        <v>297</v>
      </c>
      <c r="I161">
        <v>263</v>
      </c>
      <c r="J161">
        <v>92</v>
      </c>
      <c r="K161">
        <v>54</v>
      </c>
      <c r="L161">
        <v>74151212</v>
      </c>
      <c r="M161" s="32">
        <v>0.46968290132175478</v>
      </c>
      <c r="N161" s="31">
        <v>-1</v>
      </c>
    </row>
    <row r="162" spans="1:14">
      <c r="A162">
        <v>7</v>
      </c>
      <c r="B162">
        <v>357</v>
      </c>
      <c r="C162">
        <v>437</v>
      </c>
      <c r="D162">
        <f>IF(ISBLANK('2016'!P163)=TRUE,0,'2016'!P163)</f>
        <v>0</v>
      </c>
      <c r="E162">
        <f>IF(ISBLANK('2016'!U163)=TRUE,0,'2016'!U163)</f>
        <v>0</v>
      </c>
      <c r="F162">
        <v>20</v>
      </c>
      <c r="G162">
        <v>25</v>
      </c>
      <c r="H162">
        <v>237</v>
      </c>
      <c r="I162">
        <v>358</v>
      </c>
      <c r="J162">
        <v>120</v>
      </c>
      <c r="K162">
        <v>79</v>
      </c>
      <c r="L162">
        <v>2626909</v>
      </c>
      <c r="M162" s="32">
        <v>1.7261539959332585E-2</v>
      </c>
      <c r="N162" s="31">
        <v>-18</v>
      </c>
    </row>
    <row r="163" spans="1:14">
      <c r="A163">
        <v>8</v>
      </c>
      <c r="B163">
        <v>341</v>
      </c>
      <c r="C163">
        <v>407</v>
      </c>
      <c r="D163">
        <f>IF(ISBLANK('2016'!P164)=TRUE,0,'2016'!P164)</f>
        <v>0</v>
      </c>
      <c r="E163">
        <f>IF(ISBLANK('2016'!U164)=TRUE,0,'2016'!U164)</f>
        <v>1</v>
      </c>
      <c r="F163">
        <v>16</v>
      </c>
      <c r="G163">
        <v>19</v>
      </c>
      <c r="H163">
        <v>301</v>
      </c>
      <c r="I163">
        <v>270</v>
      </c>
      <c r="J163">
        <v>40</v>
      </c>
      <c r="K163">
        <v>137</v>
      </c>
      <c r="L163">
        <v>35463772</v>
      </c>
      <c r="M163" s="32">
        <v>0.31649219725790373</v>
      </c>
      <c r="N163" s="31">
        <v>-2</v>
      </c>
    </row>
    <row r="164" spans="1:14">
      <c r="A164">
        <v>9</v>
      </c>
      <c r="B164">
        <v>424</v>
      </c>
      <c r="C164">
        <v>372</v>
      </c>
      <c r="D164">
        <f>IF(ISBLANK('2016'!P165)=TRUE,0,'2016'!P165)</f>
        <v>2</v>
      </c>
      <c r="E164">
        <f>IF(ISBLANK('2016'!U165)=TRUE,0,'2016'!U165)</f>
        <v>4</v>
      </c>
      <c r="F164">
        <v>24</v>
      </c>
      <c r="G164">
        <v>24</v>
      </c>
      <c r="H164">
        <v>233</v>
      </c>
      <c r="I164">
        <v>294</v>
      </c>
      <c r="J164">
        <v>191</v>
      </c>
      <c r="K164">
        <v>78</v>
      </c>
      <c r="L164">
        <v>63915720</v>
      </c>
      <c r="M164" s="32">
        <v>0.39818841543990008</v>
      </c>
      <c r="N164" s="31">
        <v>14</v>
      </c>
    </row>
    <row r="165" spans="1:14">
      <c r="A165">
        <v>10</v>
      </c>
      <c r="B165">
        <v>304</v>
      </c>
      <c r="C165">
        <v>265</v>
      </c>
      <c r="D165">
        <f>IF(ISBLANK('2016'!P166)=TRUE,0,'2016'!P166)</f>
        <v>2</v>
      </c>
      <c r="E165">
        <f>IF(ISBLANK('2016'!U166)=TRUE,0,'2016'!U166)</f>
        <v>2</v>
      </c>
      <c r="F165">
        <v>16</v>
      </c>
      <c r="G165">
        <v>16</v>
      </c>
      <c r="H165">
        <v>220</v>
      </c>
      <c r="I165">
        <v>166</v>
      </c>
      <c r="J165">
        <v>84</v>
      </c>
      <c r="K165">
        <v>99</v>
      </c>
      <c r="L165">
        <v>9370563</v>
      </c>
      <c r="M165" s="32">
        <v>5.2222564122306969E-2</v>
      </c>
      <c r="N165" s="31">
        <v>-8</v>
      </c>
    </row>
    <row r="166" spans="1:14">
      <c r="A166">
        <v>11</v>
      </c>
      <c r="B166">
        <v>348</v>
      </c>
      <c r="C166">
        <v>387</v>
      </c>
      <c r="D166">
        <f>IF(ISBLANK('2016'!P167)=TRUE,0,'2016'!P167)</f>
        <v>0</v>
      </c>
      <c r="E166">
        <f>IF(ISBLANK('2016'!U167)=TRUE,0,'2016'!U167)</f>
        <v>1</v>
      </c>
      <c r="F166">
        <v>20</v>
      </c>
      <c r="G166">
        <v>23</v>
      </c>
      <c r="H166">
        <v>265</v>
      </c>
      <c r="I166">
        <v>311</v>
      </c>
      <c r="J166">
        <v>83</v>
      </c>
      <c r="K166">
        <v>76</v>
      </c>
      <c r="L166">
        <v>32011363</v>
      </c>
      <c r="M166" s="32">
        <v>0.21505668900847724</v>
      </c>
      <c r="N166" s="31">
        <v>3</v>
      </c>
    </row>
    <row r="167" spans="1:14">
      <c r="A167">
        <v>12</v>
      </c>
      <c r="B167">
        <v>372</v>
      </c>
      <c r="C167">
        <v>424</v>
      </c>
      <c r="D167">
        <f>IF(ISBLANK('2016'!P168)=TRUE,0,'2016'!P168)</f>
        <v>4</v>
      </c>
      <c r="E167">
        <f>IF(ISBLANK('2016'!U168)=TRUE,0,'2016'!U168)</f>
        <v>2</v>
      </c>
      <c r="F167">
        <v>24</v>
      </c>
      <c r="G167">
        <v>24</v>
      </c>
      <c r="H167">
        <v>294</v>
      </c>
      <c r="I167">
        <v>233</v>
      </c>
      <c r="J167">
        <v>78</v>
      </c>
      <c r="K167">
        <v>191</v>
      </c>
      <c r="L167">
        <v>20393434</v>
      </c>
      <c r="M167" s="32">
        <v>0.14134777156496009</v>
      </c>
      <c r="N167" s="31">
        <v>-14</v>
      </c>
    </row>
    <row r="168" spans="1:14">
      <c r="A168">
        <v>13</v>
      </c>
      <c r="B168">
        <v>414</v>
      </c>
      <c r="C168">
        <v>392</v>
      </c>
      <c r="D168">
        <f>IF(ISBLANK('2016'!P169)=TRUE,0,'2016'!P169)</f>
        <v>1</v>
      </c>
      <c r="E168">
        <f>IF(ISBLANK('2016'!U169)=TRUE,0,'2016'!U169)</f>
        <v>1</v>
      </c>
      <c r="F168">
        <v>26</v>
      </c>
      <c r="G168">
        <v>19</v>
      </c>
      <c r="H168">
        <v>256</v>
      </c>
      <c r="I168">
        <v>231</v>
      </c>
      <c r="J168">
        <v>158</v>
      </c>
      <c r="K168">
        <v>161</v>
      </c>
      <c r="L168">
        <v>25382223</v>
      </c>
      <c r="M168" s="32">
        <v>0.17226396452292081</v>
      </c>
      <c r="N168" s="31">
        <v>3</v>
      </c>
    </row>
    <row r="169" spans="1:14">
      <c r="A169">
        <v>14</v>
      </c>
      <c r="B169">
        <v>392</v>
      </c>
      <c r="C169">
        <v>414</v>
      </c>
      <c r="D169">
        <f>IF(ISBLANK('2016'!P170)=TRUE,0,'2016'!P170)</f>
        <v>1</v>
      </c>
      <c r="E169">
        <f>IF(ISBLANK('2016'!U170)=TRUE,0,'2016'!U170)</f>
        <v>1</v>
      </c>
      <c r="F169">
        <v>19</v>
      </c>
      <c r="G169">
        <v>26</v>
      </c>
      <c r="H169">
        <v>231</v>
      </c>
      <c r="I169">
        <v>256</v>
      </c>
      <c r="J169">
        <v>161</v>
      </c>
      <c r="K169">
        <v>158</v>
      </c>
      <c r="L169">
        <v>18865842</v>
      </c>
      <c r="M169" s="32">
        <v>0.12247921721400412</v>
      </c>
      <c r="N169" s="31">
        <v>-3</v>
      </c>
    </row>
    <row r="170" spans="1:14">
      <c r="A170">
        <v>15</v>
      </c>
      <c r="B170">
        <v>317</v>
      </c>
      <c r="C170">
        <v>389</v>
      </c>
      <c r="D170">
        <f>IF(ISBLANK('2016'!P171)=TRUE,0,'2016'!P171)</f>
        <v>2</v>
      </c>
      <c r="E170">
        <f>IF(ISBLANK('2016'!U171)=TRUE,0,'2016'!U171)</f>
        <v>0</v>
      </c>
      <c r="F170">
        <v>20</v>
      </c>
      <c r="G170">
        <v>22</v>
      </c>
      <c r="H170">
        <v>263</v>
      </c>
      <c r="I170">
        <v>297</v>
      </c>
      <c r="J170">
        <v>54</v>
      </c>
      <c r="K170">
        <v>92</v>
      </c>
      <c r="L170">
        <v>1637619</v>
      </c>
      <c r="M170" s="32">
        <v>9.8952271593860594E-3</v>
      </c>
      <c r="N170" s="31">
        <v>1</v>
      </c>
    </row>
    <row r="171" spans="1:14">
      <c r="A171">
        <v>16</v>
      </c>
      <c r="B171">
        <v>406</v>
      </c>
      <c r="C171">
        <v>285</v>
      </c>
      <c r="D171">
        <f>IF(ISBLANK('2016'!P172)=TRUE,0,'2016'!P172)</f>
        <v>0</v>
      </c>
      <c r="E171">
        <f>IF(ISBLANK('2016'!U172)=TRUE,0,'2016'!U172)</f>
        <v>2</v>
      </c>
      <c r="F171">
        <v>22</v>
      </c>
      <c r="G171">
        <v>16</v>
      </c>
      <c r="H171">
        <v>223</v>
      </c>
      <c r="I171">
        <v>221</v>
      </c>
      <c r="J171">
        <v>183</v>
      </c>
      <c r="K171">
        <v>64</v>
      </c>
      <c r="L171">
        <v>0</v>
      </c>
      <c r="M171" s="32">
        <v>0</v>
      </c>
      <c r="N171" s="31">
        <v>16</v>
      </c>
    </row>
    <row r="172" spans="1:14">
      <c r="A172">
        <v>17</v>
      </c>
      <c r="B172">
        <v>387</v>
      </c>
      <c r="C172">
        <v>348</v>
      </c>
      <c r="D172">
        <f>IF(ISBLANK('2016'!P173)=TRUE,0,'2016'!P173)</f>
        <v>1</v>
      </c>
      <c r="E172">
        <f>IF(ISBLANK('2016'!U173)=TRUE,0,'2016'!U173)</f>
        <v>0</v>
      </c>
      <c r="F172">
        <v>23</v>
      </c>
      <c r="G172">
        <v>20</v>
      </c>
      <c r="H172">
        <v>311</v>
      </c>
      <c r="I172">
        <v>265</v>
      </c>
      <c r="J172">
        <v>76</v>
      </c>
      <c r="K172">
        <v>83</v>
      </c>
      <c r="L172">
        <v>41256120</v>
      </c>
      <c r="M172" s="32">
        <v>0.27475478942270393</v>
      </c>
      <c r="N172" s="31">
        <v>-3</v>
      </c>
    </row>
    <row r="173" spans="1:14">
      <c r="A173">
        <v>18</v>
      </c>
      <c r="B173">
        <v>474</v>
      </c>
      <c r="C173">
        <v>297</v>
      </c>
      <c r="D173">
        <f>IF(ISBLANK('2016'!P174)=TRUE,0,'2016'!P174)</f>
        <v>0</v>
      </c>
      <c r="E173">
        <f>IF(ISBLANK('2016'!U174)=TRUE,0,'2016'!U174)</f>
        <v>2</v>
      </c>
      <c r="F173">
        <v>24</v>
      </c>
      <c r="G173">
        <v>15</v>
      </c>
      <c r="H173">
        <v>252</v>
      </c>
      <c r="I173">
        <v>169</v>
      </c>
      <c r="J173">
        <v>222</v>
      </c>
      <c r="K173">
        <v>128</v>
      </c>
      <c r="L173">
        <v>26457919</v>
      </c>
      <c r="M173" s="32">
        <v>0.18503467449078487</v>
      </c>
      <c r="N173" s="31">
        <v>15</v>
      </c>
    </row>
    <row r="174" spans="1:14">
      <c r="A174">
        <v>20</v>
      </c>
      <c r="B174">
        <v>437</v>
      </c>
      <c r="C174">
        <v>357</v>
      </c>
      <c r="D174">
        <f>IF(ISBLANK('2016'!P175)=TRUE,0,'2016'!P175)</f>
        <v>0</v>
      </c>
      <c r="E174">
        <f>IF(ISBLANK('2016'!U175)=TRUE,0,'2016'!U175)</f>
        <v>0</v>
      </c>
      <c r="F174">
        <v>25</v>
      </c>
      <c r="G174">
        <v>20</v>
      </c>
      <c r="H174">
        <v>358</v>
      </c>
      <c r="I174">
        <v>237</v>
      </c>
      <c r="J174">
        <v>79</v>
      </c>
      <c r="K174">
        <v>120</v>
      </c>
      <c r="L174">
        <v>32893699</v>
      </c>
      <c r="M174" s="32">
        <v>0.21383086055578707</v>
      </c>
      <c r="N174" s="31">
        <v>18</v>
      </c>
    </row>
    <row r="175" spans="1:14">
      <c r="A175">
        <v>21</v>
      </c>
      <c r="B175">
        <v>523</v>
      </c>
      <c r="C175">
        <v>406</v>
      </c>
      <c r="D175">
        <f>IF(ISBLANK('2016'!P176)=TRUE,0,'2016'!P176)</f>
        <v>1</v>
      </c>
      <c r="E175">
        <f>IF(ISBLANK('2016'!U176)=TRUE,0,'2016'!U176)</f>
        <v>2</v>
      </c>
      <c r="F175">
        <v>23</v>
      </c>
      <c r="G175">
        <v>32</v>
      </c>
      <c r="H175">
        <v>460</v>
      </c>
      <c r="I175">
        <v>303</v>
      </c>
      <c r="J175">
        <v>63</v>
      </c>
      <c r="K175">
        <v>103</v>
      </c>
      <c r="L175">
        <v>12737692</v>
      </c>
      <c r="M175" s="32">
        <v>7.8687573694937077E-2</v>
      </c>
      <c r="N175" s="31">
        <v>3</v>
      </c>
    </row>
    <row r="176" spans="1:14">
      <c r="A176">
        <v>22</v>
      </c>
      <c r="B176">
        <v>435</v>
      </c>
      <c r="C176">
        <v>391</v>
      </c>
      <c r="D176">
        <f>IF(ISBLANK('2016'!P177)=TRUE,0,'2016'!P177)</f>
        <v>3</v>
      </c>
      <c r="E176">
        <f>IF(ISBLANK('2016'!U177)=TRUE,0,'2016'!U177)</f>
        <v>0</v>
      </c>
      <c r="F176">
        <v>19</v>
      </c>
      <c r="G176">
        <v>22</v>
      </c>
      <c r="H176">
        <v>397</v>
      </c>
      <c r="I176">
        <v>293</v>
      </c>
      <c r="J176">
        <v>38</v>
      </c>
      <c r="K176">
        <v>98</v>
      </c>
      <c r="L176">
        <v>30661091</v>
      </c>
      <c r="M176" s="32">
        <v>0.18151738958486136</v>
      </c>
      <c r="N176" s="31">
        <v>4</v>
      </c>
    </row>
    <row r="177" spans="1:14">
      <c r="A177">
        <v>23</v>
      </c>
      <c r="B177">
        <v>230</v>
      </c>
      <c r="C177">
        <v>396</v>
      </c>
      <c r="D177">
        <f>IF(ISBLANK('2016'!P178)=TRUE,0,'2016'!P178)</f>
        <v>2</v>
      </c>
      <c r="E177">
        <f>IF(ISBLANK('2016'!U178)=TRUE,0,'2016'!U178)</f>
        <v>0</v>
      </c>
      <c r="F177">
        <v>11</v>
      </c>
      <c r="G177">
        <v>28</v>
      </c>
      <c r="H177">
        <v>197</v>
      </c>
      <c r="I177">
        <v>225</v>
      </c>
      <c r="J177">
        <v>33</v>
      </c>
      <c r="K177">
        <v>171</v>
      </c>
      <c r="L177">
        <v>33777534</v>
      </c>
      <c r="M177" s="32">
        <v>0.19568037349988429</v>
      </c>
      <c r="N177" s="31">
        <v>-25</v>
      </c>
    </row>
    <row r="178" spans="1:14">
      <c r="A178">
        <v>24</v>
      </c>
      <c r="B178">
        <v>285</v>
      </c>
      <c r="C178">
        <v>406</v>
      </c>
      <c r="D178">
        <f>IF(ISBLANK('2016'!P179)=TRUE,0,'2016'!P179)</f>
        <v>2</v>
      </c>
      <c r="E178">
        <f>IF(ISBLANK('2016'!U179)=TRUE,0,'2016'!U179)</f>
        <v>0</v>
      </c>
      <c r="F178">
        <v>16</v>
      </c>
      <c r="G178">
        <v>22</v>
      </c>
      <c r="H178">
        <v>221</v>
      </c>
      <c r="I178">
        <v>223</v>
      </c>
      <c r="J178">
        <v>64</v>
      </c>
      <c r="K178">
        <v>183</v>
      </c>
      <c r="L178">
        <v>11386802</v>
      </c>
      <c r="M178" s="32">
        <v>7.3200966729848896E-2</v>
      </c>
      <c r="N178" s="31">
        <v>-16</v>
      </c>
    </row>
    <row r="179" spans="1:14">
      <c r="A179">
        <v>25</v>
      </c>
      <c r="B179">
        <v>239</v>
      </c>
      <c r="C179">
        <v>493</v>
      </c>
      <c r="D179">
        <f>IF(ISBLANK('2016'!P180)=TRUE,0,'2016'!P180)</f>
        <v>0</v>
      </c>
      <c r="E179">
        <f>IF(ISBLANK('2016'!U180)=TRUE,0,'2016'!U180)</f>
        <v>1</v>
      </c>
      <c r="F179">
        <v>12</v>
      </c>
      <c r="G179">
        <v>26</v>
      </c>
      <c r="H179">
        <v>145</v>
      </c>
      <c r="I179">
        <v>263</v>
      </c>
      <c r="J179">
        <v>94</v>
      </c>
      <c r="K179">
        <v>230</v>
      </c>
      <c r="L179">
        <v>9249000</v>
      </c>
      <c r="M179" s="32">
        <v>4.3986856847021527E-2</v>
      </c>
      <c r="N179" s="31">
        <v>-7</v>
      </c>
    </row>
    <row r="180" spans="1:14">
      <c r="A180">
        <v>26</v>
      </c>
      <c r="B180">
        <v>297</v>
      </c>
      <c r="C180">
        <v>474</v>
      </c>
      <c r="D180">
        <f>IF(ISBLANK('2016'!P181)=TRUE,0,'2016'!P181)</f>
        <v>2</v>
      </c>
      <c r="E180">
        <f>IF(ISBLANK('2016'!U181)=TRUE,0,'2016'!U181)</f>
        <v>0</v>
      </c>
      <c r="F180">
        <v>15</v>
      </c>
      <c r="G180">
        <v>24</v>
      </c>
      <c r="H180">
        <v>169</v>
      </c>
      <c r="I180">
        <v>252</v>
      </c>
      <c r="J180">
        <v>128</v>
      </c>
      <c r="K180">
        <v>222</v>
      </c>
      <c r="L180">
        <v>21701386</v>
      </c>
      <c r="M180" s="32">
        <v>0.14999915674062836</v>
      </c>
      <c r="N180" s="31">
        <v>-15</v>
      </c>
    </row>
    <row r="181" spans="1:14">
      <c r="A181">
        <v>27</v>
      </c>
      <c r="B181">
        <v>265</v>
      </c>
      <c r="C181">
        <v>304</v>
      </c>
      <c r="D181">
        <f>IF(ISBLANK('2016'!P182)=TRUE,0,'2016'!P182)</f>
        <v>2</v>
      </c>
      <c r="E181">
        <f>IF(ISBLANK('2016'!U182)=TRUE,0,'2016'!U182)</f>
        <v>2</v>
      </c>
      <c r="F181">
        <v>16</v>
      </c>
      <c r="G181">
        <v>16</v>
      </c>
      <c r="H181">
        <v>166</v>
      </c>
      <c r="I181">
        <v>220</v>
      </c>
      <c r="J181">
        <v>99</v>
      </c>
      <c r="K181">
        <v>84</v>
      </c>
      <c r="L181">
        <v>37000000</v>
      </c>
      <c r="M181" s="32">
        <v>0.21691992918490619</v>
      </c>
      <c r="N181" s="31">
        <v>8</v>
      </c>
    </row>
    <row r="182" spans="1:14">
      <c r="A182">
        <v>28</v>
      </c>
      <c r="B182">
        <v>300</v>
      </c>
      <c r="C182">
        <v>492</v>
      </c>
      <c r="D182">
        <f>IF(ISBLANK('2016'!P183)=TRUE,0,'2016'!P183)</f>
        <v>1</v>
      </c>
      <c r="E182">
        <f>IF(ISBLANK('2016'!U183)=TRUE,0,'2016'!U183)</f>
        <v>2</v>
      </c>
      <c r="F182">
        <v>16</v>
      </c>
      <c r="G182">
        <v>29</v>
      </c>
      <c r="H182">
        <v>167</v>
      </c>
      <c r="I182">
        <v>179</v>
      </c>
      <c r="J182">
        <v>133</v>
      </c>
      <c r="K182">
        <v>313</v>
      </c>
      <c r="L182">
        <v>17163679</v>
      </c>
      <c r="M182" s="32">
        <v>0.12531919975404152</v>
      </c>
      <c r="N182" s="31">
        <v>-29</v>
      </c>
    </row>
    <row r="183" spans="1:14">
      <c r="A183">
        <v>29</v>
      </c>
      <c r="B183">
        <v>333</v>
      </c>
      <c r="C183">
        <v>362</v>
      </c>
      <c r="D183">
        <f>IF(ISBLANK('2016'!P184)=TRUE,0,'2016'!P184)</f>
        <v>0</v>
      </c>
      <c r="E183">
        <f>IF(ISBLANK('2016'!U184)=TRUE,0,'2016'!U184)</f>
        <v>2</v>
      </c>
      <c r="F183">
        <v>22</v>
      </c>
      <c r="G183">
        <v>22</v>
      </c>
      <c r="H183">
        <v>261</v>
      </c>
      <c r="I183">
        <v>310</v>
      </c>
      <c r="J183">
        <v>72</v>
      </c>
      <c r="K183">
        <v>52</v>
      </c>
      <c r="L183">
        <v>8920262</v>
      </c>
      <c r="M183" s="32">
        <v>6.2708932980144308E-2</v>
      </c>
      <c r="N183" s="31">
        <v>2</v>
      </c>
    </row>
    <row r="184" spans="1:14">
      <c r="A184">
        <v>31</v>
      </c>
      <c r="B184">
        <v>407</v>
      </c>
      <c r="C184">
        <v>341</v>
      </c>
      <c r="D184">
        <f>IF(ISBLANK('2016'!P185)=TRUE,0,'2016'!P185)</f>
        <v>1</v>
      </c>
      <c r="E184">
        <f>IF(ISBLANK('2016'!U185)=TRUE,0,'2016'!U185)</f>
        <v>0</v>
      </c>
      <c r="F184">
        <v>19</v>
      </c>
      <c r="G184">
        <v>16</v>
      </c>
      <c r="H184">
        <v>270</v>
      </c>
      <c r="I184">
        <v>301</v>
      </c>
      <c r="J184">
        <v>137</v>
      </c>
      <c r="K184">
        <v>40</v>
      </c>
      <c r="L184">
        <v>1502333</v>
      </c>
      <c r="M184" s="32">
        <v>1.0616942390865381E-2</v>
      </c>
      <c r="N184" s="31">
        <v>2</v>
      </c>
    </row>
    <row r="185" spans="1:14">
      <c r="A185">
        <v>32</v>
      </c>
      <c r="B185">
        <v>493</v>
      </c>
      <c r="C185">
        <v>239</v>
      </c>
      <c r="D185">
        <f>IF(ISBLANK('2016'!P186)=TRUE,0,'2016'!P186)</f>
        <v>1</v>
      </c>
      <c r="E185">
        <f>IF(ISBLANK('2016'!U186)=TRUE,0,'2016'!U186)</f>
        <v>0</v>
      </c>
      <c r="F185">
        <v>26</v>
      </c>
      <c r="G185">
        <v>12</v>
      </c>
      <c r="H185">
        <v>263</v>
      </c>
      <c r="I185">
        <v>145</v>
      </c>
      <c r="J185">
        <v>230</v>
      </c>
      <c r="K185">
        <v>94</v>
      </c>
      <c r="L185">
        <v>6926591</v>
      </c>
      <c r="M185" s="32">
        <v>4.6065958323215563E-2</v>
      </c>
      <c r="N185" s="31">
        <v>7</v>
      </c>
    </row>
    <row r="186" spans="1:14">
      <c r="A186">
        <v>1</v>
      </c>
      <c r="B186">
        <v>443</v>
      </c>
      <c r="C186">
        <v>257</v>
      </c>
      <c r="D186">
        <f>IF(ISBLANK('2016'!P187)=TRUE,0,'2016'!P187)</f>
        <v>0</v>
      </c>
      <c r="E186">
        <f>IF(ISBLANK('2016'!U187)=TRUE,0,'2016'!U187)</f>
        <v>0</v>
      </c>
      <c r="F186">
        <v>23</v>
      </c>
      <c r="G186">
        <v>11</v>
      </c>
      <c r="H186">
        <v>311</v>
      </c>
      <c r="I186">
        <v>205</v>
      </c>
      <c r="J186">
        <v>132</v>
      </c>
      <c r="K186">
        <v>52</v>
      </c>
      <c r="L186">
        <v>21797792</v>
      </c>
      <c r="M186" s="32">
        <v>0.14067879139075529</v>
      </c>
      <c r="N186" s="31">
        <v>0</v>
      </c>
    </row>
    <row r="187" spans="1:14">
      <c r="A187">
        <v>2</v>
      </c>
      <c r="B187">
        <v>386</v>
      </c>
      <c r="C187">
        <v>426</v>
      </c>
      <c r="D187">
        <f>IF(ISBLANK('2016'!P188)=TRUE,0,'2016'!P188)</f>
        <v>1</v>
      </c>
      <c r="E187">
        <f>IF(ISBLANK('2016'!U188)=TRUE,0,'2016'!U188)</f>
        <v>2</v>
      </c>
      <c r="F187">
        <v>21</v>
      </c>
      <c r="G187">
        <v>26</v>
      </c>
      <c r="H187">
        <v>256</v>
      </c>
      <c r="I187">
        <v>348</v>
      </c>
      <c r="J187">
        <v>130</v>
      </c>
      <c r="K187">
        <v>78</v>
      </c>
      <c r="L187">
        <v>1050000</v>
      </c>
      <c r="M187" s="32">
        <v>7.5272704945083362E-3</v>
      </c>
      <c r="N187" s="31">
        <v>-3</v>
      </c>
    </row>
    <row r="188" spans="1:14">
      <c r="A188">
        <v>3</v>
      </c>
      <c r="B188">
        <v>245</v>
      </c>
      <c r="C188">
        <v>344</v>
      </c>
      <c r="D188">
        <f>IF(ISBLANK('2016'!P189)=TRUE,0,'2016'!P189)</f>
        <v>3</v>
      </c>
      <c r="E188">
        <f>IF(ISBLANK('2016'!U189)=TRUE,0,'2016'!U189)</f>
        <v>2</v>
      </c>
      <c r="F188">
        <v>11</v>
      </c>
      <c r="G188">
        <v>16</v>
      </c>
      <c r="H188">
        <v>234</v>
      </c>
      <c r="I188">
        <v>189</v>
      </c>
      <c r="J188">
        <v>11</v>
      </c>
      <c r="K188">
        <v>155</v>
      </c>
      <c r="L188">
        <v>66919372</v>
      </c>
      <c r="M188" s="32">
        <v>0.40166217916609742</v>
      </c>
      <c r="N188" s="31">
        <v>-8</v>
      </c>
    </row>
    <row r="189" spans="1:14">
      <c r="A189">
        <v>4</v>
      </c>
      <c r="B189">
        <v>267</v>
      </c>
      <c r="C189">
        <v>454</v>
      </c>
      <c r="D189">
        <f>IF(ISBLANK('2016'!P190)=TRUE,0,'2016'!P190)</f>
        <v>0</v>
      </c>
      <c r="E189">
        <f>IF(ISBLANK('2016'!U190)=TRUE,0,'2016'!U190)</f>
        <v>0</v>
      </c>
      <c r="F189">
        <v>16</v>
      </c>
      <c r="G189">
        <v>26</v>
      </c>
      <c r="H189">
        <v>200</v>
      </c>
      <c r="I189">
        <v>198</v>
      </c>
      <c r="J189">
        <v>67</v>
      </c>
      <c r="K189">
        <v>256</v>
      </c>
      <c r="L189">
        <v>42867796</v>
      </c>
      <c r="M189" s="32">
        <v>0.27037245622933997</v>
      </c>
      <c r="N189" s="31">
        <v>-3</v>
      </c>
    </row>
    <row r="190" spans="1:14">
      <c r="A190">
        <v>6</v>
      </c>
      <c r="B190">
        <v>189</v>
      </c>
      <c r="C190">
        <v>406</v>
      </c>
      <c r="D190">
        <f>IF(ISBLANK('2016'!P191)=TRUE,0,'2016'!P191)</f>
        <v>2</v>
      </c>
      <c r="E190">
        <f>IF(ISBLANK('2016'!U191)=TRUE,0,'2016'!U191)</f>
        <v>1</v>
      </c>
      <c r="F190">
        <v>13</v>
      </c>
      <c r="G190">
        <v>32</v>
      </c>
      <c r="H190">
        <v>120</v>
      </c>
      <c r="I190">
        <v>303</v>
      </c>
      <c r="J190">
        <v>69</v>
      </c>
      <c r="K190">
        <v>103</v>
      </c>
      <c r="L190">
        <v>44837800</v>
      </c>
      <c r="M190" s="32">
        <v>0.28400814261653035</v>
      </c>
      <c r="N190" s="31">
        <v>-16</v>
      </c>
    </row>
    <row r="191" spans="1:14">
      <c r="A191">
        <v>7</v>
      </c>
      <c r="B191">
        <v>559</v>
      </c>
      <c r="C191">
        <v>352</v>
      </c>
      <c r="D191">
        <f>IF(ISBLANK('2016'!P192)=TRUE,0,'2016'!P192)</f>
        <v>1</v>
      </c>
      <c r="E191">
        <f>IF(ISBLANK('2016'!U192)=TRUE,0,'2016'!U192)</f>
        <v>2</v>
      </c>
      <c r="F191">
        <v>23</v>
      </c>
      <c r="G191">
        <v>22</v>
      </c>
      <c r="H191">
        <v>288</v>
      </c>
      <c r="I191">
        <v>172</v>
      </c>
      <c r="J191">
        <v>271</v>
      </c>
      <c r="K191">
        <v>180</v>
      </c>
      <c r="L191">
        <v>2626909</v>
      </c>
      <c r="M191" s="32">
        <v>1.7261539959332585E-2</v>
      </c>
      <c r="N191" s="31">
        <v>14</v>
      </c>
    </row>
    <row r="192" spans="1:14">
      <c r="A192">
        <v>8</v>
      </c>
      <c r="B192">
        <v>352</v>
      </c>
      <c r="C192">
        <v>559</v>
      </c>
      <c r="D192">
        <f>IF(ISBLANK('2016'!P193)=TRUE,0,'2016'!P193)</f>
        <v>2</v>
      </c>
      <c r="E192">
        <f>IF(ISBLANK('2016'!U193)=TRUE,0,'2016'!U193)</f>
        <v>1</v>
      </c>
      <c r="F192">
        <v>22</v>
      </c>
      <c r="G192">
        <v>23</v>
      </c>
      <c r="H192">
        <v>172</v>
      </c>
      <c r="I192">
        <v>288</v>
      </c>
      <c r="J192">
        <v>180</v>
      </c>
      <c r="K192">
        <v>271</v>
      </c>
      <c r="L192">
        <v>24537059</v>
      </c>
      <c r="M192" s="32">
        <v>0.2189780522262782</v>
      </c>
      <c r="N192" s="31">
        <v>-14</v>
      </c>
    </row>
    <row r="193" spans="1:14">
      <c r="A193">
        <v>10</v>
      </c>
      <c r="B193">
        <v>347</v>
      </c>
      <c r="C193">
        <v>271</v>
      </c>
      <c r="D193">
        <f>IF(ISBLANK('2016'!P194)=TRUE,0,'2016'!P194)</f>
        <v>0</v>
      </c>
      <c r="E193">
        <f>IF(ISBLANK('2016'!U194)=TRUE,0,'2016'!U194)</f>
        <v>2</v>
      </c>
      <c r="F193">
        <v>19</v>
      </c>
      <c r="G193">
        <v>14</v>
      </c>
      <c r="H193">
        <v>157</v>
      </c>
      <c r="I193">
        <v>131</v>
      </c>
      <c r="J193">
        <v>190</v>
      </c>
      <c r="K193">
        <v>140</v>
      </c>
      <c r="L193">
        <v>14221868</v>
      </c>
      <c r="M193" s="32">
        <v>7.9259102528736594E-2</v>
      </c>
      <c r="N193" s="31">
        <v>18</v>
      </c>
    </row>
    <row r="194" spans="1:14">
      <c r="A194">
        <v>11</v>
      </c>
      <c r="B194">
        <v>344</v>
      </c>
      <c r="C194">
        <v>413</v>
      </c>
      <c r="D194">
        <f>IF(ISBLANK('2016'!P195)=TRUE,0,'2016'!P195)</f>
        <v>0</v>
      </c>
      <c r="E194">
        <f>IF(ISBLANK('2016'!U195)=TRUE,0,'2016'!U195)</f>
        <v>2</v>
      </c>
      <c r="F194">
        <v>19</v>
      </c>
      <c r="G194">
        <v>26</v>
      </c>
      <c r="H194">
        <v>250</v>
      </c>
      <c r="I194">
        <v>283</v>
      </c>
      <c r="J194">
        <v>94</v>
      </c>
      <c r="K194">
        <v>130</v>
      </c>
      <c r="L194">
        <v>29014783</v>
      </c>
      <c r="M194" s="32">
        <v>0.19492525714320419</v>
      </c>
      <c r="N194" s="31">
        <v>3</v>
      </c>
    </row>
    <row r="195" spans="1:14">
      <c r="A195">
        <v>12</v>
      </c>
      <c r="B195">
        <v>406</v>
      </c>
      <c r="C195">
        <v>189</v>
      </c>
      <c r="D195">
        <f>IF(ISBLANK('2016'!P196)=TRUE,0,'2016'!P196)</f>
        <v>1</v>
      </c>
      <c r="E195">
        <f>IF(ISBLANK('2016'!U196)=TRUE,0,'2016'!U196)</f>
        <v>2</v>
      </c>
      <c r="F195">
        <v>32</v>
      </c>
      <c r="G195">
        <v>13</v>
      </c>
      <c r="H195">
        <v>303</v>
      </c>
      <c r="I195">
        <v>120</v>
      </c>
      <c r="J195">
        <v>103</v>
      </c>
      <c r="K195">
        <v>69</v>
      </c>
      <c r="L195">
        <v>10532939</v>
      </c>
      <c r="M195" s="32">
        <v>7.300425498126796E-2</v>
      </c>
      <c r="N195" s="31">
        <v>16</v>
      </c>
    </row>
    <row r="196" spans="1:14">
      <c r="A196">
        <v>13</v>
      </c>
      <c r="B196">
        <v>271</v>
      </c>
      <c r="C196">
        <v>347</v>
      </c>
      <c r="D196">
        <f>IF(ISBLANK('2016'!P197)=TRUE,0,'2016'!P197)</f>
        <v>2</v>
      </c>
      <c r="E196">
        <f>IF(ISBLANK('2016'!U197)=TRUE,0,'2016'!U197)</f>
        <v>0</v>
      </c>
      <c r="F196">
        <v>14</v>
      </c>
      <c r="G196">
        <v>19</v>
      </c>
      <c r="H196">
        <v>131</v>
      </c>
      <c r="I196">
        <v>157</v>
      </c>
      <c r="J196">
        <v>140</v>
      </c>
      <c r="K196">
        <v>190</v>
      </c>
      <c r="L196">
        <v>5178957</v>
      </c>
      <c r="M196" s="32">
        <v>3.5148523630642296E-2</v>
      </c>
      <c r="N196" s="31">
        <v>-18</v>
      </c>
    </row>
    <row r="197" spans="1:14">
      <c r="A197">
        <v>14</v>
      </c>
      <c r="B197">
        <v>422</v>
      </c>
      <c r="C197">
        <v>331</v>
      </c>
      <c r="D197">
        <f>IF(ISBLANK('2016'!P198)=TRUE,0,'2016'!P198)</f>
        <v>0</v>
      </c>
      <c r="E197">
        <f>IF(ISBLANK('2016'!U198)=TRUE,0,'2016'!U198)</f>
        <v>1</v>
      </c>
      <c r="F197">
        <v>26</v>
      </c>
      <c r="G197">
        <v>26</v>
      </c>
      <c r="H197">
        <v>341</v>
      </c>
      <c r="I197">
        <v>207</v>
      </c>
      <c r="J197">
        <v>81</v>
      </c>
      <c r="K197">
        <v>124</v>
      </c>
      <c r="L197">
        <v>29585859</v>
      </c>
      <c r="M197" s="32">
        <v>0.19207480116307021</v>
      </c>
      <c r="N197" s="31">
        <v>8</v>
      </c>
    </row>
    <row r="198" spans="1:14">
      <c r="A198">
        <v>15</v>
      </c>
      <c r="B198">
        <v>344</v>
      </c>
      <c r="C198">
        <v>344</v>
      </c>
      <c r="D198">
        <f>IF(ISBLANK('2016'!P199)=TRUE,0,'2016'!P199)</f>
        <v>3</v>
      </c>
      <c r="E198">
        <f>IF(ISBLANK('2016'!U199)=TRUE,0,'2016'!U199)</f>
        <v>0</v>
      </c>
      <c r="F198">
        <v>19</v>
      </c>
      <c r="G198">
        <v>21</v>
      </c>
      <c r="H198">
        <v>239</v>
      </c>
      <c r="I198">
        <v>200</v>
      </c>
      <c r="J198">
        <v>105</v>
      </c>
      <c r="K198">
        <v>144</v>
      </c>
      <c r="L198">
        <v>21900000</v>
      </c>
      <c r="M198" s="32">
        <v>0.13232960462143803</v>
      </c>
      <c r="N198" s="31">
        <v>-17</v>
      </c>
    </row>
    <row r="199" spans="1:14">
      <c r="A199">
        <v>16</v>
      </c>
      <c r="B199">
        <v>326</v>
      </c>
      <c r="C199">
        <v>463</v>
      </c>
      <c r="D199">
        <f>IF(ISBLANK('2016'!P200)=TRUE,0,'2016'!P200)</f>
        <v>0</v>
      </c>
      <c r="E199">
        <f>IF(ISBLANK('2016'!U200)=TRUE,0,'2016'!U200)</f>
        <v>2</v>
      </c>
      <c r="F199">
        <v>20</v>
      </c>
      <c r="G199">
        <v>27</v>
      </c>
      <c r="H199">
        <v>214</v>
      </c>
      <c r="I199">
        <v>359</v>
      </c>
      <c r="J199">
        <v>112</v>
      </c>
      <c r="K199">
        <v>104</v>
      </c>
      <c r="L199">
        <v>6068278</v>
      </c>
      <c r="M199" s="32">
        <v>3.5135796033286669E-2</v>
      </c>
      <c r="N199" s="31">
        <v>6</v>
      </c>
    </row>
    <row r="200" spans="1:14">
      <c r="A200">
        <v>17</v>
      </c>
      <c r="B200">
        <v>345</v>
      </c>
      <c r="C200">
        <v>232</v>
      </c>
      <c r="D200">
        <f>IF(ISBLANK('2016'!P201)=TRUE,0,'2016'!P201)</f>
        <v>4</v>
      </c>
      <c r="E200">
        <f>IF(ISBLANK('2016'!U201)=TRUE,0,'2016'!U201)</f>
        <v>1</v>
      </c>
      <c r="F200">
        <v>20</v>
      </c>
      <c r="G200">
        <v>13</v>
      </c>
      <c r="H200">
        <v>271</v>
      </c>
      <c r="I200">
        <v>196</v>
      </c>
      <c r="J200">
        <v>74</v>
      </c>
      <c r="K200">
        <v>36</v>
      </c>
      <c r="L200">
        <v>40219653</v>
      </c>
      <c r="M200" s="32">
        <v>0.26785219479362632</v>
      </c>
      <c r="N200" s="31">
        <v>-7</v>
      </c>
    </row>
    <row r="201" spans="1:14">
      <c r="A201">
        <v>18</v>
      </c>
      <c r="B201">
        <v>454</v>
      </c>
      <c r="C201">
        <v>267</v>
      </c>
      <c r="D201">
        <f>IF(ISBLANK('2016'!P202)=TRUE,0,'2016'!P202)</f>
        <v>0</v>
      </c>
      <c r="E201">
        <f>IF(ISBLANK('2016'!U202)=TRUE,0,'2016'!U202)</f>
        <v>0</v>
      </c>
      <c r="F201">
        <v>26</v>
      </c>
      <c r="G201">
        <v>16</v>
      </c>
      <c r="H201">
        <v>198</v>
      </c>
      <c r="I201">
        <v>200</v>
      </c>
      <c r="J201">
        <v>256</v>
      </c>
      <c r="K201">
        <v>67</v>
      </c>
      <c r="L201">
        <v>14768101</v>
      </c>
      <c r="M201" s="32">
        <v>0.10328139417850794</v>
      </c>
      <c r="N201" s="31">
        <v>3</v>
      </c>
    </row>
    <row r="202" spans="1:14">
      <c r="A202">
        <v>19</v>
      </c>
      <c r="B202">
        <v>282</v>
      </c>
      <c r="C202">
        <v>239</v>
      </c>
      <c r="D202">
        <f>IF(ISBLANK('2016'!P203)=TRUE,0,'2016'!P203)</f>
        <v>4</v>
      </c>
      <c r="E202">
        <f>IF(ISBLANK('2016'!U203)=TRUE,0,'2016'!U203)</f>
        <v>4</v>
      </c>
      <c r="F202">
        <v>18</v>
      </c>
      <c r="G202">
        <v>15</v>
      </c>
      <c r="H202">
        <v>189</v>
      </c>
      <c r="I202">
        <v>138</v>
      </c>
      <c r="J202">
        <v>93</v>
      </c>
      <c r="K202">
        <v>101</v>
      </c>
      <c r="L202">
        <v>7853575</v>
      </c>
      <c r="M202" s="32">
        <v>4.9025971830963758E-2</v>
      </c>
      <c r="N202" s="31">
        <v>-11</v>
      </c>
    </row>
    <row r="203" spans="1:14">
      <c r="A203">
        <v>20</v>
      </c>
      <c r="B203">
        <v>362</v>
      </c>
      <c r="C203">
        <v>375</v>
      </c>
      <c r="D203">
        <f>IF(ISBLANK('2016'!P204)=TRUE,0,'2016'!P204)</f>
        <v>2</v>
      </c>
      <c r="E203">
        <f>IF(ISBLANK('2016'!U204)=TRUE,0,'2016'!U204)</f>
        <v>1</v>
      </c>
      <c r="F203">
        <v>21</v>
      </c>
      <c r="G203">
        <v>17</v>
      </c>
      <c r="H203">
        <v>222</v>
      </c>
      <c r="I203">
        <v>281</v>
      </c>
      <c r="J203">
        <v>140</v>
      </c>
      <c r="K203">
        <v>94</v>
      </c>
      <c r="L203">
        <v>11894404</v>
      </c>
      <c r="M203" s="32">
        <v>7.7321515075522401E-2</v>
      </c>
      <c r="N203" s="31">
        <v>11</v>
      </c>
    </row>
    <row r="204" spans="1:14">
      <c r="A204">
        <v>21</v>
      </c>
      <c r="B204">
        <v>463</v>
      </c>
      <c r="C204">
        <v>326</v>
      </c>
      <c r="D204">
        <f>IF(ISBLANK('2016'!P205)=TRUE,0,'2016'!P205)</f>
        <v>2</v>
      </c>
      <c r="E204">
        <f>IF(ISBLANK('2016'!U205)=TRUE,0,'2016'!U205)</f>
        <v>0</v>
      </c>
      <c r="F204">
        <v>27</v>
      </c>
      <c r="G204">
        <v>20</v>
      </c>
      <c r="H204">
        <v>359</v>
      </c>
      <c r="I204">
        <v>214</v>
      </c>
      <c r="J204">
        <v>104</v>
      </c>
      <c r="K204">
        <v>112</v>
      </c>
      <c r="L204">
        <v>13819867</v>
      </c>
      <c r="M204" s="32">
        <v>8.5372750653472301E-2</v>
      </c>
      <c r="N204" s="31">
        <v>-6</v>
      </c>
    </row>
    <row r="205" spans="1:14">
      <c r="A205">
        <v>22</v>
      </c>
      <c r="B205">
        <v>232</v>
      </c>
      <c r="C205">
        <v>345</v>
      </c>
      <c r="D205">
        <f>IF(ISBLANK('2016'!P206)=TRUE,0,'2016'!P206)</f>
        <v>1</v>
      </c>
      <c r="E205">
        <f>IF(ISBLANK('2016'!U206)=TRUE,0,'2016'!U206)</f>
        <v>4</v>
      </c>
      <c r="F205">
        <v>13</v>
      </c>
      <c r="G205">
        <v>20</v>
      </c>
      <c r="H205">
        <v>196</v>
      </c>
      <c r="I205">
        <v>271</v>
      </c>
      <c r="J205">
        <v>36</v>
      </c>
      <c r="K205">
        <v>74</v>
      </c>
      <c r="L205">
        <v>4357484</v>
      </c>
      <c r="M205" s="32">
        <v>2.5796835501965668E-2</v>
      </c>
      <c r="N205" s="31">
        <v>7</v>
      </c>
    </row>
    <row r="206" spans="1:14">
      <c r="A206">
        <v>23</v>
      </c>
      <c r="B206">
        <v>344</v>
      </c>
      <c r="C206">
        <v>245</v>
      </c>
      <c r="D206">
        <f>IF(ISBLANK('2016'!P207)=TRUE,0,'2016'!P207)</f>
        <v>2</v>
      </c>
      <c r="E206">
        <f>IF(ISBLANK('2016'!U207)=TRUE,0,'2016'!U207)</f>
        <v>3</v>
      </c>
      <c r="F206">
        <v>16</v>
      </c>
      <c r="G206">
        <v>11</v>
      </c>
      <c r="H206">
        <v>189</v>
      </c>
      <c r="I206">
        <v>234</v>
      </c>
      <c r="J206">
        <v>155</v>
      </c>
      <c r="K206">
        <v>11</v>
      </c>
      <c r="L206">
        <v>27558065</v>
      </c>
      <c r="M206" s="32">
        <v>0.15964967875198019</v>
      </c>
      <c r="N206" s="31">
        <v>8</v>
      </c>
    </row>
    <row r="207" spans="1:14">
      <c r="A207">
        <v>24</v>
      </c>
      <c r="B207">
        <v>344</v>
      </c>
      <c r="C207">
        <v>344</v>
      </c>
      <c r="D207">
        <f>IF(ISBLANK('2016'!P208)=TRUE,0,'2016'!P208)</f>
        <v>0</v>
      </c>
      <c r="E207">
        <f>IF(ISBLANK('2016'!U208)=TRUE,0,'2016'!U208)</f>
        <v>3</v>
      </c>
      <c r="F207">
        <v>21</v>
      </c>
      <c r="G207">
        <v>19</v>
      </c>
      <c r="H207">
        <v>200</v>
      </c>
      <c r="I207">
        <v>239</v>
      </c>
      <c r="J207">
        <v>144</v>
      </c>
      <c r="K207">
        <v>105</v>
      </c>
      <c r="L207">
        <v>13774403</v>
      </c>
      <c r="M207" s="32">
        <v>8.8549850583731132E-2</v>
      </c>
      <c r="N207" s="31">
        <v>17</v>
      </c>
    </row>
    <row r="208" spans="1:14">
      <c r="A208">
        <v>25</v>
      </c>
      <c r="B208">
        <v>239</v>
      </c>
      <c r="C208">
        <v>282</v>
      </c>
      <c r="D208">
        <f>IF(ISBLANK('2016'!P209)=TRUE,0,'2016'!P209)</f>
        <v>4</v>
      </c>
      <c r="E208">
        <f>IF(ISBLANK('2016'!U209)=TRUE,0,'2016'!U209)</f>
        <v>4</v>
      </c>
      <c r="F208">
        <v>15</v>
      </c>
      <c r="G208">
        <v>18</v>
      </c>
      <c r="H208">
        <v>138</v>
      </c>
      <c r="I208">
        <v>189</v>
      </c>
      <c r="J208">
        <v>101</v>
      </c>
      <c r="K208">
        <v>93</v>
      </c>
      <c r="L208">
        <v>10242023</v>
      </c>
      <c r="M208" s="32">
        <v>4.8709525302724835E-2</v>
      </c>
      <c r="N208" s="31">
        <v>11</v>
      </c>
    </row>
    <row r="209" spans="1:14">
      <c r="A209">
        <v>26</v>
      </c>
      <c r="B209">
        <v>375</v>
      </c>
      <c r="C209">
        <v>362</v>
      </c>
      <c r="D209">
        <f>IF(ISBLANK('2016'!P210)=TRUE,0,'2016'!P210)</f>
        <v>1</v>
      </c>
      <c r="E209">
        <f>IF(ISBLANK('2016'!U210)=TRUE,0,'2016'!U210)</f>
        <v>2</v>
      </c>
      <c r="F209">
        <v>17</v>
      </c>
      <c r="G209">
        <v>21</v>
      </c>
      <c r="H209">
        <v>281</v>
      </c>
      <c r="I209">
        <v>222</v>
      </c>
      <c r="J209">
        <v>94</v>
      </c>
      <c r="K209">
        <v>140</v>
      </c>
      <c r="L209">
        <v>44940632</v>
      </c>
      <c r="M209" s="32">
        <v>0.31062794345904443</v>
      </c>
      <c r="N209" s="31">
        <v>-11</v>
      </c>
    </row>
    <row r="210" spans="1:14">
      <c r="A210">
        <v>27</v>
      </c>
      <c r="B210">
        <v>426</v>
      </c>
      <c r="C210">
        <v>386</v>
      </c>
      <c r="D210">
        <f>IF(ISBLANK('2016'!P211)=TRUE,0,'2016'!P211)</f>
        <v>2</v>
      </c>
      <c r="E210">
        <f>IF(ISBLANK('2016'!U211)=TRUE,0,'2016'!U211)</f>
        <v>1</v>
      </c>
      <c r="F210">
        <v>26</v>
      </c>
      <c r="G210">
        <v>21</v>
      </c>
      <c r="H210">
        <v>348</v>
      </c>
      <c r="I210">
        <v>256</v>
      </c>
      <c r="J210">
        <v>78</v>
      </c>
      <c r="K210">
        <v>130</v>
      </c>
      <c r="L210">
        <v>17449300</v>
      </c>
      <c r="M210" s="32">
        <v>0.10230002487368063</v>
      </c>
      <c r="N210" s="31">
        <v>3</v>
      </c>
    </row>
    <row r="211" spans="1:14">
      <c r="A211">
        <v>28</v>
      </c>
      <c r="B211">
        <v>273</v>
      </c>
      <c r="C211">
        <v>513</v>
      </c>
      <c r="D211">
        <f>IF(ISBLANK('2016'!P212)=TRUE,0,'2016'!P212)</f>
        <v>3</v>
      </c>
      <c r="E211">
        <f>IF(ISBLANK('2016'!U212)=TRUE,0,'2016'!U212)</f>
        <v>1</v>
      </c>
      <c r="F211">
        <v>20</v>
      </c>
      <c r="G211">
        <v>27</v>
      </c>
      <c r="H211">
        <v>113</v>
      </c>
      <c r="I211">
        <v>264</v>
      </c>
      <c r="J211">
        <v>160</v>
      </c>
      <c r="K211">
        <v>249</v>
      </c>
      <c r="L211">
        <v>8816610</v>
      </c>
      <c r="M211" s="32">
        <v>6.437375749939625E-2</v>
      </c>
      <c r="N211" s="31">
        <v>-17</v>
      </c>
    </row>
    <row r="212" spans="1:14">
      <c r="A212">
        <v>29</v>
      </c>
      <c r="B212">
        <v>257</v>
      </c>
      <c r="C212">
        <v>443</v>
      </c>
      <c r="D212">
        <f>IF(ISBLANK('2016'!P213)=TRUE,0,'2016'!P213)</f>
        <v>0</v>
      </c>
      <c r="E212">
        <f>IF(ISBLANK('2016'!U213)=TRUE,0,'2016'!U213)</f>
        <v>0</v>
      </c>
      <c r="F212">
        <v>11</v>
      </c>
      <c r="G212">
        <v>23</v>
      </c>
      <c r="H212">
        <v>205</v>
      </c>
      <c r="I212">
        <v>311</v>
      </c>
      <c r="J212">
        <v>52</v>
      </c>
      <c r="K212">
        <v>132</v>
      </c>
      <c r="L212">
        <v>9486671</v>
      </c>
      <c r="M212" s="32">
        <v>6.6690755937850107E-2</v>
      </c>
      <c r="N212" s="31">
        <v>0</v>
      </c>
    </row>
    <row r="213" spans="1:14">
      <c r="A213">
        <v>30</v>
      </c>
      <c r="B213">
        <v>513</v>
      </c>
      <c r="C213">
        <v>273</v>
      </c>
      <c r="D213">
        <f>IF(ISBLANK('2016'!P214)=TRUE,0,'2016'!P214)</f>
        <v>1</v>
      </c>
      <c r="E213">
        <f>IF(ISBLANK('2016'!U214)=TRUE,0,'2016'!U214)</f>
        <v>3</v>
      </c>
      <c r="F213">
        <v>27</v>
      </c>
      <c r="G213">
        <v>20</v>
      </c>
      <c r="H213">
        <v>264</v>
      </c>
      <c r="I213">
        <v>113</v>
      </c>
      <c r="J213">
        <v>249</v>
      </c>
      <c r="K213">
        <v>160</v>
      </c>
      <c r="L213">
        <v>38361581</v>
      </c>
      <c r="M213" s="32">
        <v>0.2411943712055617</v>
      </c>
      <c r="N213" s="31">
        <v>17</v>
      </c>
    </row>
    <row r="214" spans="1:14">
      <c r="A214">
        <v>31</v>
      </c>
      <c r="B214">
        <v>331</v>
      </c>
      <c r="C214">
        <v>422</v>
      </c>
      <c r="D214">
        <f>IF(ISBLANK('2016'!P215)=TRUE,0,'2016'!P215)</f>
        <v>1</v>
      </c>
      <c r="E214">
        <f>IF(ISBLANK('2016'!U215)=TRUE,0,'2016'!U215)</f>
        <v>0</v>
      </c>
      <c r="F214">
        <v>26</v>
      </c>
      <c r="G214">
        <v>26</v>
      </c>
      <c r="H214">
        <v>207</v>
      </c>
      <c r="I214">
        <v>341</v>
      </c>
      <c r="J214">
        <v>124</v>
      </c>
      <c r="K214">
        <v>81</v>
      </c>
      <c r="L214">
        <v>0</v>
      </c>
      <c r="M214" s="32">
        <v>0</v>
      </c>
      <c r="N214" s="31">
        <v>-8</v>
      </c>
    </row>
    <row r="215" spans="1:14">
      <c r="A215">
        <v>32</v>
      </c>
      <c r="B215">
        <v>413</v>
      </c>
      <c r="C215">
        <v>344</v>
      </c>
      <c r="D215">
        <f>IF(ISBLANK('2016'!P216)=TRUE,0,'2016'!P216)</f>
        <v>2</v>
      </c>
      <c r="E215">
        <f>IF(ISBLANK('2016'!U216)=TRUE,0,'2016'!U216)</f>
        <v>0</v>
      </c>
      <c r="F215">
        <v>26</v>
      </c>
      <c r="G215">
        <v>19</v>
      </c>
      <c r="H215">
        <v>283</v>
      </c>
      <c r="I215">
        <v>250</v>
      </c>
      <c r="J215">
        <v>130</v>
      </c>
      <c r="K215">
        <v>94</v>
      </c>
      <c r="L215">
        <v>12656028</v>
      </c>
      <c r="M215" s="32">
        <v>8.4170129055613246E-2</v>
      </c>
      <c r="N215" s="31">
        <v>-3</v>
      </c>
    </row>
    <row r="216" spans="1:14">
      <c r="A216">
        <v>1</v>
      </c>
      <c r="B216">
        <v>340</v>
      </c>
      <c r="C216">
        <v>349</v>
      </c>
      <c r="D216">
        <f>IF(ISBLANK('2016'!P217)=TRUE,0,'2016'!P217)</f>
        <v>2</v>
      </c>
      <c r="E216">
        <f>IF(ISBLANK('2016'!U217)=TRUE,0,'2016'!U217)</f>
        <v>1</v>
      </c>
      <c r="F216">
        <v>22</v>
      </c>
      <c r="G216">
        <v>19</v>
      </c>
      <c r="H216">
        <v>316</v>
      </c>
      <c r="I216">
        <v>208</v>
      </c>
      <c r="J216">
        <v>24</v>
      </c>
      <c r="K216">
        <v>141</v>
      </c>
      <c r="L216">
        <v>24797792</v>
      </c>
      <c r="M216" s="32">
        <v>0.16004021910656549</v>
      </c>
      <c r="N216" s="31">
        <v>-10</v>
      </c>
    </row>
    <row r="217" spans="1:14">
      <c r="A217">
        <v>2</v>
      </c>
      <c r="B217">
        <v>367</v>
      </c>
      <c r="C217">
        <v>331</v>
      </c>
      <c r="D217">
        <f>IF(ISBLANK('2016'!P218)=TRUE,0,'2016'!P218)</f>
        <v>0</v>
      </c>
      <c r="E217">
        <f>IF(ISBLANK('2016'!U218)=TRUE,0,'2016'!U218)</f>
        <v>0</v>
      </c>
      <c r="F217">
        <v>25</v>
      </c>
      <c r="G217">
        <v>24</v>
      </c>
      <c r="H217">
        <v>277</v>
      </c>
      <c r="I217">
        <v>223</v>
      </c>
      <c r="J217">
        <v>90</v>
      </c>
      <c r="K217">
        <v>108</v>
      </c>
      <c r="L217">
        <v>1050000</v>
      </c>
      <c r="M217" s="32">
        <v>7.5272704945083362E-3</v>
      </c>
      <c r="N217" s="31">
        <v>1</v>
      </c>
    </row>
    <row r="218" spans="1:14">
      <c r="A218">
        <v>4</v>
      </c>
      <c r="B218">
        <v>376</v>
      </c>
      <c r="C218">
        <v>357</v>
      </c>
      <c r="D218">
        <f>IF(ISBLANK('2016'!P219)=TRUE,0,'2016'!P219)</f>
        <v>0</v>
      </c>
      <c r="E218">
        <f>IF(ISBLANK('2016'!U219)=TRUE,0,'2016'!U219)</f>
        <v>0</v>
      </c>
      <c r="F218">
        <v>25</v>
      </c>
      <c r="G218">
        <v>23</v>
      </c>
      <c r="H218">
        <v>209</v>
      </c>
      <c r="I218">
        <v>285</v>
      </c>
      <c r="J218">
        <v>167</v>
      </c>
      <c r="K218">
        <v>72</v>
      </c>
      <c r="L218">
        <v>39192796</v>
      </c>
      <c r="M218" s="32">
        <v>0.24719377970855907</v>
      </c>
      <c r="N218" s="31">
        <v>-16</v>
      </c>
    </row>
    <row r="219" spans="1:14">
      <c r="A219">
        <v>5</v>
      </c>
      <c r="B219">
        <v>349</v>
      </c>
      <c r="C219">
        <v>340</v>
      </c>
      <c r="D219">
        <f>IF(ISBLANK('2016'!P220)=TRUE,0,'2016'!P220)</f>
        <v>1</v>
      </c>
      <c r="E219">
        <f>IF(ISBLANK('2016'!U220)=TRUE,0,'2016'!U220)</f>
        <v>2</v>
      </c>
      <c r="F219">
        <v>19</v>
      </c>
      <c r="G219">
        <v>22</v>
      </c>
      <c r="H219">
        <v>208</v>
      </c>
      <c r="I219">
        <v>316</v>
      </c>
      <c r="J219">
        <v>141</v>
      </c>
      <c r="K219">
        <v>24</v>
      </c>
      <c r="L219">
        <v>11935911</v>
      </c>
      <c r="M219" s="32">
        <v>9.4472289062982009E-2</v>
      </c>
      <c r="N219" s="31">
        <v>10</v>
      </c>
    </row>
    <row r="220" spans="1:14">
      <c r="A220">
        <v>6</v>
      </c>
      <c r="B220">
        <v>403</v>
      </c>
      <c r="C220">
        <v>258</v>
      </c>
      <c r="D220">
        <f>IF(ISBLANK('2016'!P221)=TRUE,0,'2016'!P221)</f>
        <v>0</v>
      </c>
      <c r="E220">
        <f>IF(ISBLANK('2016'!U221)=TRUE,0,'2016'!U221)</f>
        <v>0</v>
      </c>
      <c r="F220">
        <v>19</v>
      </c>
      <c r="G220">
        <v>15</v>
      </c>
      <c r="H220">
        <v>245</v>
      </c>
      <c r="I220">
        <v>201</v>
      </c>
      <c r="J220">
        <v>158</v>
      </c>
      <c r="K220">
        <v>57</v>
      </c>
      <c r="L220">
        <v>32659942</v>
      </c>
      <c r="M220" s="32">
        <v>0.2068720915250884</v>
      </c>
      <c r="N220" s="31">
        <v>10</v>
      </c>
    </row>
    <row r="221" spans="1:14" s="2" customFormat="1">
      <c r="A221" s="2">
        <v>7</v>
      </c>
      <c r="B221" s="2">
        <v>415</v>
      </c>
      <c r="C221" s="2">
        <v>546</v>
      </c>
      <c r="D221" s="2">
        <f>IF(ISBLANK('2016'!P222)=TRUE,0,'2016'!P222)</f>
        <v>2</v>
      </c>
      <c r="E221" s="2">
        <f>IF(ISBLANK('2016'!U222)=TRUE,0,'2016'!U222)</f>
        <v>1</v>
      </c>
      <c r="F221" s="2">
        <v>35</v>
      </c>
      <c r="G221" s="2">
        <v>30</v>
      </c>
      <c r="H221" s="2">
        <v>263</v>
      </c>
      <c r="I221" s="2">
        <v>446</v>
      </c>
      <c r="J221" s="2">
        <v>152</v>
      </c>
      <c r="K221" s="2">
        <v>100</v>
      </c>
      <c r="L221" s="2">
        <v>0</v>
      </c>
      <c r="M221" s="32">
        <v>0</v>
      </c>
      <c r="N221" s="39">
        <v>0</v>
      </c>
    </row>
    <row r="222" spans="1:14">
      <c r="A222">
        <v>8</v>
      </c>
      <c r="B222" s="2">
        <v>407</v>
      </c>
      <c r="C222" s="2">
        <v>393</v>
      </c>
      <c r="D222">
        <f>IF(ISBLANK('2016'!P223)=TRUE,0,'2016'!P223)</f>
        <v>2</v>
      </c>
      <c r="E222">
        <f>IF(ISBLANK('2016'!U223)=TRUE,0,'2016'!U223)</f>
        <v>0</v>
      </c>
      <c r="F222" s="2">
        <v>22</v>
      </c>
      <c r="G222" s="2">
        <v>21</v>
      </c>
      <c r="H222" s="2">
        <v>339</v>
      </c>
      <c r="I222" s="2">
        <v>222</v>
      </c>
      <c r="J222" s="2">
        <v>68</v>
      </c>
      <c r="K222" s="2">
        <v>171</v>
      </c>
      <c r="L222">
        <v>18384762</v>
      </c>
      <c r="M222" s="32">
        <v>0.16407261250843855</v>
      </c>
      <c r="N222" s="31">
        <v>-3</v>
      </c>
    </row>
    <row r="223" spans="1:14">
      <c r="A223">
        <v>9</v>
      </c>
      <c r="B223">
        <v>460</v>
      </c>
      <c r="C223">
        <v>291</v>
      </c>
      <c r="D223">
        <f>IF(ISBLANK('2016'!P224)=TRUE,0,'2016'!P224)</f>
        <v>1</v>
      </c>
      <c r="E223">
        <f>IF(ISBLANK('2016'!U224)=TRUE,0,'2016'!U224)</f>
        <v>1</v>
      </c>
      <c r="F223">
        <v>26</v>
      </c>
      <c r="G223">
        <v>21</v>
      </c>
      <c r="H223">
        <v>273</v>
      </c>
      <c r="I223">
        <v>194</v>
      </c>
      <c r="J223">
        <v>187</v>
      </c>
      <c r="K223">
        <v>97</v>
      </c>
      <c r="L223">
        <v>59613680</v>
      </c>
      <c r="M223" s="32">
        <v>0.37138714509890935</v>
      </c>
      <c r="N223" s="31">
        <v>6</v>
      </c>
    </row>
    <row r="224" spans="1:14">
      <c r="A224">
        <v>10</v>
      </c>
      <c r="B224">
        <v>324</v>
      </c>
      <c r="C224">
        <v>369</v>
      </c>
      <c r="D224">
        <f>IF(ISBLANK('2016'!P225)=TRUE,0,'2016'!P225)</f>
        <v>3</v>
      </c>
      <c r="E224">
        <f>IF(ISBLANK('2016'!U225)=TRUE,0,'2016'!U225)</f>
        <v>3</v>
      </c>
      <c r="F224">
        <v>15</v>
      </c>
      <c r="G224">
        <v>21</v>
      </c>
      <c r="H224">
        <v>267</v>
      </c>
      <c r="I224">
        <v>246</v>
      </c>
      <c r="J224">
        <v>57</v>
      </c>
      <c r="K224">
        <v>123</v>
      </c>
      <c r="L224">
        <v>29057168</v>
      </c>
      <c r="M224" s="32">
        <v>0.16193688886064223</v>
      </c>
      <c r="N224" s="31">
        <v>8</v>
      </c>
    </row>
    <row r="225" spans="1:14">
      <c r="A225">
        <v>11</v>
      </c>
      <c r="B225">
        <v>289</v>
      </c>
      <c r="C225">
        <v>269</v>
      </c>
      <c r="D225">
        <f>IF(ISBLANK('2016'!P226)=TRUE,0,'2016'!P226)</f>
        <v>0</v>
      </c>
      <c r="E225">
        <f>IF(ISBLANK('2016'!U226)=TRUE,0,'2016'!U226)</f>
        <v>1</v>
      </c>
      <c r="F225">
        <v>19</v>
      </c>
      <c r="G225">
        <v>20</v>
      </c>
      <c r="H225">
        <v>231</v>
      </c>
      <c r="I225">
        <v>164</v>
      </c>
      <c r="J225">
        <v>58</v>
      </c>
      <c r="K225">
        <v>105</v>
      </c>
      <c r="L225">
        <v>29554073</v>
      </c>
      <c r="M225" s="32">
        <v>0.19854828068691838</v>
      </c>
      <c r="N225" s="31">
        <v>-7</v>
      </c>
    </row>
    <row r="226" spans="1:14">
      <c r="A226">
        <v>12</v>
      </c>
      <c r="B226">
        <v>331</v>
      </c>
      <c r="C226">
        <v>367</v>
      </c>
      <c r="D226">
        <f>IF(ISBLANK('2016'!P227)=TRUE,0,'2016'!P227)</f>
        <v>0</v>
      </c>
      <c r="E226">
        <f>IF(ISBLANK('2016'!U227)=TRUE,0,'2016'!U227)</f>
        <v>0</v>
      </c>
      <c r="F226">
        <v>24</v>
      </c>
      <c r="G226">
        <v>25</v>
      </c>
      <c r="H226">
        <v>223</v>
      </c>
      <c r="I226">
        <v>277</v>
      </c>
      <c r="J226">
        <v>108</v>
      </c>
      <c r="K226">
        <v>90</v>
      </c>
      <c r="L226">
        <v>37424249</v>
      </c>
      <c r="M226" s="32">
        <v>0.25938908565581387</v>
      </c>
      <c r="N226" s="31">
        <v>-1</v>
      </c>
    </row>
    <row r="227" spans="1:14">
      <c r="A227">
        <v>13</v>
      </c>
      <c r="B227">
        <v>269</v>
      </c>
      <c r="C227">
        <v>289</v>
      </c>
      <c r="D227">
        <f>IF(ISBLANK('2016'!P228)=TRUE,0,'2016'!P228)</f>
        <v>1</v>
      </c>
      <c r="E227">
        <f>IF(ISBLANK('2016'!U228)=TRUE,0,'2016'!U228)</f>
        <v>0</v>
      </c>
      <c r="F227">
        <v>20</v>
      </c>
      <c r="G227">
        <v>19</v>
      </c>
      <c r="H227">
        <v>164</v>
      </c>
      <c r="I227">
        <v>231</v>
      </c>
      <c r="J227">
        <v>105</v>
      </c>
      <c r="K227">
        <v>58</v>
      </c>
      <c r="L227">
        <v>14469454</v>
      </c>
      <c r="M227" s="32">
        <v>9.8201229676456406E-2</v>
      </c>
      <c r="N227" s="31">
        <v>7</v>
      </c>
    </row>
    <row r="228" spans="1:14">
      <c r="A228">
        <v>14</v>
      </c>
      <c r="B228">
        <v>277</v>
      </c>
      <c r="C228">
        <v>422</v>
      </c>
      <c r="D228">
        <f>IF(ISBLANK('2016'!P229)=TRUE,0,'2016'!P229)</f>
        <v>2</v>
      </c>
      <c r="E228">
        <f>IF(ISBLANK('2016'!U229)=TRUE,0,'2016'!U229)</f>
        <v>0</v>
      </c>
      <c r="F228">
        <v>18</v>
      </c>
      <c r="G228">
        <v>20</v>
      </c>
      <c r="H228">
        <v>172</v>
      </c>
      <c r="I228">
        <v>334</v>
      </c>
      <c r="J228">
        <v>105</v>
      </c>
      <c r="K228">
        <v>88</v>
      </c>
      <c r="L228">
        <v>16474722</v>
      </c>
      <c r="M228" s="32">
        <v>0.10695579102052971</v>
      </c>
      <c r="N228" s="31">
        <v>-16</v>
      </c>
    </row>
    <row r="229" spans="1:14">
      <c r="A229">
        <v>15</v>
      </c>
      <c r="B229">
        <v>370</v>
      </c>
      <c r="C229">
        <v>494</v>
      </c>
      <c r="D229">
        <f>IF(ISBLANK('2016'!P230)=TRUE,0,'2016'!P230)</f>
        <v>1</v>
      </c>
      <c r="E229">
        <f>IF(ISBLANK('2016'!U230)=TRUE,0,'2016'!U230)</f>
        <v>0</v>
      </c>
      <c r="F229">
        <v>27</v>
      </c>
      <c r="G229">
        <v>25</v>
      </c>
      <c r="H229">
        <v>322</v>
      </c>
      <c r="I229">
        <v>280</v>
      </c>
      <c r="J229">
        <v>48</v>
      </c>
      <c r="K229">
        <v>214</v>
      </c>
      <c r="L229">
        <v>15300000</v>
      </c>
      <c r="M229" s="32">
        <v>9.2449449804018341E-2</v>
      </c>
      <c r="N229" s="31">
        <v>-14</v>
      </c>
    </row>
    <row r="230" spans="1:14">
      <c r="A230">
        <v>16</v>
      </c>
      <c r="B230">
        <v>422</v>
      </c>
      <c r="C230">
        <v>277</v>
      </c>
      <c r="D230">
        <f>IF(ISBLANK('2016'!P231)=TRUE,0,'2016'!P231)</f>
        <v>0</v>
      </c>
      <c r="E230">
        <f>IF(ISBLANK('2016'!U231)=TRUE,0,'2016'!U231)</f>
        <v>2</v>
      </c>
      <c r="F230">
        <v>20</v>
      </c>
      <c r="G230">
        <v>18</v>
      </c>
      <c r="H230">
        <v>334</v>
      </c>
      <c r="I230">
        <v>172</v>
      </c>
      <c r="J230">
        <v>88</v>
      </c>
      <c r="K230">
        <v>105</v>
      </c>
      <c r="L230">
        <v>8256953</v>
      </c>
      <c r="M230" s="32">
        <v>4.7808392506809086E-2</v>
      </c>
      <c r="N230" s="31">
        <v>16</v>
      </c>
    </row>
    <row r="231" spans="1:14">
      <c r="A231">
        <v>19</v>
      </c>
      <c r="B231">
        <v>258</v>
      </c>
      <c r="C231">
        <v>403</v>
      </c>
      <c r="D231">
        <f>IF(ISBLANK('2016'!P232)=TRUE,0,'2016'!P232)</f>
        <v>0</v>
      </c>
      <c r="E231">
        <f>IF(ISBLANK('2016'!U232)=TRUE,0,'2016'!U232)</f>
        <v>0</v>
      </c>
      <c r="F231">
        <v>15</v>
      </c>
      <c r="G231">
        <v>19</v>
      </c>
      <c r="H231">
        <v>201</v>
      </c>
      <c r="I231">
        <v>245</v>
      </c>
      <c r="J231">
        <v>57</v>
      </c>
      <c r="K231">
        <v>158</v>
      </c>
      <c r="L231">
        <v>15026645</v>
      </c>
      <c r="M231" s="32">
        <v>9.3803888609186564E-2</v>
      </c>
      <c r="N231" s="31">
        <v>-10</v>
      </c>
    </row>
    <row r="232" spans="1:14">
      <c r="A232">
        <v>20</v>
      </c>
      <c r="B232">
        <v>357</v>
      </c>
      <c r="C232">
        <v>376</v>
      </c>
      <c r="D232">
        <f>IF(ISBLANK('2016'!P233)=TRUE,0,'2016'!P233)</f>
        <v>0</v>
      </c>
      <c r="E232">
        <f>IF(ISBLANK('2016'!U233)=TRUE,0,'2016'!U233)</f>
        <v>0</v>
      </c>
      <c r="F232">
        <v>23</v>
      </c>
      <c r="G232">
        <v>25</v>
      </c>
      <c r="H232">
        <v>285</v>
      </c>
      <c r="I232">
        <v>209</v>
      </c>
      <c r="J232">
        <v>72</v>
      </c>
      <c r="K232">
        <v>167</v>
      </c>
      <c r="L232">
        <v>8127817</v>
      </c>
      <c r="M232" s="32">
        <v>5.2836201351205765E-2</v>
      </c>
      <c r="N232" s="31">
        <v>16</v>
      </c>
    </row>
    <row r="233" spans="1:14">
      <c r="A233">
        <v>21</v>
      </c>
      <c r="B233">
        <v>375</v>
      </c>
      <c r="C233">
        <v>359</v>
      </c>
      <c r="D233">
        <f>IF(ISBLANK('2016'!P234)=TRUE,0,'2016'!P234)</f>
        <v>1</v>
      </c>
      <c r="E233">
        <f>IF(ISBLANK('2016'!U234)=TRUE,0,'2016'!U234)</f>
        <v>1</v>
      </c>
      <c r="F233">
        <v>28</v>
      </c>
      <c r="G233">
        <v>15</v>
      </c>
      <c r="H233">
        <v>252</v>
      </c>
      <c r="I233">
        <v>285</v>
      </c>
      <c r="J233">
        <v>123</v>
      </c>
      <c r="K233">
        <v>74</v>
      </c>
      <c r="L233">
        <v>13687507</v>
      </c>
      <c r="M233" s="32">
        <v>8.4555091751509381E-2</v>
      </c>
      <c r="N233" s="31">
        <v>5</v>
      </c>
    </row>
    <row r="234" spans="1:14">
      <c r="A234">
        <v>23</v>
      </c>
      <c r="B234">
        <v>393</v>
      </c>
      <c r="C234">
        <v>407</v>
      </c>
      <c r="D234">
        <f>IF(ISBLANK('2016'!P235)=TRUE,0,'2016'!P235)</f>
        <v>0</v>
      </c>
      <c r="E234">
        <f>IF(ISBLANK('2016'!U235)=TRUE,0,'2016'!U235)</f>
        <v>2</v>
      </c>
      <c r="F234">
        <v>21</v>
      </c>
      <c r="G234">
        <v>22</v>
      </c>
      <c r="H234">
        <v>222</v>
      </c>
      <c r="I234">
        <v>339</v>
      </c>
      <c r="J234">
        <v>171</v>
      </c>
      <c r="K234">
        <v>68</v>
      </c>
      <c r="L234">
        <v>33095015</v>
      </c>
      <c r="M234" s="32">
        <v>0.19172639708346598</v>
      </c>
      <c r="N234" s="31">
        <v>3</v>
      </c>
    </row>
    <row r="235" spans="1:14">
      <c r="A235">
        <v>24</v>
      </c>
      <c r="B235">
        <v>626</v>
      </c>
      <c r="C235">
        <v>270</v>
      </c>
      <c r="D235">
        <f>IF(ISBLANK('2016'!P236)=TRUE,0,'2016'!P236)</f>
        <v>1</v>
      </c>
      <c r="E235">
        <f>IF(ISBLANK('2016'!U236)=TRUE,0,'2016'!U236)</f>
        <v>0</v>
      </c>
      <c r="F235">
        <v>27</v>
      </c>
      <c r="G235">
        <v>18</v>
      </c>
      <c r="H235">
        <v>498</v>
      </c>
      <c r="I235">
        <v>168</v>
      </c>
      <c r="J235">
        <v>128</v>
      </c>
      <c r="K235">
        <v>102</v>
      </c>
      <c r="L235">
        <v>6664516</v>
      </c>
      <c r="M235" s="32">
        <v>4.2843373757315326E-2</v>
      </c>
      <c r="N235" s="31">
        <v>6</v>
      </c>
    </row>
    <row r="236" spans="1:14">
      <c r="A236">
        <v>25</v>
      </c>
      <c r="B236">
        <v>291</v>
      </c>
      <c r="C236">
        <v>460</v>
      </c>
      <c r="D236">
        <f>IF(ISBLANK('2016'!P237)=TRUE,0,'2016'!P237)</f>
        <v>1</v>
      </c>
      <c r="E236">
        <f>IF(ISBLANK('2016'!U237)=TRUE,0,'2016'!U237)</f>
        <v>1</v>
      </c>
      <c r="F236">
        <v>21</v>
      </c>
      <c r="G236">
        <v>26</v>
      </c>
      <c r="H236">
        <v>194</v>
      </c>
      <c r="I236">
        <v>273</v>
      </c>
      <c r="J236">
        <v>97</v>
      </c>
      <c r="K236">
        <v>187</v>
      </c>
      <c r="L236">
        <v>2644963</v>
      </c>
      <c r="M236" s="32">
        <v>1.2579047339892811E-2</v>
      </c>
      <c r="N236" s="31">
        <v>-6</v>
      </c>
    </row>
    <row r="237" spans="1:14">
      <c r="A237">
        <v>27</v>
      </c>
      <c r="B237">
        <v>369</v>
      </c>
      <c r="C237">
        <v>324</v>
      </c>
      <c r="D237">
        <f>IF(ISBLANK('2016'!P238)=TRUE,0,'2016'!P238)</f>
        <v>3</v>
      </c>
      <c r="E237">
        <f>IF(ISBLANK('2016'!U238)=TRUE,0,'2016'!U238)</f>
        <v>3</v>
      </c>
      <c r="F237">
        <v>21</v>
      </c>
      <c r="G237">
        <v>15</v>
      </c>
      <c r="H237">
        <v>246</v>
      </c>
      <c r="I237">
        <v>267</v>
      </c>
      <c r="J237">
        <v>123</v>
      </c>
      <c r="K237">
        <v>57</v>
      </c>
      <c r="L237">
        <v>32000000</v>
      </c>
      <c r="M237" s="32">
        <v>0.18760642524099994</v>
      </c>
      <c r="N237" s="31">
        <v>-8</v>
      </c>
    </row>
    <row r="238" spans="1:14">
      <c r="A238">
        <v>29</v>
      </c>
      <c r="B238">
        <v>359</v>
      </c>
      <c r="C238">
        <v>375</v>
      </c>
      <c r="D238">
        <f>IF(ISBLANK('2016'!P239)=TRUE,0,'2016'!P239)</f>
        <v>1</v>
      </c>
      <c r="E238">
        <f>IF(ISBLANK('2016'!U239)=TRUE,0,'2016'!U239)</f>
        <v>1</v>
      </c>
      <c r="F238">
        <v>15</v>
      </c>
      <c r="G238">
        <v>28</v>
      </c>
      <c r="H238">
        <v>285</v>
      </c>
      <c r="I238">
        <v>252</v>
      </c>
      <c r="J238">
        <v>74</v>
      </c>
      <c r="K238">
        <v>123</v>
      </c>
      <c r="L238">
        <v>19322066</v>
      </c>
      <c r="M238" s="32">
        <v>0.13583302170182054</v>
      </c>
      <c r="N238" s="31">
        <v>-5</v>
      </c>
    </row>
    <row r="239" spans="1:14">
      <c r="A239">
        <v>30</v>
      </c>
      <c r="B239">
        <v>270</v>
      </c>
      <c r="C239">
        <v>626</v>
      </c>
      <c r="D239">
        <f>IF(ISBLANK('2016'!P240)=TRUE,0,'2016'!P240)</f>
        <v>0</v>
      </c>
      <c r="E239">
        <f>IF(ISBLANK('2016'!U240)=TRUE,0,'2016'!U240)</f>
        <v>1</v>
      </c>
      <c r="F239">
        <v>18</v>
      </c>
      <c r="G239">
        <v>27</v>
      </c>
      <c r="H239">
        <v>168</v>
      </c>
      <c r="I239">
        <v>498</v>
      </c>
      <c r="J239">
        <v>102</v>
      </c>
      <c r="K239">
        <v>128</v>
      </c>
      <c r="L239">
        <v>35264706</v>
      </c>
      <c r="M239" s="32">
        <v>0.22172309815434871</v>
      </c>
      <c r="N239" s="31">
        <v>-6</v>
      </c>
    </row>
    <row r="240" spans="1:14">
      <c r="A240">
        <v>31</v>
      </c>
      <c r="B240">
        <v>494</v>
      </c>
      <c r="C240">
        <v>370</v>
      </c>
      <c r="D240">
        <f>IF(ISBLANK('2016'!P241)=TRUE,0,'2016'!P241)</f>
        <v>0</v>
      </c>
      <c r="E240">
        <f>IF(ISBLANK('2016'!U241)=TRUE,0,'2016'!U241)</f>
        <v>1</v>
      </c>
      <c r="F240">
        <v>25</v>
      </c>
      <c r="G240">
        <v>27</v>
      </c>
      <c r="H240">
        <v>280</v>
      </c>
      <c r="I240">
        <v>322</v>
      </c>
      <c r="J240">
        <v>214</v>
      </c>
      <c r="K240">
        <v>48</v>
      </c>
      <c r="L240">
        <v>8535382</v>
      </c>
      <c r="M240" s="32">
        <v>6.0319289383931086E-2</v>
      </c>
      <c r="N240" s="31">
        <v>14</v>
      </c>
    </row>
    <row r="241" spans="1:14">
      <c r="A241">
        <v>32</v>
      </c>
      <c r="B241">
        <v>546</v>
      </c>
      <c r="C241">
        <v>415</v>
      </c>
      <c r="D241">
        <f>IF(ISBLANK('2016'!P242)=TRUE,0,'2016'!P242)</f>
        <v>1</v>
      </c>
      <c r="E241">
        <f>IF(ISBLANK('2016'!U242)=TRUE,0,'2016'!U242)</f>
        <v>2</v>
      </c>
      <c r="F241">
        <v>30</v>
      </c>
      <c r="G241">
        <v>35</v>
      </c>
      <c r="H241">
        <v>446</v>
      </c>
      <c r="I241">
        <v>263</v>
      </c>
      <c r="J241">
        <v>100</v>
      </c>
      <c r="K241">
        <v>152</v>
      </c>
      <c r="L241">
        <v>40534737</v>
      </c>
      <c r="M241" s="32">
        <v>0.26958015931422885</v>
      </c>
      <c r="N241" s="31">
        <v>0</v>
      </c>
    </row>
    <row r="242" spans="1:14">
      <c r="A242">
        <v>2</v>
      </c>
      <c r="B242">
        <v>461</v>
      </c>
      <c r="C242">
        <v>396</v>
      </c>
      <c r="D242">
        <f>IF(ISBLANK('2016'!P243)=TRUE,0,'2016'!P243)</f>
        <v>1</v>
      </c>
      <c r="E242">
        <f>IF(ISBLANK('2016'!U243)=TRUE,0,'2016'!U243)</f>
        <v>2</v>
      </c>
      <c r="F242">
        <v>31</v>
      </c>
      <c r="G242">
        <v>23</v>
      </c>
      <c r="H242">
        <v>325</v>
      </c>
      <c r="I242">
        <v>326</v>
      </c>
      <c r="J242">
        <v>136</v>
      </c>
      <c r="K242">
        <v>70</v>
      </c>
      <c r="L242">
        <v>4338186</v>
      </c>
      <c r="M242" s="32">
        <v>3.1099713788084897E-2</v>
      </c>
      <c r="N242" s="31">
        <v>15</v>
      </c>
    </row>
    <row r="243" spans="1:14">
      <c r="A243">
        <v>3</v>
      </c>
      <c r="B243">
        <v>274</v>
      </c>
      <c r="C243">
        <v>277</v>
      </c>
      <c r="D243">
        <f>IF(ISBLANK('2016'!P244)=TRUE,0,'2016'!P244)</f>
        <v>1</v>
      </c>
      <c r="E243">
        <f>IF(ISBLANK('2016'!U244)=TRUE,0,'2016'!U244)</f>
        <v>1</v>
      </c>
      <c r="F243">
        <v>13</v>
      </c>
      <c r="G243">
        <v>15</v>
      </c>
      <c r="H243">
        <v>224</v>
      </c>
      <c r="I243">
        <v>241</v>
      </c>
      <c r="J243">
        <v>50</v>
      </c>
      <c r="K243">
        <v>36</v>
      </c>
      <c r="L243">
        <v>43089544</v>
      </c>
      <c r="M243" s="32">
        <v>0.25863123973000579</v>
      </c>
      <c r="N243" s="31">
        <v>7</v>
      </c>
    </row>
    <row r="244" spans="1:14">
      <c r="A244">
        <v>4</v>
      </c>
      <c r="B244">
        <v>425</v>
      </c>
      <c r="C244">
        <v>278</v>
      </c>
      <c r="D244">
        <f>IF(ISBLANK('2016'!P245)=TRUE,0,'2016'!P245)</f>
        <v>1</v>
      </c>
      <c r="E244">
        <f>IF(ISBLANK('2016'!U245)=TRUE,0,'2016'!U245)</f>
        <v>0</v>
      </c>
      <c r="F244">
        <v>30</v>
      </c>
      <c r="G244">
        <v>19</v>
      </c>
      <c r="H244">
        <v>263</v>
      </c>
      <c r="I244">
        <v>245</v>
      </c>
      <c r="J244">
        <v>162</v>
      </c>
      <c r="K244">
        <v>33</v>
      </c>
      <c r="L244">
        <v>45705694</v>
      </c>
      <c r="M244" s="32">
        <v>0.2882714275874273</v>
      </c>
      <c r="N244" s="31">
        <v>-6</v>
      </c>
    </row>
    <row r="245" spans="1:14">
      <c r="A245">
        <v>5</v>
      </c>
      <c r="B245">
        <v>244</v>
      </c>
      <c r="C245">
        <v>339</v>
      </c>
      <c r="D245">
        <f>IF(ISBLANK('2016'!P246)=TRUE,0,'2016'!P246)</f>
        <v>0</v>
      </c>
      <c r="E245">
        <f>IF(ISBLANK('2016'!U246)=TRUE,0,'2016'!U246)</f>
        <v>1</v>
      </c>
      <c r="F245">
        <v>16</v>
      </c>
      <c r="G245">
        <v>18</v>
      </c>
      <c r="H245">
        <v>185</v>
      </c>
      <c r="I245">
        <v>280</v>
      </c>
      <c r="J245">
        <v>59</v>
      </c>
      <c r="K245">
        <v>59</v>
      </c>
      <c r="L245">
        <v>29623543</v>
      </c>
      <c r="M245" s="32">
        <v>0.23446923467891786</v>
      </c>
      <c r="N245" s="31">
        <v>3</v>
      </c>
    </row>
    <row r="246" spans="1:14">
      <c r="A246">
        <v>8</v>
      </c>
      <c r="B246" s="2">
        <v>222</v>
      </c>
      <c r="C246" s="2">
        <v>423</v>
      </c>
      <c r="D246">
        <f>IF(ISBLANK('2016'!P247)=TRUE,0,'2016'!P247)</f>
        <v>0</v>
      </c>
      <c r="E246">
        <f>IF(ISBLANK('2016'!U248)=TRUE,0,'2016'!U248)</f>
        <v>0</v>
      </c>
      <c r="F246" s="2">
        <v>13</v>
      </c>
      <c r="G246" s="2">
        <v>29</v>
      </c>
      <c r="H246" s="2">
        <v>177</v>
      </c>
      <c r="I246" s="2">
        <v>255</v>
      </c>
      <c r="J246" s="2">
        <v>45</v>
      </c>
      <c r="K246" s="2">
        <v>168</v>
      </c>
      <c r="L246">
        <v>5484406</v>
      </c>
      <c r="M246" s="32">
        <v>4.8944926264313647E-2</v>
      </c>
      <c r="N246" s="31">
        <v>-25</v>
      </c>
    </row>
    <row r="247" spans="1:14">
      <c r="A247">
        <v>9</v>
      </c>
      <c r="B247">
        <v>423</v>
      </c>
      <c r="C247">
        <v>222</v>
      </c>
      <c r="D247">
        <f>IF(ISBLANK('2016'!P248)=TRUE,0,'2016'!P248)</f>
        <v>0</v>
      </c>
      <c r="E247">
        <f>IF(ISBLANK('2016'!U249)=TRUE,0,'2016'!U249)</f>
        <v>0</v>
      </c>
      <c r="F247">
        <v>29</v>
      </c>
      <c r="G247">
        <v>13</v>
      </c>
      <c r="H247">
        <v>255</v>
      </c>
      <c r="I247">
        <v>177</v>
      </c>
      <c r="J247">
        <v>168</v>
      </c>
      <c r="K247">
        <v>45</v>
      </c>
      <c r="L247">
        <v>53055966</v>
      </c>
      <c r="M247" s="32">
        <v>0.33053325584337018</v>
      </c>
      <c r="N247" s="31">
        <v>25</v>
      </c>
    </row>
    <row r="248" spans="1:14">
      <c r="A248">
        <v>10</v>
      </c>
      <c r="B248">
        <v>299</v>
      </c>
      <c r="C248">
        <v>397</v>
      </c>
      <c r="D248">
        <f>IF(ISBLANK('2016'!P249)=TRUE,0,'2016'!P249)</f>
        <v>2</v>
      </c>
      <c r="E248">
        <f>IF(ISBLANK('2016'!U250)=TRUE,0,'2016'!U250)</f>
        <v>0</v>
      </c>
      <c r="F248">
        <v>13</v>
      </c>
      <c r="G248">
        <v>30</v>
      </c>
      <c r="H248">
        <v>266</v>
      </c>
      <c r="I248">
        <v>179</v>
      </c>
      <c r="J248">
        <v>33</v>
      </c>
      <c r="K248">
        <v>218</v>
      </c>
      <c r="L248">
        <v>15868700</v>
      </c>
      <c r="M248" s="32">
        <v>8.8436970466732101E-2</v>
      </c>
      <c r="N248" s="31">
        <v>-10</v>
      </c>
    </row>
    <row r="249" spans="1:14">
      <c r="A249">
        <v>11</v>
      </c>
      <c r="B249">
        <v>311</v>
      </c>
      <c r="C249">
        <v>337</v>
      </c>
      <c r="D249">
        <f>IF(ISBLANK('2016'!P250)=TRUE,0,'2016'!P250)</f>
        <v>1</v>
      </c>
      <c r="E249">
        <f>IF(ISBLANK('2016'!U251)=TRUE,0,'2016'!U251)</f>
        <v>2</v>
      </c>
      <c r="F249">
        <v>18</v>
      </c>
      <c r="G249">
        <v>22</v>
      </c>
      <c r="H249">
        <v>214</v>
      </c>
      <c r="I249">
        <v>259</v>
      </c>
      <c r="J249">
        <v>97</v>
      </c>
      <c r="K249">
        <v>78</v>
      </c>
      <c r="L249">
        <v>34691126</v>
      </c>
      <c r="M249" s="32">
        <v>0.2330597011922266</v>
      </c>
      <c r="N249" s="31">
        <v>6</v>
      </c>
    </row>
    <row r="250" spans="1:14">
      <c r="A250">
        <v>12</v>
      </c>
      <c r="B250">
        <v>405</v>
      </c>
      <c r="C250">
        <v>355</v>
      </c>
      <c r="D250">
        <f>IF(ISBLANK('2016'!P251)=TRUE,0,'2016'!P251)</f>
        <v>1</v>
      </c>
      <c r="E250">
        <f>IF(ISBLANK('2016'!U252)=TRUE,0,'2016'!U252)</f>
        <v>1</v>
      </c>
      <c r="F250">
        <v>25</v>
      </c>
      <c r="G250">
        <v>22</v>
      </c>
      <c r="H250">
        <v>289</v>
      </c>
      <c r="I250">
        <v>270</v>
      </c>
      <c r="J250">
        <v>116</v>
      </c>
      <c r="K250">
        <v>85</v>
      </c>
      <c r="L250">
        <v>31813201</v>
      </c>
      <c r="M250" s="32">
        <v>0.22049866970409007</v>
      </c>
      <c r="N250" s="31">
        <v>-5</v>
      </c>
    </row>
    <row r="251" spans="1:14">
      <c r="A251">
        <v>14</v>
      </c>
      <c r="B251">
        <v>355</v>
      </c>
      <c r="C251">
        <v>405</v>
      </c>
      <c r="D251">
        <f>IF(ISBLANK('2016'!P252)=TRUE,0,'2016'!P252)</f>
        <v>2</v>
      </c>
      <c r="E251">
        <f>IF(ISBLANK('2016'!U253)=TRUE,0,'2016'!U253)</f>
        <v>0</v>
      </c>
      <c r="F251">
        <v>22</v>
      </c>
      <c r="G251">
        <v>25</v>
      </c>
      <c r="H251">
        <v>270</v>
      </c>
      <c r="I251">
        <v>289</v>
      </c>
      <c r="J251">
        <v>85</v>
      </c>
      <c r="K251">
        <v>116</v>
      </c>
      <c r="L251">
        <v>30646413</v>
      </c>
      <c r="M251" s="32">
        <v>0.19896003977225504</v>
      </c>
      <c r="N251" s="31">
        <v>5</v>
      </c>
    </row>
    <row r="252" spans="1:14">
      <c r="A252">
        <v>15</v>
      </c>
      <c r="B252">
        <v>449</v>
      </c>
      <c r="C252">
        <v>231</v>
      </c>
      <c r="D252">
        <f>IF(ISBLANK('2016'!P253)=TRUE,0,'2016'!P253)</f>
        <v>4</v>
      </c>
      <c r="E252">
        <f>IF(ISBLANK('2016'!U254)=TRUE,0,'2016'!U254)</f>
        <v>4</v>
      </c>
      <c r="F252">
        <v>25</v>
      </c>
      <c r="G252">
        <v>10</v>
      </c>
      <c r="H252">
        <v>244</v>
      </c>
      <c r="I252">
        <v>169</v>
      </c>
      <c r="J252">
        <v>205</v>
      </c>
      <c r="K252">
        <v>62</v>
      </c>
      <c r="L252">
        <v>8572111</v>
      </c>
      <c r="M252" s="32">
        <v>5.1796532392743365E-2</v>
      </c>
      <c r="N252" s="31">
        <v>-5</v>
      </c>
    </row>
    <row r="253" spans="1:14">
      <c r="A253">
        <v>16</v>
      </c>
      <c r="B253">
        <v>231</v>
      </c>
      <c r="C253">
        <v>449</v>
      </c>
      <c r="D253">
        <f>IF(ISBLANK('2016'!P254)=TRUE,0,'2016'!P254)</f>
        <v>0</v>
      </c>
      <c r="E253">
        <f>IF(ISBLANK('2016'!U255)=TRUE,0,'2016'!U255)</f>
        <v>0</v>
      </c>
      <c r="F253">
        <v>10</v>
      </c>
      <c r="G253">
        <v>25</v>
      </c>
      <c r="H253">
        <v>169</v>
      </c>
      <c r="I253">
        <v>244</v>
      </c>
      <c r="J253">
        <v>62</v>
      </c>
      <c r="K253">
        <v>205</v>
      </c>
      <c r="L253">
        <v>34748313</v>
      </c>
      <c r="M253" s="32">
        <v>0.20119540305648545</v>
      </c>
      <c r="N253" s="31">
        <v>5</v>
      </c>
    </row>
    <row r="254" spans="1:14">
      <c r="A254">
        <v>17</v>
      </c>
      <c r="B254">
        <v>339</v>
      </c>
      <c r="C254">
        <v>244</v>
      </c>
      <c r="D254">
        <f>IF(ISBLANK('2016'!P255)=TRUE,0,'2016'!P255)</f>
        <v>1</v>
      </c>
      <c r="E254">
        <f>IF(ISBLANK('2016'!U256)=TRUE,0,'2016'!U256)</f>
        <v>2</v>
      </c>
      <c r="F254">
        <v>18</v>
      </c>
      <c r="G254">
        <v>16</v>
      </c>
      <c r="H254">
        <v>280</v>
      </c>
      <c r="I254">
        <v>185</v>
      </c>
      <c r="J254">
        <v>59</v>
      </c>
      <c r="K254">
        <v>59</v>
      </c>
      <c r="L254">
        <v>29062279</v>
      </c>
      <c r="M254" s="32">
        <v>0.19354705063852032</v>
      </c>
      <c r="N254" s="31">
        <v>-3</v>
      </c>
    </row>
    <row r="255" spans="1:14">
      <c r="A255">
        <v>18</v>
      </c>
      <c r="B255">
        <v>274</v>
      </c>
      <c r="C255">
        <v>331</v>
      </c>
      <c r="D255">
        <f>IF(ISBLANK('2016'!P256)=TRUE,0,'2016'!P256)</f>
        <v>0</v>
      </c>
      <c r="E255">
        <f>IF(ISBLANK('2016'!U257)=TRUE,0,'2016'!U257)</f>
        <v>1</v>
      </c>
      <c r="F255">
        <v>20</v>
      </c>
      <c r="G255">
        <v>18</v>
      </c>
      <c r="H255">
        <v>137</v>
      </c>
      <c r="I255">
        <v>191</v>
      </c>
      <c r="J255">
        <v>137</v>
      </c>
      <c r="K255">
        <v>140</v>
      </c>
      <c r="L255">
        <v>22622379</v>
      </c>
      <c r="M255" s="32">
        <v>0.15821064893547249</v>
      </c>
      <c r="N255" s="31">
        <v>4</v>
      </c>
    </row>
    <row r="256" spans="1:14">
      <c r="A256">
        <v>19</v>
      </c>
      <c r="B256">
        <v>337</v>
      </c>
      <c r="C256">
        <v>311</v>
      </c>
      <c r="D256">
        <f>IF(ISBLANK('2016'!P257)=TRUE,0,'2016'!P257)</f>
        <v>0</v>
      </c>
      <c r="E256">
        <f>IF(ISBLANK('2016'!U258)=TRUE,0,'2016'!U258)</f>
        <v>4</v>
      </c>
      <c r="F256">
        <v>22</v>
      </c>
      <c r="G256">
        <v>18</v>
      </c>
      <c r="H256">
        <v>259</v>
      </c>
      <c r="I256">
        <v>214</v>
      </c>
      <c r="J256">
        <v>78</v>
      </c>
      <c r="K256">
        <v>97</v>
      </c>
      <c r="L256">
        <v>18055250</v>
      </c>
      <c r="M256" s="32">
        <v>0.11270996684962051</v>
      </c>
      <c r="N256" s="31">
        <v>-6</v>
      </c>
    </row>
    <row r="257" spans="1:14">
      <c r="A257">
        <v>21</v>
      </c>
      <c r="B257">
        <v>571</v>
      </c>
      <c r="C257">
        <v>486</v>
      </c>
      <c r="D257">
        <f>IF(ISBLANK('2016'!P258)=TRUE,0,'2016'!P258)</f>
        <v>0</v>
      </c>
      <c r="E257">
        <f>IF(ISBLANK('2016'!U259)=TRUE,0,'2016'!U259)</f>
        <v>2</v>
      </c>
      <c r="F257">
        <v>29</v>
      </c>
      <c r="G257">
        <v>19</v>
      </c>
      <c r="H257">
        <v>323</v>
      </c>
      <c r="I257">
        <v>393</v>
      </c>
      <c r="J257">
        <v>248</v>
      </c>
      <c r="K257">
        <v>93</v>
      </c>
      <c r="L257">
        <v>11498076</v>
      </c>
      <c r="M257" s="32">
        <v>7.1029799009113048E-2</v>
      </c>
      <c r="N257" s="31">
        <v>18</v>
      </c>
    </row>
    <row r="258" spans="1:14">
      <c r="A258">
        <v>22</v>
      </c>
      <c r="B258">
        <v>302</v>
      </c>
      <c r="C258">
        <v>443</v>
      </c>
      <c r="D258">
        <f>IF(ISBLANK('2016'!P259)=TRUE,0,'2016'!P259)</f>
        <v>2</v>
      </c>
      <c r="E258">
        <f>IF(ISBLANK('2016'!U260)=TRUE,0,'2016'!U260)</f>
        <v>0</v>
      </c>
      <c r="F258">
        <v>16</v>
      </c>
      <c r="G258">
        <v>21</v>
      </c>
      <c r="H258">
        <v>248</v>
      </c>
      <c r="I258">
        <v>347</v>
      </c>
      <c r="J258">
        <v>54</v>
      </c>
      <c r="K258">
        <v>96</v>
      </c>
      <c r="L258">
        <v>5328384</v>
      </c>
      <c r="M258" s="32">
        <v>3.1544681641815744E-2</v>
      </c>
      <c r="N258" s="31">
        <v>5</v>
      </c>
    </row>
    <row r="259" spans="1:14">
      <c r="A259">
        <v>23</v>
      </c>
      <c r="B259">
        <v>331</v>
      </c>
      <c r="C259">
        <v>274</v>
      </c>
      <c r="D259">
        <f>IF(ISBLANK('2016'!P260)=TRUE,0,'2016'!P260)</f>
        <v>2</v>
      </c>
      <c r="E259">
        <f>IF(ISBLANK('2016'!U261)=TRUE,0,'2016'!U261)</f>
        <v>2</v>
      </c>
      <c r="F259">
        <v>18</v>
      </c>
      <c r="G259">
        <v>20</v>
      </c>
      <c r="H259">
        <v>191</v>
      </c>
      <c r="I259">
        <v>137</v>
      </c>
      <c r="J259">
        <v>140</v>
      </c>
      <c r="K259">
        <v>137</v>
      </c>
      <c r="L259">
        <v>33977472</v>
      </c>
      <c r="M259" s="32">
        <v>0.19683865647331922</v>
      </c>
      <c r="N259" s="31">
        <v>-4</v>
      </c>
    </row>
    <row r="260" spans="1:14">
      <c r="A260">
        <v>24</v>
      </c>
      <c r="B260">
        <v>397</v>
      </c>
      <c r="C260">
        <v>299</v>
      </c>
      <c r="D260">
        <f>IF(ISBLANK('2016'!P261)=TRUE,0,'2016'!P261)</f>
        <v>0</v>
      </c>
      <c r="E260">
        <f>IF(ISBLANK('2016'!U262)=TRUE,0,'2016'!U262)</f>
        <v>2</v>
      </c>
      <c r="F260">
        <v>30</v>
      </c>
      <c r="G260">
        <v>13</v>
      </c>
      <c r="H260">
        <v>179</v>
      </c>
      <c r="I260">
        <v>266</v>
      </c>
      <c r="J260">
        <v>218</v>
      </c>
      <c r="K260">
        <v>33</v>
      </c>
      <c r="L260">
        <v>43080224</v>
      </c>
      <c r="M260" s="32">
        <v>0.27694466310544769</v>
      </c>
      <c r="N260" s="31">
        <v>10</v>
      </c>
    </row>
    <row r="261" spans="1:14">
      <c r="A261">
        <v>25</v>
      </c>
      <c r="B261">
        <v>443</v>
      </c>
      <c r="C261">
        <v>302</v>
      </c>
      <c r="D261">
        <f>IF(ISBLANK('2016'!P262)=TRUE,0,'2016'!P262)</f>
        <v>2</v>
      </c>
      <c r="E261">
        <f>IF(ISBLANK('2016'!U263)=TRUE,0,'2016'!U263)</f>
        <v>1</v>
      </c>
      <c r="F261">
        <v>21</v>
      </c>
      <c r="G261">
        <v>16</v>
      </c>
      <c r="H261">
        <v>347</v>
      </c>
      <c r="I261">
        <v>248</v>
      </c>
      <c r="J261">
        <v>96</v>
      </c>
      <c r="K261">
        <v>54</v>
      </c>
      <c r="L261">
        <v>4594963</v>
      </c>
      <c r="M261" s="32">
        <v>2.1852954881431571E-2</v>
      </c>
      <c r="N261" s="31">
        <v>-5</v>
      </c>
    </row>
    <row r="262" spans="1:14">
      <c r="A262">
        <v>26</v>
      </c>
      <c r="B262">
        <v>277</v>
      </c>
      <c r="C262">
        <v>274</v>
      </c>
      <c r="D262">
        <f>IF(ISBLANK('2016'!P263)=TRUE,0,'2016'!P263)</f>
        <v>1</v>
      </c>
      <c r="E262">
        <f>IF(ISBLANK('2016'!U264)=TRUE,0,'2016'!U264)</f>
        <v>3</v>
      </c>
      <c r="F262">
        <v>15</v>
      </c>
      <c r="G262">
        <v>13</v>
      </c>
      <c r="H262">
        <v>241</v>
      </c>
      <c r="I262">
        <v>224</v>
      </c>
      <c r="J262">
        <v>36</v>
      </c>
      <c r="K262">
        <v>50</v>
      </c>
      <c r="L262">
        <v>30348333</v>
      </c>
      <c r="M262" s="32">
        <v>0.20976652636305274</v>
      </c>
      <c r="N262" s="31">
        <v>-7</v>
      </c>
    </row>
    <row r="263" spans="1:14">
      <c r="A263">
        <v>27</v>
      </c>
      <c r="B263">
        <v>476</v>
      </c>
      <c r="C263">
        <v>393</v>
      </c>
      <c r="D263">
        <f>IF(ISBLANK('2016'!P264)=TRUE,0,'2016'!P264)</f>
        <v>0</v>
      </c>
      <c r="E263">
        <f>IF(ISBLANK('2016'!U265)=TRUE,0,'2016'!U265)</f>
        <v>0</v>
      </c>
      <c r="F263">
        <v>31</v>
      </c>
      <c r="G263">
        <v>24</v>
      </c>
      <c r="H263">
        <v>268</v>
      </c>
      <c r="I263">
        <v>313</v>
      </c>
      <c r="J263">
        <v>208</v>
      </c>
      <c r="K263">
        <v>80</v>
      </c>
      <c r="L263">
        <v>25000000</v>
      </c>
      <c r="M263" s="32">
        <v>0.14656751971953122</v>
      </c>
      <c r="N263" s="31">
        <v>8</v>
      </c>
    </row>
    <row r="264" spans="1:14">
      <c r="A264">
        <v>28</v>
      </c>
      <c r="B264">
        <v>486</v>
      </c>
      <c r="C264">
        <v>571</v>
      </c>
      <c r="D264">
        <f>IF(ISBLANK('2016'!P265)=TRUE,0,'2016'!P265)</f>
        <v>4</v>
      </c>
      <c r="E264">
        <f>IF(ISBLANK('2016'!U266)=TRUE,0,'2016'!U266)</f>
        <v>1</v>
      </c>
      <c r="F264">
        <v>19</v>
      </c>
      <c r="G264">
        <v>29</v>
      </c>
      <c r="H264">
        <v>393</v>
      </c>
      <c r="I264">
        <v>323</v>
      </c>
      <c r="J264">
        <v>93</v>
      </c>
      <c r="K264">
        <v>248</v>
      </c>
      <c r="L264">
        <v>2058265</v>
      </c>
      <c r="M264" s="32">
        <v>1.5028253714238785E-2</v>
      </c>
      <c r="N264" s="31">
        <v>-18</v>
      </c>
    </row>
    <row r="265" spans="1:14">
      <c r="A265">
        <v>29</v>
      </c>
      <c r="B265">
        <v>278</v>
      </c>
      <c r="C265">
        <v>425</v>
      </c>
      <c r="D265">
        <f>IF(ISBLANK('2016'!P266)=TRUE,0,'2016'!P266)</f>
        <v>0</v>
      </c>
      <c r="E265">
        <f>IF(ISBLANK('2016'!U267)=TRUE,0,'2016'!U267)</f>
        <v>1</v>
      </c>
      <c r="F265">
        <v>19</v>
      </c>
      <c r="G265">
        <v>30</v>
      </c>
      <c r="H265">
        <v>245</v>
      </c>
      <c r="I265">
        <v>263</v>
      </c>
      <c r="J265">
        <v>33</v>
      </c>
      <c r="K265">
        <v>162</v>
      </c>
      <c r="L265">
        <v>33691266</v>
      </c>
      <c r="M265" s="32">
        <v>0.23684767797293563</v>
      </c>
      <c r="N265" s="31">
        <v>6</v>
      </c>
    </row>
    <row r="266" spans="1:14">
      <c r="A266">
        <v>30</v>
      </c>
      <c r="B266">
        <v>396</v>
      </c>
      <c r="C266">
        <v>461</v>
      </c>
      <c r="D266">
        <f>IF(ISBLANK('2016'!P267)=TRUE,0,'2016'!P267)</f>
        <v>2</v>
      </c>
      <c r="E266">
        <f>IF(ISBLANK('2016'!U268)=TRUE,0,'2016'!U268)</f>
        <v>0</v>
      </c>
      <c r="F266">
        <v>23</v>
      </c>
      <c r="G266">
        <v>31</v>
      </c>
      <c r="H266">
        <v>326</v>
      </c>
      <c r="I266">
        <v>325</v>
      </c>
      <c r="J266">
        <v>70</v>
      </c>
      <c r="K266">
        <v>136</v>
      </c>
      <c r="L266">
        <v>13401000</v>
      </c>
      <c r="M266" s="32">
        <v>8.4257365944477955E-2</v>
      </c>
      <c r="N266" s="31">
        <v>-15</v>
      </c>
    </row>
    <row r="267" spans="1:14">
      <c r="A267">
        <v>31</v>
      </c>
      <c r="B267">
        <v>393</v>
      </c>
      <c r="C267">
        <v>476</v>
      </c>
      <c r="D267">
        <f>IF(ISBLANK('2016'!P268)=TRUE,0,'2016'!P268)</f>
        <v>3</v>
      </c>
      <c r="E267">
        <f>IF(ISBLANK('2016'!U269)=TRUE,0,'2016'!U269)</f>
        <v>1</v>
      </c>
      <c r="F267">
        <v>24</v>
      </c>
      <c r="G267">
        <v>31</v>
      </c>
      <c r="H267">
        <v>313</v>
      </c>
      <c r="I267">
        <v>268</v>
      </c>
      <c r="J267">
        <v>80</v>
      </c>
      <c r="K267">
        <v>208</v>
      </c>
      <c r="L267">
        <v>7731749</v>
      </c>
      <c r="M267" s="32">
        <v>5.4640039001759941E-2</v>
      </c>
      <c r="N267" s="31">
        <v>-8</v>
      </c>
    </row>
    <row r="268" spans="1:14">
      <c r="A268">
        <v>1</v>
      </c>
      <c r="B268">
        <v>443</v>
      </c>
      <c r="C268">
        <v>281</v>
      </c>
      <c r="D268">
        <f>IF(ISBLANK('2016'!P269)=TRUE,0,'2016'!P269)</f>
        <v>4</v>
      </c>
      <c r="E268">
        <f>IF(ISBLANK('2016'!U270)=TRUE,0,'2016'!U270)</f>
        <v>1</v>
      </c>
      <c r="F268">
        <v>26</v>
      </c>
      <c r="G268">
        <v>15</v>
      </c>
      <c r="H268">
        <v>363</v>
      </c>
      <c r="I268">
        <v>198</v>
      </c>
      <c r="J268">
        <v>80</v>
      </c>
      <c r="K268">
        <v>83</v>
      </c>
      <c r="L268">
        <v>6218694</v>
      </c>
      <c r="M268" s="32">
        <v>4.0134264789247538E-2</v>
      </c>
      <c r="N268" s="31">
        <v>3</v>
      </c>
    </row>
    <row r="269" spans="1:14">
      <c r="A269">
        <v>2</v>
      </c>
      <c r="B269">
        <v>303</v>
      </c>
      <c r="C269">
        <v>429</v>
      </c>
      <c r="D269">
        <f>IF(ISBLANK('2016'!P270)=TRUE,0,'2016'!P270)</f>
        <v>1</v>
      </c>
      <c r="E269">
        <f>IF(ISBLANK('2016'!U271)=TRUE,0,'2016'!U271)</f>
        <v>3</v>
      </c>
      <c r="F269">
        <v>11</v>
      </c>
      <c r="G269">
        <v>25</v>
      </c>
      <c r="H269">
        <v>255</v>
      </c>
      <c r="I269">
        <v>221</v>
      </c>
      <c r="J269">
        <v>48</v>
      </c>
      <c r="K269">
        <v>208</v>
      </c>
      <c r="L269">
        <v>5936489</v>
      </c>
      <c r="M269" s="32">
        <v>4.255767475302219E-2</v>
      </c>
      <c r="N269" s="31">
        <v>-9</v>
      </c>
    </row>
    <row r="270" spans="1:14">
      <c r="A270">
        <v>3</v>
      </c>
      <c r="B270">
        <v>396</v>
      </c>
      <c r="C270">
        <v>144</v>
      </c>
      <c r="D270">
        <f>IF(ISBLANK('2016'!P271)=TRUE,0,'2016'!P271)</f>
        <v>2</v>
      </c>
      <c r="E270">
        <f>IF(ISBLANK('2016'!U272)=TRUE,0,'2016'!U272)</f>
        <v>1</v>
      </c>
      <c r="F270">
        <v>29</v>
      </c>
      <c r="G270">
        <v>11</v>
      </c>
      <c r="H270">
        <v>277</v>
      </c>
      <c r="I270">
        <v>111</v>
      </c>
      <c r="J270">
        <v>119</v>
      </c>
      <c r="K270">
        <v>33</v>
      </c>
      <c r="L270">
        <v>15796293</v>
      </c>
      <c r="M270" s="32">
        <v>9.4812208774555901E-2</v>
      </c>
      <c r="N270" s="31">
        <v>21</v>
      </c>
    </row>
    <row r="271" spans="1:14">
      <c r="A271">
        <v>5</v>
      </c>
      <c r="B271">
        <v>341</v>
      </c>
      <c r="C271">
        <v>256</v>
      </c>
      <c r="D271">
        <f>IF(ISBLANK('2016'!P272)=TRUE,0,'2016'!P272)</f>
        <v>2</v>
      </c>
      <c r="E271">
        <f>IF(ISBLANK('2016'!U273)=TRUE,0,'2016'!U273)</f>
        <v>1</v>
      </c>
      <c r="F271">
        <v>22</v>
      </c>
      <c r="G271">
        <v>18</v>
      </c>
      <c r="H271">
        <v>242</v>
      </c>
      <c r="I271">
        <v>165</v>
      </c>
      <c r="J271">
        <v>99</v>
      </c>
      <c r="K271">
        <v>91</v>
      </c>
      <c r="L271">
        <v>23272622</v>
      </c>
      <c r="M271" s="32">
        <v>0.18420193254101128</v>
      </c>
      <c r="N271" s="31">
        <v>-3</v>
      </c>
    </row>
    <row r="272" spans="1:14">
      <c r="A272">
        <v>6</v>
      </c>
      <c r="B272">
        <v>283</v>
      </c>
      <c r="C272">
        <v>360</v>
      </c>
      <c r="D272">
        <f>IF(ISBLANK('2016'!P273)=TRUE,0,'2016'!P273)</f>
        <v>4</v>
      </c>
      <c r="E272">
        <f>IF(ISBLANK('2016'!U274)=TRUE,0,'2016'!U274)</f>
        <v>2</v>
      </c>
      <c r="F272">
        <v>15</v>
      </c>
      <c r="G272">
        <v>22</v>
      </c>
      <c r="H272">
        <v>161</v>
      </c>
      <c r="I272">
        <v>280</v>
      </c>
      <c r="J272">
        <v>122</v>
      </c>
      <c r="K272">
        <v>80</v>
      </c>
      <c r="L272">
        <v>19551316</v>
      </c>
      <c r="M272" s="32">
        <v>0.12384044138804427</v>
      </c>
      <c r="N272" s="31">
        <v>-26</v>
      </c>
    </row>
    <row r="273" spans="1:14">
      <c r="A273">
        <v>7</v>
      </c>
      <c r="B273">
        <v>264</v>
      </c>
      <c r="C273">
        <v>351</v>
      </c>
      <c r="D273">
        <f>IF(ISBLANK('2016'!P274)=TRUE,0,'2016'!P274)</f>
        <v>1</v>
      </c>
      <c r="E273">
        <f>IF(ISBLANK('2016'!U275)=TRUE,0,'2016'!U275)</f>
        <v>2</v>
      </c>
      <c r="F273">
        <v>12</v>
      </c>
      <c r="G273">
        <v>23</v>
      </c>
      <c r="H273">
        <v>186</v>
      </c>
      <c r="I273">
        <v>229</v>
      </c>
      <c r="J273">
        <v>78</v>
      </c>
      <c r="K273">
        <v>122</v>
      </c>
      <c r="L273">
        <v>10821831</v>
      </c>
      <c r="M273" s="33">
        <v>7.1110749645170085E-2</v>
      </c>
      <c r="N273" s="31">
        <v>-1</v>
      </c>
    </row>
    <row r="274" spans="1:14">
      <c r="A274">
        <v>8</v>
      </c>
      <c r="B274">
        <v>144</v>
      </c>
      <c r="C274">
        <v>396</v>
      </c>
      <c r="D274">
        <f>IF(ISBLANK('2016'!P275)=TRUE,0,'2016'!P275)</f>
        <v>3</v>
      </c>
      <c r="E274">
        <f>IF(ISBLANK('2016'!U276)=TRUE,0,'2016'!U276)</f>
        <v>0</v>
      </c>
      <c r="F274">
        <v>11</v>
      </c>
      <c r="G274">
        <v>29</v>
      </c>
      <c r="H274">
        <v>111</v>
      </c>
      <c r="I274">
        <v>277</v>
      </c>
      <c r="J274">
        <v>33</v>
      </c>
      <c r="K274">
        <v>119</v>
      </c>
      <c r="L274">
        <v>1649475</v>
      </c>
      <c r="M274" s="32">
        <v>1.4720542616616776E-2</v>
      </c>
      <c r="N274" s="31">
        <v>-21</v>
      </c>
    </row>
    <row r="275" spans="1:14">
      <c r="A275">
        <v>9</v>
      </c>
      <c r="B275">
        <v>422</v>
      </c>
      <c r="C275">
        <v>448</v>
      </c>
      <c r="D275">
        <f>IF(ISBLANK('2016'!P276)=TRUE,0,'2016'!P276)</f>
        <v>1</v>
      </c>
      <c r="E275">
        <f>IF(ISBLANK('2016'!U277)=TRUE,0,'2016'!U277)</f>
        <v>4</v>
      </c>
      <c r="F275">
        <v>20</v>
      </c>
      <c r="G275">
        <v>30</v>
      </c>
      <c r="H275">
        <v>295</v>
      </c>
      <c r="I275">
        <v>400</v>
      </c>
      <c r="J275">
        <v>127</v>
      </c>
      <c r="K275">
        <v>48</v>
      </c>
      <c r="L275">
        <v>53242462</v>
      </c>
      <c r="M275" s="32">
        <v>0.3316951068985704</v>
      </c>
      <c r="N275" s="31">
        <v>5</v>
      </c>
    </row>
    <row r="276" spans="1:14">
      <c r="A276">
        <v>10</v>
      </c>
      <c r="B276">
        <v>337</v>
      </c>
      <c r="C276">
        <v>373</v>
      </c>
      <c r="D276">
        <f>IF(ISBLANK('2016'!P277)=TRUE,0,'2016'!P277)</f>
        <v>2</v>
      </c>
      <c r="E276">
        <f>IF(ISBLANK('2016'!U278)=TRUE,0,'2016'!U278)</f>
        <v>0</v>
      </c>
      <c r="F276">
        <v>24</v>
      </c>
      <c r="G276">
        <v>19</v>
      </c>
      <c r="H276">
        <v>234</v>
      </c>
      <c r="I276">
        <v>293</v>
      </c>
      <c r="J276">
        <v>103</v>
      </c>
      <c r="K276">
        <v>80</v>
      </c>
      <c r="L276">
        <v>16768750</v>
      </c>
      <c r="M276" s="32">
        <v>9.3452989124125738E-2</v>
      </c>
      <c r="N276" s="31">
        <v>2</v>
      </c>
    </row>
    <row r="277" spans="1:14">
      <c r="A277">
        <v>12</v>
      </c>
      <c r="B277">
        <v>402</v>
      </c>
      <c r="C277">
        <v>446</v>
      </c>
      <c r="D277">
        <f>IF(ISBLANK('2016'!P278)=TRUE,0,'2016'!P278)</f>
        <v>3</v>
      </c>
      <c r="E277">
        <f>IF(ISBLANK('2016'!U279)=TRUE,0,'2016'!U279)</f>
        <v>2</v>
      </c>
      <c r="F277">
        <v>21</v>
      </c>
      <c r="G277">
        <v>19</v>
      </c>
      <c r="H277">
        <v>333</v>
      </c>
      <c r="I277">
        <v>292</v>
      </c>
      <c r="J277">
        <v>69</v>
      </c>
      <c r="K277">
        <v>154</v>
      </c>
      <c r="L277">
        <v>23043534</v>
      </c>
      <c r="M277" s="32">
        <v>0.15971572908620449</v>
      </c>
      <c r="N277" s="31">
        <v>-22</v>
      </c>
    </row>
    <row r="278" spans="1:14">
      <c r="A278">
        <v>13</v>
      </c>
      <c r="B278">
        <v>273</v>
      </c>
      <c r="C278">
        <v>327</v>
      </c>
      <c r="D278">
        <f>IF(ISBLANK('2016'!P279)=TRUE,0,'2016'!P279)</f>
        <v>0</v>
      </c>
      <c r="E278">
        <f>IF(ISBLANK('2016'!U280)=TRUE,0,'2016'!U280)</f>
        <v>0</v>
      </c>
      <c r="F278">
        <v>16</v>
      </c>
      <c r="G278">
        <v>23</v>
      </c>
      <c r="H278">
        <v>92</v>
      </c>
      <c r="I278">
        <v>247</v>
      </c>
      <c r="J278">
        <v>181</v>
      </c>
      <c r="K278">
        <v>80</v>
      </c>
      <c r="L278">
        <v>11743526</v>
      </c>
      <c r="M278" s="32">
        <v>7.9700912967236873E-2</v>
      </c>
      <c r="N278" s="31">
        <v>3</v>
      </c>
    </row>
    <row r="279" spans="1:14">
      <c r="A279">
        <v>15</v>
      </c>
      <c r="B279">
        <v>327</v>
      </c>
      <c r="C279">
        <v>273</v>
      </c>
      <c r="D279">
        <f>IF(ISBLANK('2016'!P280)=TRUE,0,'2016'!P280)</f>
        <v>2</v>
      </c>
      <c r="E279">
        <f>IF(ISBLANK('2016'!U281)=TRUE,0,'2016'!U281)</f>
        <v>2</v>
      </c>
      <c r="F279">
        <v>23</v>
      </c>
      <c r="G279">
        <v>16</v>
      </c>
      <c r="H279">
        <v>247</v>
      </c>
      <c r="I279">
        <v>92</v>
      </c>
      <c r="J279">
        <v>80</v>
      </c>
      <c r="K279">
        <v>181</v>
      </c>
      <c r="L279">
        <v>14697584</v>
      </c>
      <c r="M279" s="32">
        <v>8.8809382630610667E-2</v>
      </c>
      <c r="N279" s="31">
        <v>-3</v>
      </c>
    </row>
    <row r="280" spans="1:14">
      <c r="A280">
        <v>16</v>
      </c>
      <c r="B280">
        <v>256</v>
      </c>
      <c r="C280">
        <v>341</v>
      </c>
      <c r="D280">
        <f>IF(ISBLANK('2016'!P281)=TRUE,0,'2016'!P281)</f>
        <v>1</v>
      </c>
      <c r="E280">
        <f>IF(ISBLANK('2016'!U282)=TRUE,0,'2016'!U282)</f>
        <v>1</v>
      </c>
      <c r="F280">
        <v>18</v>
      </c>
      <c r="G280">
        <v>22</v>
      </c>
      <c r="H280">
        <v>165</v>
      </c>
      <c r="I280">
        <v>242</v>
      </c>
      <c r="J280">
        <v>91</v>
      </c>
      <c r="K280">
        <v>99</v>
      </c>
      <c r="L280">
        <v>31989253</v>
      </c>
      <c r="M280" s="32">
        <v>0.18522023359266065</v>
      </c>
      <c r="N280" s="31">
        <v>3</v>
      </c>
    </row>
    <row r="281" spans="1:14">
      <c r="A281">
        <v>17</v>
      </c>
      <c r="B281">
        <v>280</v>
      </c>
      <c r="C281">
        <v>296</v>
      </c>
      <c r="D281">
        <f>IF(ISBLANK('2016'!P282)=TRUE,0,'2016'!P282)</f>
        <v>0</v>
      </c>
      <c r="E281">
        <f>IF(ISBLANK('2016'!U283)=TRUE,0,'2016'!U283)</f>
        <v>4</v>
      </c>
      <c r="F281">
        <v>16</v>
      </c>
      <c r="G281">
        <v>17</v>
      </c>
      <c r="H281">
        <v>155</v>
      </c>
      <c r="I281">
        <v>157</v>
      </c>
      <c r="J281">
        <v>125</v>
      </c>
      <c r="K281">
        <v>139</v>
      </c>
      <c r="L281">
        <v>26337832</v>
      </c>
      <c r="M281" s="32">
        <v>0.17540295803411843</v>
      </c>
      <c r="N281" s="31">
        <v>3</v>
      </c>
    </row>
    <row r="282" spans="1:14">
      <c r="A282">
        <v>18</v>
      </c>
      <c r="B282">
        <v>337</v>
      </c>
      <c r="C282">
        <v>379</v>
      </c>
      <c r="D282">
        <f>IF(ISBLANK('2016'!P283)=TRUE,0,'2016'!P283)</f>
        <v>1</v>
      </c>
      <c r="E282">
        <f>IF(ISBLANK('2016'!U284)=TRUE,0,'2016'!U284)</f>
        <v>1</v>
      </c>
      <c r="F282">
        <v>17</v>
      </c>
      <c r="G282">
        <v>29</v>
      </c>
      <c r="H282">
        <v>231</v>
      </c>
      <c r="I282">
        <v>309</v>
      </c>
      <c r="J282">
        <v>106</v>
      </c>
      <c r="K282">
        <v>70</v>
      </c>
      <c r="L282">
        <v>17368382</v>
      </c>
      <c r="M282" s="32">
        <v>0.1214665790533869</v>
      </c>
      <c r="N282" s="31">
        <v>7</v>
      </c>
    </row>
    <row r="283" spans="1:14">
      <c r="A283">
        <v>19</v>
      </c>
      <c r="B283">
        <v>331</v>
      </c>
      <c r="C283">
        <v>388</v>
      </c>
      <c r="D283">
        <f>IF(ISBLANK('2016'!P284)=TRUE,0,'2016'!P284)</f>
        <v>1</v>
      </c>
      <c r="E283">
        <f>IF(ISBLANK('2016'!U285)=TRUE,0,'2016'!U285)</f>
        <v>0</v>
      </c>
      <c r="F283">
        <v>22</v>
      </c>
      <c r="G283">
        <v>23</v>
      </c>
      <c r="H283">
        <v>284</v>
      </c>
      <c r="I283">
        <v>260</v>
      </c>
      <c r="J283">
        <v>47</v>
      </c>
      <c r="K283">
        <v>128</v>
      </c>
      <c r="L283">
        <v>17834393</v>
      </c>
      <c r="M283" s="32">
        <v>0.11133126618646123</v>
      </c>
      <c r="N283" s="31">
        <v>-6</v>
      </c>
    </row>
    <row r="284" spans="1:14">
      <c r="A284">
        <v>20</v>
      </c>
      <c r="B284">
        <v>385</v>
      </c>
      <c r="C284">
        <v>420</v>
      </c>
      <c r="D284">
        <f>IF(ISBLANK('2016'!P285)=TRUE,0,'2016'!P285)</f>
        <v>2</v>
      </c>
      <c r="E284">
        <f>IF(ISBLANK('2016'!U286)=TRUE,0,'2016'!U286)</f>
        <v>2</v>
      </c>
      <c r="F284">
        <v>25</v>
      </c>
      <c r="G284">
        <v>23</v>
      </c>
      <c r="H284">
        <v>304</v>
      </c>
      <c r="I284">
        <v>324</v>
      </c>
      <c r="J284">
        <v>81</v>
      </c>
      <c r="K284">
        <v>96</v>
      </c>
      <c r="L284">
        <v>13796875</v>
      </c>
      <c r="M284" s="32">
        <v>8.9688838407338281E-2</v>
      </c>
      <c r="N284" s="31">
        <v>-7</v>
      </c>
    </row>
    <row r="285" spans="1:14">
      <c r="A285">
        <v>21</v>
      </c>
      <c r="B285">
        <v>373</v>
      </c>
      <c r="C285">
        <v>337</v>
      </c>
      <c r="D285">
        <f>IF(ISBLANK('2016'!P286)=TRUE,0,'2016'!P286)</f>
        <v>4</v>
      </c>
      <c r="E285">
        <f>IF(ISBLANK('2016'!U287)=TRUE,0,'2016'!U287)</f>
        <v>1</v>
      </c>
      <c r="F285">
        <v>19</v>
      </c>
      <c r="G285">
        <v>24</v>
      </c>
      <c r="H285">
        <v>293</v>
      </c>
      <c r="I285">
        <v>234</v>
      </c>
      <c r="J285">
        <v>80</v>
      </c>
      <c r="K285">
        <v>103</v>
      </c>
      <c r="L285">
        <v>9176436</v>
      </c>
      <c r="M285" s="32">
        <v>5.6687780172960188E-2</v>
      </c>
      <c r="N285" s="31">
        <v>-2</v>
      </c>
    </row>
    <row r="286" spans="1:14">
      <c r="A286">
        <v>22</v>
      </c>
      <c r="B286">
        <v>351</v>
      </c>
      <c r="C286">
        <v>264</v>
      </c>
      <c r="D286">
        <f>IF(ISBLANK('2016'!P287)=TRUE,0,'2016'!P287)</f>
        <v>2</v>
      </c>
      <c r="E286">
        <f>IF(ISBLANK('2016'!U288)=TRUE,0,'2016'!U288)</f>
        <v>0</v>
      </c>
      <c r="F286">
        <v>23</v>
      </c>
      <c r="G286">
        <v>12</v>
      </c>
      <c r="H286">
        <v>229</v>
      </c>
      <c r="I286">
        <v>186</v>
      </c>
      <c r="J286">
        <v>122</v>
      </c>
      <c r="K286">
        <v>78</v>
      </c>
      <c r="L286">
        <v>14284238</v>
      </c>
      <c r="M286" s="32">
        <v>8.4564427076938675E-2</v>
      </c>
      <c r="N286" s="31">
        <v>1</v>
      </c>
    </row>
    <row r="287" spans="1:14">
      <c r="A287">
        <v>23</v>
      </c>
      <c r="B287">
        <v>296</v>
      </c>
      <c r="C287">
        <v>280</v>
      </c>
      <c r="D287">
        <f>IF(ISBLANK('2016'!P288)=TRUE,0,'2016'!P288)</f>
        <v>1</v>
      </c>
      <c r="E287">
        <f>IF(ISBLANK('2016'!U289)=TRUE,0,'2016'!U289)</f>
        <v>1</v>
      </c>
      <c r="F287">
        <v>17</v>
      </c>
      <c r="G287">
        <v>16</v>
      </c>
      <c r="H287">
        <v>157</v>
      </c>
      <c r="I287">
        <v>155</v>
      </c>
      <c r="J287">
        <v>139</v>
      </c>
      <c r="K287">
        <v>125</v>
      </c>
      <c r="L287">
        <v>23997991</v>
      </c>
      <c r="M287" s="32">
        <v>0.13902541973984428</v>
      </c>
      <c r="N287" s="31">
        <v>-3</v>
      </c>
    </row>
    <row r="288" spans="1:14">
      <c r="A288">
        <v>25</v>
      </c>
      <c r="B288">
        <v>429</v>
      </c>
      <c r="C288">
        <v>303</v>
      </c>
      <c r="D288">
        <f>IF(ISBLANK('2016'!P289)=TRUE,0,'2016'!P289)</f>
        <v>1</v>
      </c>
      <c r="E288">
        <f>IF(ISBLANK('2016'!U290)=TRUE,0,'2016'!U290)</f>
        <v>1</v>
      </c>
      <c r="F288">
        <v>25</v>
      </c>
      <c r="G288">
        <v>11</v>
      </c>
      <c r="H288">
        <v>221</v>
      </c>
      <c r="I288">
        <v>255</v>
      </c>
      <c r="J288">
        <v>208</v>
      </c>
      <c r="K288">
        <v>48</v>
      </c>
      <c r="L288">
        <v>12705963</v>
      </c>
      <c r="M288" s="32">
        <v>6.0427654404211509E-2</v>
      </c>
      <c r="N288" s="31">
        <v>9</v>
      </c>
    </row>
    <row r="289" spans="1:14">
      <c r="A289">
        <v>26</v>
      </c>
      <c r="B289">
        <v>448</v>
      </c>
      <c r="C289">
        <v>422</v>
      </c>
      <c r="D289">
        <f>IF(ISBLANK('2016'!P290)=TRUE,0,'2016'!P290)</f>
        <v>0</v>
      </c>
      <c r="E289">
        <f>IF(ISBLANK('2016'!U291)=TRUE,0,'2016'!U291)</f>
        <v>1</v>
      </c>
      <c r="F289">
        <v>30</v>
      </c>
      <c r="G289">
        <v>20</v>
      </c>
      <c r="H289">
        <v>400</v>
      </c>
      <c r="I289">
        <v>295</v>
      </c>
      <c r="J289">
        <v>48</v>
      </c>
      <c r="K289">
        <v>127</v>
      </c>
      <c r="L289">
        <v>5967177</v>
      </c>
      <c r="M289" s="32">
        <v>4.1244901045586327E-2</v>
      </c>
      <c r="N289" s="31">
        <v>-5</v>
      </c>
    </row>
    <row r="290" spans="1:14">
      <c r="A290">
        <v>27</v>
      </c>
      <c r="B290">
        <v>379</v>
      </c>
      <c r="C290">
        <v>337</v>
      </c>
      <c r="D290">
        <f>IF(ISBLANK('2016'!P291)=TRUE,0,'2016'!P291)</f>
        <v>4</v>
      </c>
      <c r="E290">
        <f>IF(ISBLANK('2016'!U292)=TRUE,0,'2016'!U292)</f>
        <v>4</v>
      </c>
      <c r="F290">
        <v>29</v>
      </c>
      <c r="G290">
        <v>17</v>
      </c>
      <c r="H290">
        <v>309</v>
      </c>
      <c r="I290">
        <v>231</v>
      </c>
      <c r="J290">
        <v>70</v>
      </c>
      <c r="K290">
        <v>106</v>
      </c>
      <c r="L290">
        <v>34000000</v>
      </c>
      <c r="M290" s="32">
        <v>0.19933182681856243</v>
      </c>
      <c r="N290" s="31">
        <v>-7</v>
      </c>
    </row>
    <row r="291" spans="1:14">
      <c r="A291">
        <v>28</v>
      </c>
      <c r="B291">
        <v>281</v>
      </c>
      <c r="C291">
        <v>443</v>
      </c>
      <c r="D291">
        <f>IF(ISBLANK('2016'!P292)=TRUE,0,'2016'!P292)</f>
        <v>1</v>
      </c>
      <c r="E291">
        <f>IF(ISBLANK('2016'!U293)=TRUE,0,'2016'!U293)</f>
        <v>2</v>
      </c>
      <c r="F291">
        <v>15</v>
      </c>
      <c r="G291">
        <v>26</v>
      </c>
      <c r="H291">
        <v>198</v>
      </c>
      <c r="I291">
        <v>363</v>
      </c>
      <c r="J291">
        <v>83</v>
      </c>
      <c r="K291">
        <v>80</v>
      </c>
      <c r="L291">
        <v>6858265</v>
      </c>
      <c r="M291" s="32">
        <v>5.007506150057639E-2</v>
      </c>
      <c r="N291" s="31">
        <v>-3</v>
      </c>
    </row>
    <row r="292" spans="1:14">
      <c r="A292">
        <v>29</v>
      </c>
      <c r="B292">
        <v>420</v>
      </c>
      <c r="C292">
        <v>385</v>
      </c>
      <c r="D292">
        <f>IF(ISBLANK('2016'!P293)=TRUE,0,'2016'!P293)</f>
        <v>0</v>
      </c>
      <c r="E292">
        <f>IF(ISBLANK('2016'!U294)=TRUE,0,'2016'!U294)</f>
        <v>4</v>
      </c>
      <c r="F292">
        <v>23</v>
      </c>
      <c r="G292">
        <v>25</v>
      </c>
      <c r="H292">
        <v>324</v>
      </c>
      <c r="I292">
        <v>304</v>
      </c>
      <c r="J292">
        <v>96</v>
      </c>
      <c r="K292">
        <v>81</v>
      </c>
      <c r="L292">
        <v>12026907</v>
      </c>
      <c r="M292" s="32">
        <v>8.4548470103392531E-2</v>
      </c>
      <c r="N292" s="31">
        <v>7</v>
      </c>
    </row>
    <row r="293" spans="1:14">
      <c r="A293">
        <v>30</v>
      </c>
      <c r="B293">
        <v>360</v>
      </c>
      <c r="C293">
        <v>283</v>
      </c>
      <c r="D293">
        <f>IF(ISBLANK('2016'!P294)=TRUE,0,'2016'!P294)</f>
        <v>1</v>
      </c>
      <c r="E293">
        <f>IF(ISBLANK('2016'!U295)=TRUE,0,'2016'!U295)</f>
        <v>3</v>
      </c>
      <c r="F293">
        <v>22</v>
      </c>
      <c r="G293">
        <v>15</v>
      </c>
      <c r="H293">
        <v>280</v>
      </c>
      <c r="I293">
        <v>161</v>
      </c>
      <c r="J293">
        <v>80</v>
      </c>
      <c r="K293">
        <v>122</v>
      </c>
      <c r="L293">
        <v>17550625</v>
      </c>
      <c r="M293" s="32">
        <v>0.11034769294674303</v>
      </c>
      <c r="N293" s="31">
        <v>26</v>
      </c>
    </row>
    <row r="294" spans="1:14">
      <c r="A294">
        <v>31</v>
      </c>
      <c r="B294">
        <v>446</v>
      </c>
      <c r="C294">
        <v>402</v>
      </c>
      <c r="D294">
        <f>IF(ISBLANK('2016'!P295)=TRUE,0,'2016'!P295)</f>
        <v>0</v>
      </c>
      <c r="E294">
        <f>IF(ISBLANK('2016'!U296)=TRUE,0,'2016'!U296)</f>
        <v>1</v>
      </c>
      <c r="F294">
        <v>19</v>
      </c>
      <c r="G294">
        <v>21</v>
      </c>
      <c r="H294">
        <v>292</v>
      </c>
      <c r="I294">
        <v>333</v>
      </c>
      <c r="J294">
        <v>154</v>
      </c>
      <c r="K294">
        <v>69</v>
      </c>
      <c r="L294">
        <v>472041</v>
      </c>
      <c r="M294" s="32">
        <v>3.335899632855356E-3</v>
      </c>
      <c r="N294" s="31">
        <v>22</v>
      </c>
    </row>
    <row r="295" spans="1:14">
      <c r="A295">
        <v>32</v>
      </c>
      <c r="B295">
        <v>388</v>
      </c>
      <c r="C295">
        <v>331</v>
      </c>
      <c r="D295">
        <f>IF(ISBLANK('2016'!P296)=TRUE,0,'2016'!P296)</f>
        <v>1</v>
      </c>
      <c r="E295">
        <f>IF(ISBLANK('2016'!U297)=TRUE,0,'2016'!U297)</f>
        <v>1</v>
      </c>
      <c r="F295">
        <v>23</v>
      </c>
      <c r="G295">
        <v>22</v>
      </c>
      <c r="H295">
        <v>260</v>
      </c>
      <c r="I295">
        <v>284</v>
      </c>
      <c r="J295">
        <v>128</v>
      </c>
      <c r="K295">
        <v>47</v>
      </c>
      <c r="L295">
        <v>11764394</v>
      </c>
      <c r="M295" s="32">
        <v>7.8240231551406345E-2</v>
      </c>
      <c r="N295" s="31">
        <v>6</v>
      </c>
    </row>
    <row r="296" spans="1:14">
      <c r="A296">
        <v>1</v>
      </c>
      <c r="B296">
        <v>290</v>
      </c>
      <c r="C296">
        <v>217</v>
      </c>
      <c r="D296">
        <f>IF(ISBLANK('2016'!P297)=TRUE,0,'2016'!P297)</f>
        <v>2</v>
      </c>
      <c r="E296">
        <f>IF(ISBLANK('2016'!U298)=TRUE,0,'2016'!U298)</f>
        <v>0</v>
      </c>
      <c r="F296">
        <v>24</v>
      </c>
      <c r="G296">
        <v>16</v>
      </c>
      <c r="H296">
        <v>155</v>
      </c>
      <c r="I296">
        <v>145</v>
      </c>
      <c r="J296">
        <v>135</v>
      </c>
      <c r="K296">
        <v>72</v>
      </c>
      <c r="L296">
        <v>9098263</v>
      </c>
      <c r="M296" s="32">
        <v>5.8718453804643495E-2</v>
      </c>
      <c r="N296" s="31">
        <v>-6</v>
      </c>
    </row>
    <row r="297" spans="1:14">
      <c r="A297">
        <v>3</v>
      </c>
      <c r="B297">
        <v>368</v>
      </c>
      <c r="C297">
        <v>417</v>
      </c>
      <c r="D297">
        <f>IF(ISBLANK('2016'!P298)=TRUE,0,'2016'!P298)</f>
        <v>0</v>
      </c>
      <c r="E297">
        <f>IF(ISBLANK('2016'!U299)=TRUE,0,'2016'!U299)</f>
        <v>2</v>
      </c>
      <c r="F297">
        <v>17</v>
      </c>
      <c r="G297">
        <v>27</v>
      </c>
      <c r="H297">
        <v>267</v>
      </c>
      <c r="I297">
        <v>299</v>
      </c>
      <c r="J297">
        <v>101</v>
      </c>
      <c r="K297">
        <v>118</v>
      </c>
      <c r="L297">
        <v>32690630</v>
      </c>
      <c r="M297" s="32">
        <v>0.19621507631770066</v>
      </c>
      <c r="N297" s="31">
        <v>-10</v>
      </c>
    </row>
    <row r="298" spans="1:14">
      <c r="A298">
        <v>4</v>
      </c>
      <c r="B298">
        <v>342</v>
      </c>
      <c r="C298">
        <v>300</v>
      </c>
      <c r="D298">
        <f>IF(ISBLANK('2016'!P299)=TRUE,0,'2016'!P299)</f>
        <v>1</v>
      </c>
      <c r="E298">
        <f>IF(ISBLANK('2016'!U300)=TRUE,0,'2016'!U300)</f>
        <v>2</v>
      </c>
      <c r="F298">
        <v>20</v>
      </c>
      <c r="G298">
        <v>23</v>
      </c>
      <c r="H298">
        <v>159</v>
      </c>
      <c r="I298">
        <v>207</v>
      </c>
      <c r="J298">
        <v>183</v>
      </c>
      <c r="K298">
        <v>93</v>
      </c>
      <c r="L298">
        <v>24666903</v>
      </c>
      <c r="M298" s="32">
        <v>0.15557718786570868</v>
      </c>
      <c r="N298" s="31">
        <v>4</v>
      </c>
    </row>
    <row r="299" spans="1:14">
      <c r="A299">
        <v>5</v>
      </c>
      <c r="B299">
        <v>223</v>
      </c>
      <c r="C299">
        <v>371</v>
      </c>
      <c r="D299">
        <f>IF(ISBLANK('2016'!P300)=TRUE,0,'2016'!P300)</f>
        <v>0</v>
      </c>
      <c r="E299">
        <f>IF(ISBLANK('2016'!U301)=TRUE,0,'2016'!U301)</f>
        <v>0</v>
      </c>
      <c r="F299">
        <v>17</v>
      </c>
      <c r="G299">
        <v>28</v>
      </c>
      <c r="H299">
        <v>173</v>
      </c>
      <c r="I299">
        <v>264</v>
      </c>
      <c r="J299">
        <v>50</v>
      </c>
      <c r="K299">
        <v>107</v>
      </c>
      <c r="L299">
        <v>20386825</v>
      </c>
      <c r="M299" s="32">
        <v>0.16136095723874183</v>
      </c>
      <c r="N299" s="31">
        <v>3</v>
      </c>
    </row>
    <row r="300" spans="1:14">
      <c r="A300">
        <v>6</v>
      </c>
      <c r="B300">
        <v>315</v>
      </c>
      <c r="C300">
        <v>329</v>
      </c>
      <c r="D300">
        <f>IF(ISBLANK('2016'!P301)=TRUE,0,'2016'!P301)</f>
        <v>1</v>
      </c>
      <c r="E300">
        <f>IF(ISBLANK('2016'!U302)=TRUE,0,'2016'!U302)</f>
        <v>1</v>
      </c>
      <c r="F300">
        <v>17</v>
      </c>
      <c r="G300">
        <v>19</v>
      </c>
      <c r="H300">
        <v>222</v>
      </c>
      <c r="I300">
        <v>227</v>
      </c>
      <c r="J300">
        <v>93</v>
      </c>
      <c r="K300">
        <v>102</v>
      </c>
      <c r="L300">
        <v>37186187</v>
      </c>
      <c r="M300" s="32">
        <v>0.23554188432217829</v>
      </c>
      <c r="N300" s="31">
        <v>-6</v>
      </c>
    </row>
    <row r="301" spans="1:14">
      <c r="A301">
        <v>7</v>
      </c>
      <c r="B301">
        <v>300</v>
      </c>
      <c r="C301">
        <v>342</v>
      </c>
      <c r="D301">
        <f>IF(ISBLANK('2016'!P302)=TRUE,0,'2016'!P302)</f>
        <v>2</v>
      </c>
      <c r="E301">
        <f>IF(ISBLANK('2016'!U303)=TRUE,0,'2016'!U303)</f>
        <v>0</v>
      </c>
      <c r="F301">
        <v>23</v>
      </c>
      <c r="G301">
        <v>20</v>
      </c>
      <c r="H301">
        <v>207</v>
      </c>
      <c r="I301">
        <v>159</v>
      </c>
      <c r="J301">
        <v>93</v>
      </c>
      <c r="K301">
        <v>183</v>
      </c>
      <c r="L301">
        <v>1046719</v>
      </c>
      <c r="M301" s="32">
        <v>6.8780387309543816E-3</v>
      </c>
      <c r="N301" s="31">
        <v>-4</v>
      </c>
    </row>
    <row r="302" spans="1:14">
      <c r="A302">
        <v>8</v>
      </c>
      <c r="B302">
        <v>209</v>
      </c>
      <c r="C302">
        <v>313</v>
      </c>
      <c r="D302">
        <f>IF(ISBLANK('2016'!P303)=TRUE,0,'2016'!P303)</f>
        <v>2</v>
      </c>
      <c r="E302">
        <f>IF(ISBLANK('2016'!U304)=TRUE,0,'2016'!U304)</f>
        <v>0</v>
      </c>
      <c r="F302">
        <v>17</v>
      </c>
      <c r="G302">
        <v>24</v>
      </c>
      <c r="H302">
        <v>176</v>
      </c>
      <c r="I302">
        <v>167</v>
      </c>
      <c r="J302">
        <v>33</v>
      </c>
      <c r="K302">
        <v>146</v>
      </c>
      <c r="L302">
        <v>6981250</v>
      </c>
      <c r="M302" s="32">
        <v>6.2303331752379315E-2</v>
      </c>
      <c r="N302" s="31">
        <v>-15</v>
      </c>
    </row>
    <row r="303" spans="1:14">
      <c r="A303">
        <v>9</v>
      </c>
      <c r="B303">
        <v>417</v>
      </c>
      <c r="C303">
        <v>368</v>
      </c>
      <c r="D303">
        <f>IF(ISBLANK('2016'!P304)=TRUE,0,'2016'!P304)</f>
        <v>0</v>
      </c>
      <c r="E303">
        <f>IF(ISBLANK('2016'!U305)=TRUE,0,'2016'!U305)</f>
        <v>3</v>
      </c>
      <c r="F303">
        <v>27</v>
      </c>
      <c r="G303">
        <v>17</v>
      </c>
      <c r="H303">
        <v>299</v>
      </c>
      <c r="I303">
        <v>267</v>
      </c>
      <c r="J303">
        <v>118</v>
      </c>
      <c r="K303">
        <v>101</v>
      </c>
      <c r="L303">
        <v>50054168</v>
      </c>
      <c r="M303" s="32">
        <v>0.31183236052230268</v>
      </c>
      <c r="N303" s="31">
        <v>10</v>
      </c>
    </row>
    <row r="304" spans="1:14">
      <c r="A304">
        <v>11</v>
      </c>
      <c r="B304">
        <v>277</v>
      </c>
      <c r="C304">
        <v>285</v>
      </c>
      <c r="D304">
        <f>IF(ISBLANK('2016'!P305)=TRUE,0,'2016'!P305)</f>
        <v>2</v>
      </c>
      <c r="E304">
        <f>IF(ISBLANK('2016'!U306)=TRUE,0,'2016'!U306)</f>
        <v>0</v>
      </c>
      <c r="F304">
        <v>14</v>
      </c>
      <c r="G304">
        <v>16</v>
      </c>
      <c r="H304">
        <v>263</v>
      </c>
      <c r="I304">
        <v>202</v>
      </c>
      <c r="J304">
        <v>14</v>
      </c>
      <c r="K304">
        <v>83</v>
      </c>
      <c r="L304">
        <v>15351689</v>
      </c>
      <c r="M304" s="32">
        <v>0.10313473397017993</v>
      </c>
      <c r="N304" s="31">
        <v>7</v>
      </c>
    </row>
    <row r="305" spans="1:14">
      <c r="A305">
        <v>12</v>
      </c>
      <c r="B305">
        <v>424</v>
      </c>
      <c r="C305">
        <v>515</v>
      </c>
      <c r="D305">
        <f>IF(ISBLANK('2016'!P306)=TRUE,0,'2016'!P306)</f>
        <v>2</v>
      </c>
      <c r="E305">
        <f>IF(ISBLANK('2016'!U307)=TRUE,0,'2016'!U307)</f>
        <v>1</v>
      </c>
      <c r="F305">
        <v>19</v>
      </c>
      <c r="G305">
        <v>21</v>
      </c>
      <c r="H305">
        <v>340</v>
      </c>
      <c r="I305">
        <v>364</v>
      </c>
      <c r="J305">
        <v>84</v>
      </c>
      <c r="K305">
        <v>151</v>
      </c>
      <c r="L305">
        <v>25898426</v>
      </c>
      <c r="M305" s="32">
        <v>0.17950310880158896</v>
      </c>
      <c r="N305" s="31">
        <v>-18</v>
      </c>
    </row>
    <row r="306" spans="1:14">
      <c r="A306">
        <v>13</v>
      </c>
      <c r="B306">
        <v>354</v>
      </c>
      <c r="C306">
        <v>325</v>
      </c>
      <c r="D306">
        <f>IF(ISBLANK('2016'!P307)=TRUE,0,'2016'!P307)</f>
        <v>2</v>
      </c>
      <c r="E306">
        <f>IF(ISBLANK('2016'!U308)=TRUE,0,'2016'!U308)</f>
        <v>0</v>
      </c>
      <c r="F306">
        <v>22</v>
      </c>
      <c r="G306">
        <v>16</v>
      </c>
      <c r="H306">
        <v>230</v>
      </c>
      <c r="I306">
        <v>295</v>
      </c>
      <c r="J306">
        <v>124</v>
      </c>
      <c r="K306">
        <v>30</v>
      </c>
      <c r="L306">
        <v>10260205</v>
      </c>
      <c r="M306" s="32">
        <v>6.9633916230185777E-2</v>
      </c>
      <c r="N306" s="31">
        <v>-7</v>
      </c>
    </row>
    <row r="307" spans="1:14">
      <c r="A307">
        <v>14</v>
      </c>
      <c r="B307">
        <v>327</v>
      </c>
      <c r="C307">
        <v>351</v>
      </c>
      <c r="D307">
        <f>IF(ISBLANK('2016'!P308)=TRUE,0,'2016'!P308)</f>
        <v>1</v>
      </c>
      <c r="E307">
        <f>IF(ISBLANK('2016'!U309)=TRUE,0,'2016'!U309)</f>
        <v>2</v>
      </c>
      <c r="F307">
        <v>18</v>
      </c>
      <c r="G307">
        <v>20</v>
      </c>
      <c r="H307">
        <v>251</v>
      </c>
      <c r="I307">
        <v>254</v>
      </c>
      <c r="J307">
        <v>76</v>
      </c>
      <c r="K307">
        <v>97</v>
      </c>
      <c r="L307">
        <v>9511765</v>
      </c>
      <c r="M307" s="32">
        <v>6.1751472927821717E-2</v>
      </c>
      <c r="N307" s="31">
        <v>7</v>
      </c>
    </row>
    <row r="308" spans="1:14">
      <c r="A308">
        <v>15</v>
      </c>
      <c r="B308">
        <v>285</v>
      </c>
      <c r="C308">
        <v>277</v>
      </c>
      <c r="D308">
        <f>IF(ISBLANK('2016'!P309)=TRUE,0,'2016'!P309)</f>
        <v>3</v>
      </c>
      <c r="E308">
        <f>IF(ISBLANK('2016'!U310)=TRUE,0,'2016'!U310)</f>
        <v>1</v>
      </c>
      <c r="F308">
        <v>16</v>
      </c>
      <c r="G308">
        <v>14</v>
      </c>
      <c r="H308">
        <v>202</v>
      </c>
      <c r="I308">
        <v>263</v>
      </c>
      <c r="J308">
        <v>83</v>
      </c>
      <c r="K308">
        <v>14</v>
      </c>
      <c r="L308">
        <v>5420000</v>
      </c>
      <c r="M308" s="32">
        <v>3.2750066531881006E-2</v>
      </c>
      <c r="N308" s="31">
        <v>-7</v>
      </c>
    </row>
    <row r="309" spans="1:14">
      <c r="A309">
        <v>16</v>
      </c>
      <c r="B309">
        <v>343</v>
      </c>
      <c r="C309">
        <v>442</v>
      </c>
      <c r="D309">
        <f>IF(ISBLANK('2016'!P310)=TRUE,0,'2016'!P310)</f>
        <v>2</v>
      </c>
      <c r="E309">
        <f>IF(ISBLANK('2016'!U311)=TRUE,0,'2016'!U311)</f>
        <v>1</v>
      </c>
      <c r="F309">
        <v>19</v>
      </c>
      <c r="G309">
        <v>27</v>
      </c>
      <c r="H309">
        <v>261</v>
      </c>
      <c r="I309">
        <v>326</v>
      </c>
      <c r="J309">
        <v>82</v>
      </c>
      <c r="K309">
        <v>116</v>
      </c>
      <c r="L309">
        <v>41104995</v>
      </c>
      <c r="M309" s="32">
        <v>0.2380010804167621</v>
      </c>
      <c r="N309" s="31">
        <v>-2</v>
      </c>
    </row>
    <row r="310" spans="1:14">
      <c r="A310">
        <v>17</v>
      </c>
      <c r="B310">
        <v>227</v>
      </c>
      <c r="C310">
        <v>240</v>
      </c>
      <c r="D310">
        <f>IF(ISBLANK('2016'!P311)=TRUE,0,'2016'!P311)</f>
        <v>1</v>
      </c>
      <c r="E310">
        <f>IF(ISBLANK('2016'!U312)=TRUE,0,'2016'!U312)</f>
        <v>1</v>
      </c>
      <c r="F310">
        <v>12</v>
      </c>
      <c r="G310">
        <v>17</v>
      </c>
      <c r="H310">
        <v>125</v>
      </c>
      <c r="I310">
        <v>142</v>
      </c>
      <c r="J310">
        <v>102</v>
      </c>
      <c r="K310">
        <v>98</v>
      </c>
      <c r="L310">
        <v>21520873</v>
      </c>
      <c r="M310" s="32">
        <v>0.14332329189724469</v>
      </c>
      <c r="N310" s="31">
        <v>-4</v>
      </c>
    </row>
    <row r="311" spans="1:14">
      <c r="A311">
        <v>18</v>
      </c>
      <c r="B311">
        <v>240</v>
      </c>
      <c r="C311">
        <v>227</v>
      </c>
      <c r="D311">
        <f>IF(ISBLANK('2016'!P312)=TRUE,0,'2016'!P312)</f>
        <v>1</v>
      </c>
      <c r="E311">
        <f>IF(ISBLANK('2016'!U313)=TRUE,0,'2016'!U313)</f>
        <v>2</v>
      </c>
      <c r="F311">
        <v>17</v>
      </c>
      <c r="G311">
        <v>12</v>
      </c>
      <c r="H311">
        <v>142</v>
      </c>
      <c r="I311">
        <v>125</v>
      </c>
      <c r="J311">
        <v>98</v>
      </c>
      <c r="K311">
        <v>102</v>
      </c>
      <c r="L311">
        <v>55132633</v>
      </c>
      <c r="M311" s="32">
        <v>0.38557260686204781</v>
      </c>
      <c r="N311" s="31">
        <v>4</v>
      </c>
    </row>
    <row r="312" spans="1:14">
      <c r="A312">
        <v>19</v>
      </c>
      <c r="B312">
        <v>217</v>
      </c>
      <c r="C312">
        <v>290</v>
      </c>
      <c r="D312">
        <f>IF(ISBLANK('2016'!P313)=TRUE,0,'2016'!P313)</f>
        <v>1</v>
      </c>
      <c r="E312">
        <f>IF(ISBLANK('2016'!U314)=TRUE,0,'2016'!U314)</f>
        <v>0</v>
      </c>
      <c r="F312">
        <v>16</v>
      </c>
      <c r="G312">
        <v>24</v>
      </c>
      <c r="H312">
        <v>145</v>
      </c>
      <c r="I312">
        <v>155</v>
      </c>
      <c r="J312">
        <v>72</v>
      </c>
      <c r="K312">
        <v>135</v>
      </c>
      <c r="L312">
        <v>10324834</v>
      </c>
      <c r="M312" s="32">
        <v>6.4452815544943143E-2</v>
      </c>
      <c r="N312" s="31">
        <v>6</v>
      </c>
    </row>
    <row r="313" spans="1:14">
      <c r="A313">
        <v>20</v>
      </c>
      <c r="B313">
        <v>444</v>
      </c>
      <c r="C313">
        <v>299</v>
      </c>
      <c r="D313">
        <f>IF(ISBLANK('2016'!P314)=TRUE,0,'2016'!P314)</f>
        <v>0</v>
      </c>
      <c r="E313">
        <f>IF(ISBLANK('2016'!U315)=TRUE,0,'2016'!U315)</f>
        <v>0</v>
      </c>
      <c r="F313">
        <v>28</v>
      </c>
      <c r="G313">
        <v>20</v>
      </c>
      <c r="H313">
        <v>273</v>
      </c>
      <c r="I313">
        <v>177</v>
      </c>
      <c r="J313">
        <v>171</v>
      </c>
      <c r="K313">
        <v>122</v>
      </c>
      <c r="L313">
        <v>17665625</v>
      </c>
      <c r="M313" s="32">
        <v>0.11483827939222725</v>
      </c>
      <c r="N313" s="31">
        <v>13</v>
      </c>
    </row>
    <row r="314" spans="1:14">
      <c r="A314">
        <v>21</v>
      </c>
      <c r="B314">
        <v>371</v>
      </c>
      <c r="C314">
        <v>223</v>
      </c>
      <c r="D314">
        <f>IF(ISBLANK('2016'!P315)=TRUE,0,'2016'!P315)</f>
        <v>2</v>
      </c>
      <c r="E314">
        <f>IF(ISBLANK('2016'!U316)=TRUE,0,'2016'!U316)</f>
        <v>1</v>
      </c>
      <c r="F314">
        <v>28</v>
      </c>
      <c r="G314">
        <v>17</v>
      </c>
      <c r="H314">
        <v>264</v>
      </c>
      <c r="I314">
        <v>173</v>
      </c>
      <c r="J314">
        <v>107</v>
      </c>
      <c r="K314">
        <v>50</v>
      </c>
      <c r="L314">
        <v>4153228</v>
      </c>
      <c r="M314" s="32">
        <v>2.5656722922949942E-2</v>
      </c>
      <c r="N314" s="31">
        <v>-3</v>
      </c>
    </row>
    <row r="315" spans="1:14">
      <c r="A315">
        <v>22</v>
      </c>
      <c r="B315">
        <v>329</v>
      </c>
      <c r="C315">
        <v>315</v>
      </c>
      <c r="D315">
        <f>IF(ISBLANK('2016'!P316)=TRUE,0,'2016'!P316)</f>
        <v>0</v>
      </c>
      <c r="E315">
        <f>IF(ISBLANK('2016'!U317)=TRUE,0,'2016'!U317)</f>
        <v>2</v>
      </c>
      <c r="F315">
        <v>19</v>
      </c>
      <c r="G315">
        <v>17</v>
      </c>
      <c r="H315">
        <v>227</v>
      </c>
      <c r="I315">
        <v>222</v>
      </c>
      <c r="J315">
        <v>102</v>
      </c>
      <c r="K315">
        <v>93</v>
      </c>
      <c r="L315">
        <v>3864336</v>
      </c>
      <c r="M315" s="32">
        <v>2.2877339335342136E-2</v>
      </c>
      <c r="N315" s="31">
        <v>6</v>
      </c>
    </row>
    <row r="316" spans="1:14">
      <c r="A316">
        <v>24</v>
      </c>
      <c r="B316">
        <v>325</v>
      </c>
      <c r="C316">
        <v>354</v>
      </c>
      <c r="D316">
        <f>IF(ISBLANK('2016'!P317)=TRUE,0,'2016'!P317)</f>
        <v>1</v>
      </c>
      <c r="E316">
        <f>IF(ISBLANK('2016'!U318)=TRUE,0,'2016'!U318)</f>
        <v>0</v>
      </c>
      <c r="F316">
        <v>16</v>
      </c>
      <c r="G316">
        <v>22</v>
      </c>
      <c r="H316">
        <v>295</v>
      </c>
      <c r="I316">
        <v>230</v>
      </c>
      <c r="J316">
        <v>30</v>
      </c>
      <c r="K316">
        <v>124</v>
      </c>
      <c r="L316">
        <v>38446928</v>
      </c>
      <c r="M316" s="32">
        <v>0.24715914946030465</v>
      </c>
      <c r="N316" s="31">
        <v>7</v>
      </c>
    </row>
    <row r="317" spans="1:14">
      <c r="A317">
        <v>25</v>
      </c>
      <c r="B317">
        <v>308</v>
      </c>
      <c r="C317">
        <v>439</v>
      </c>
      <c r="D317">
        <f>IF(ISBLANK('2016'!P318)=TRUE,0,'2016'!P318)</f>
        <v>2</v>
      </c>
      <c r="E317">
        <f>IF(ISBLANK('2016'!U319)=TRUE,0,'2016'!U319)</f>
        <v>2</v>
      </c>
      <c r="F317">
        <v>20</v>
      </c>
      <c r="G317">
        <v>18</v>
      </c>
      <c r="H317">
        <v>195</v>
      </c>
      <c r="I317">
        <v>287</v>
      </c>
      <c r="J317">
        <v>113</v>
      </c>
      <c r="K317">
        <v>152</v>
      </c>
      <c r="L317">
        <v>5276364</v>
      </c>
      <c r="M317" s="32">
        <v>2.5093595841796726E-2</v>
      </c>
      <c r="N317" s="31">
        <v>-11</v>
      </c>
    </row>
    <row r="318" spans="1:14">
      <c r="A318">
        <v>26</v>
      </c>
      <c r="B318">
        <v>313</v>
      </c>
      <c r="C318">
        <v>209</v>
      </c>
      <c r="D318">
        <f>IF(ISBLANK('2016'!P319)=TRUE,0,'2016'!P319)</f>
        <v>0</v>
      </c>
      <c r="E318">
        <f>IF(ISBLANK('2016'!U320)=TRUE,0,'2016'!U320)</f>
        <v>0</v>
      </c>
      <c r="F318">
        <v>24</v>
      </c>
      <c r="G318">
        <v>17</v>
      </c>
      <c r="H318">
        <v>167</v>
      </c>
      <c r="I318">
        <v>176</v>
      </c>
      <c r="J318">
        <v>146</v>
      </c>
      <c r="K318">
        <v>33</v>
      </c>
      <c r="L318">
        <v>17605465</v>
      </c>
      <c r="M318" s="32">
        <v>0.12168830617669518</v>
      </c>
      <c r="N318" s="31">
        <v>15</v>
      </c>
    </row>
    <row r="319" spans="1:14">
      <c r="A319">
        <v>28</v>
      </c>
      <c r="B319">
        <v>299</v>
      </c>
      <c r="C319">
        <v>444</v>
      </c>
      <c r="D319">
        <f>IF(ISBLANK('2016'!P320)=TRUE,0,'2016'!P320)</f>
        <v>0</v>
      </c>
      <c r="E319">
        <f>IF(ISBLANK('2016'!U321)=TRUE,0,'2016'!U321)</f>
        <v>2</v>
      </c>
      <c r="F319">
        <v>20</v>
      </c>
      <c r="G319">
        <v>28</v>
      </c>
      <c r="H319">
        <v>177</v>
      </c>
      <c r="I319">
        <v>273</v>
      </c>
      <c r="J319">
        <v>122</v>
      </c>
      <c r="K319">
        <v>171</v>
      </c>
      <c r="L319">
        <v>5854171</v>
      </c>
      <c r="M319" s="32">
        <v>4.2743751205281622E-2</v>
      </c>
      <c r="N319" s="31">
        <v>-13</v>
      </c>
    </row>
    <row r="320" spans="1:14">
      <c r="A320">
        <v>29</v>
      </c>
      <c r="B320">
        <v>439</v>
      </c>
      <c r="C320">
        <v>308</v>
      </c>
      <c r="D320">
        <f>IF(ISBLANK('2016'!P321)=TRUE,0,'2016'!P321)</f>
        <v>0</v>
      </c>
      <c r="E320">
        <f>IF(ISBLANK('2016'!U322)=TRUE,0,'2016'!U322)</f>
        <v>2</v>
      </c>
      <c r="F320">
        <v>18</v>
      </c>
      <c r="G320">
        <v>20</v>
      </c>
      <c r="H320">
        <v>287</v>
      </c>
      <c r="I320">
        <v>195</v>
      </c>
      <c r="J320">
        <v>152</v>
      </c>
      <c r="K320">
        <v>113</v>
      </c>
      <c r="L320">
        <v>8746413</v>
      </c>
      <c r="M320" s="32">
        <v>6.1486784427818707E-2</v>
      </c>
      <c r="N320" s="31">
        <v>11</v>
      </c>
    </row>
    <row r="321" spans="1:14">
      <c r="A321">
        <v>30</v>
      </c>
      <c r="B321">
        <v>442</v>
      </c>
      <c r="C321">
        <v>343</v>
      </c>
      <c r="D321">
        <f>IF(ISBLANK('2016'!P322)=TRUE,0,'2016'!P322)</f>
        <v>1</v>
      </c>
      <c r="E321">
        <f>IF(ISBLANK('2016'!U323)=TRUE,0,'2016'!U323)</f>
        <v>1</v>
      </c>
      <c r="F321">
        <v>27</v>
      </c>
      <c r="G321">
        <v>19</v>
      </c>
      <c r="H321">
        <v>326</v>
      </c>
      <c r="I321">
        <v>261</v>
      </c>
      <c r="J321">
        <v>116</v>
      </c>
      <c r="K321">
        <v>82</v>
      </c>
      <c r="L321">
        <v>10635919</v>
      </c>
      <c r="M321" s="34">
        <v>6.6872212472115958E-2</v>
      </c>
      <c r="N321" s="31">
        <v>2</v>
      </c>
    </row>
    <row r="322" spans="1:14">
      <c r="A322">
        <v>31</v>
      </c>
      <c r="B322">
        <v>351</v>
      </c>
      <c r="C322">
        <v>327</v>
      </c>
      <c r="D322">
        <f>IF(ISBLANK('2016'!P323)=TRUE,0,'2016'!P323)</f>
        <v>0</v>
      </c>
      <c r="E322">
        <f>IF(ISBLANK('2016'!U324)=TRUE,0,'2016'!U324)</f>
        <v>2</v>
      </c>
      <c r="F322">
        <v>20</v>
      </c>
      <c r="G322">
        <v>18</v>
      </c>
      <c r="H322">
        <v>254</v>
      </c>
      <c r="I322">
        <v>251</v>
      </c>
      <c r="J322">
        <v>97</v>
      </c>
      <c r="K322">
        <v>76</v>
      </c>
      <c r="L322">
        <v>6000000</v>
      </c>
      <c r="M322" s="32">
        <v>4.2401820598490673E-2</v>
      </c>
      <c r="N322" s="31">
        <v>-7</v>
      </c>
    </row>
    <row r="323" spans="1:14">
      <c r="A323">
        <v>32</v>
      </c>
      <c r="B323">
        <v>515</v>
      </c>
      <c r="C323">
        <v>424</v>
      </c>
      <c r="D323">
        <f>IF(ISBLANK('2016'!P324)=TRUE,0,'2016'!P324)</f>
        <v>0</v>
      </c>
      <c r="E323">
        <f>IF(ISBLANK('2016'!U325)=TRUE,0,'2016'!U325)</f>
        <v>1</v>
      </c>
      <c r="F323">
        <v>21</v>
      </c>
      <c r="G323">
        <v>19</v>
      </c>
      <c r="H323">
        <v>364</v>
      </c>
      <c r="I323">
        <v>340</v>
      </c>
      <c r="J323">
        <v>151</v>
      </c>
      <c r="K323">
        <v>84</v>
      </c>
      <c r="L323">
        <v>11276894</v>
      </c>
      <c r="M323" s="32">
        <v>7.4998066006686348E-2</v>
      </c>
      <c r="N323" s="31">
        <v>18</v>
      </c>
    </row>
    <row r="324" spans="1:14">
      <c r="A324">
        <v>1</v>
      </c>
      <c r="B324">
        <v>332</v>
      </c>
      <c r="C324">
        <v>360</v>
      </c>
      <c r="D324">
        <f>IF(ISBLANK('2016'!P325)=TRUE,0,'2016'!P325)</f>
        <v>1</v>
      </c>
      <c r="E324">
        <f>IF(ISBLANK('2016'!U326)=TRUE,0,'2016'!U326)</f>
        <v>1</v>
      </c>
      <c r="F324">
        <v>23</v>
      </c>
      <c r="G324">
        <v>28</v>
      </c>
      <c r="H324">
        <v>274</v>
      </c>
      <c r="I324">
        <v>244</v>
      </c>
      <c r="J324">
        <v>58</v>
      </c>
      <c r="K324">
        <v>116</v>
      </c>
      <c r="L324">
        <v>18195312</v>
      </c>
      <c r="M324" s="32">
        <v>0.11742907268487132</v>
      </c>
      <c r="N324" s="31">
        <v>-19</v>
      </c>
    </row>
    <row r="325" spans="1:14">
      <c r="A325">
        <v>2</v>
      </c>
      <c r="B325">
        <v>360</v>
      </c>
      <c r="C325">
        <v>332</v>
      </c>
      <c r="D325">
        <f>IF(ISBLANK('2016'!P326)=TRUE,0,'2016'!P326)</f>
        <v>1</v>
      </c>
      <c r="E325">
        <f>IF(ISBLANK('2016'!U327)=TRUE,0,'2016'!U327)</f>
        <v>2</v>
      </c>
      <c r="F325">
        <v>28</v>
      </c>
      <c r="G325">
        <v>23</v>
      </c>
      <c r="H325">
        <v>244</v>
      </c>
      <c r="I325">
        <v>274</v>
      </c>
      <c r="J325">
        <v>116</v>
      </c>
      <c r="K325">
        <v>58</v>
      </c>
      <c r="L325">
        <v>5298303</v>
      </c>
      <c r="M325" s="32">
        <v>3.7982628421776195E-2</v>
      </c>
      <c r="N325" s="31">
        <v>19</v>
      </c>
    </row>
    <row r="326" spans="1:14">
      <c r="A326">
        <v>3</v>
      </c>
      <c r="B326">
        <v>311</v>
      </c>
      <c r="C326">
        <v>325</v>
      </c>
      <c r="D326">
        <f>IF(ISBLANK('2016'!P327)=TRUE,0,'2016'!P327)</f>
        <v>1</v>
      </c>
      <c r="E326">
        <f>IF(ISBLANK('2016'!U328)=TRUE,0,'2016'!U328)</f>
        <v>0</v>
      </c>
      <c r="F326">
        <v>16</v>
      </c>
      <c r="G326">
        <v>22</v>
      </c>
      <c r="H326">
        <v>219</v>
      </c>
      <c r="I326">
        <v>261</v>
      </c>
      <c r="J326">
        <v>92</v>
      </c>
      <c r="K326">
        <v>64</v>
      </c>
      <c r="L326">
        <v>21454931</v>
      </c>
      <c r="M326" s="32">
        <v>0.12877637792713084</v>
      </c>
      <c r="N326" s="31">
        <v>5</v>
      </c>
    </row>
    <row r="327" spans="1:14">
      <c r="A327">
        <v>4</v>
      </c>
      <c r="B327">
        <v>304</v>
      </c>
      <c r="C327">
        <v>301</v>
      </c>
      <c r="D327">
        <f>IF(ISBLANK('2016'!P328)=TRUE,0,'2016'!P328)</f>
        <v>0</v>
      </c>
      <c r="E327">
        <f>IF(ISBLANK('2016'!U329)=TRUE,0,'2016'!U329)</f>
        <v>2</v>
      </c>
      <c r="F327">
        <v>15</v>
      </c>
      <c r="G327">
        <v>20</v>
      </c>
      <c r="H327">
        <v>151</v>
      </c>
      <c r="I327">
        <v>118</v>
      </c>
      <c r="J327">
        <v>153</v>
      </c>
      <c r="K327">
        <v>183</v>
      </c>
      <c r="L327">
        <v>31712455</v>
      </c>
      <c r="M327" s="32">
        <v>0.20001434996593745</v>
      </c>
      <c r="N327" s="31">
        <v>7</v>
      </c>
    </row>
    <row r="328" spans="1:14">
      <c r="A328">
        <v>5</v>
      </c>
      <c r="B328">
        <v>358</v>
      </c>
      <c r="C328">
        <v>366</v>
      </c>
      <c r="D328">
        <f>IF(ISBLANK('2016'!P329)=TRUE,0,'2016'!P329)</f>
        <v>2</v>
      </c>
      <c r="E328">
        <f>IF(ISBLANK('2016'!U330)=TRUE,0,'2016'!U330)</f>
        <v>0</v>
      </c>
      <c r="F328">
        <v>19</v>
      </c>
      <c r="G328">
        <v>22</v>
      </c>
      <c r="H328">
        <v>229</v>
      </c>
      <c r="I328">
        <v>310</v>
      </c>
      <c r="J328">
        <v>129</v>
      </c>
      <c r="K328">
        <v>56</v>
      </c>
      <c r="L328">
        <v>22606825</v>
      </c>
      <c r="M328" s="32">
        <v>0.17893217419233842</v>
      </c>
      <c r="N328" s="31">
        <v>-3</v>
      </c>
    </row>
    <row r="329" spans="1:14">
      <c r="A329">
        <v>6</v>
      </c>
      <c r="B329">
        <v>411</v>
      </c>
      <c r="C329">
        <v>375</v>
      </c>
      <c r="D329">
        <f>IF(ISBLANK('2016'!P330)=TRUE,0,'2016'!P330)</f>
        <v>2</v>
      </c>
      <c r="E329">
        <f>IF(ISBLANK('2016'!U331)=TRUE,0,'2016'!U331)</f>
        <v>1</v>
      </c>
      <c r="F329">
        <v>25</v>
      </c>
      <c r="G329">
        <v>18</v>
      </c>
      <c r="H329">
        <v>316</v>
      </c>
      <c r="I329">
        <v>226</v>
      </c>
      <c r="J329">
        <v>95</v>
      </c>
      <c r="K329">
        <v>149</v>
      </c>
      <c r="L329">
        <v>32076333</v>
      </c>
      <c r="M329" s="32">
        <v>0.20317544030437082</v>
      </c>
      <c r="N329" s="31">
        <v>-6</v>
      </c>
    </row>
    <row r="330" spans="1:14">
      <c r="A330">
        <v>7</v>
      </c>
      <c r="B330">
        <v>325</v>
      </c>
      <c r="C330">
        <v>311</v>
      </c>
      <c r="D330">
        <f>IF(ISBLANK('2016'!P331)=TRUE,0,'2016'!P331)</f>
        <v>2</v>
      </c>
      <c r="E330">
        <f>IF(ISBLANK('2016'!U332)=TRUE,0,'2016'!U332)</f>
        <v>1</v>
      </c>
      <c r="F330">
        <v>22</v>
      </c>
      <c r="G330">
        <v>16</v>
      </c>
      <c r="H330">
        <v>261</v>
      </c>
      <c r="I330">
        <v>219</v>
      </c>
      <c r="J330">
        <v>64</v>
      </c>
      <c r="K330">
        <v>92</v>
      </c>
      <c r="L330">
        <v>19271834</v>
      </c>
      <c r="M330" s="32">
        <v>0.12663610832374639</v>
      </c>
      <c r="N330" s="31">
        <v>-5</v>
      </c>
    </row>
    <row r="331" spans="1:14">
      <c r="A331">
        <v>8</v>
      </c>
      <c r="B331">
        <v>343</v>
      </c>
      <c r="C331">
        <v>296</v>
      </c>
      <c r="D331">
        <f>IF(ISBLANK('2016'!P332)=TRUE,0,'2016'!P332)</f>
        <v>3</v>
      </c>
      <c r="E331">
        <f>IF(ISBLANK('2016'!U333)=TRUE,0,'2016'!U333)</f>
        <v>0</v>
      </c>
      <c r="F331">
        <v>21</v>
      </c>
      <c r="G331">
        <v>13</v>
      </c>
      <c r="H331">
        <v>285</v>
      </c>
      <c r="I331">
        <v>192</v>
      </c>
      <c r="J331">
        <v>58</v>
      </c>
      <c r="K331">
        <v>104</v>
      </c>
      <c r="L331">
        <v>7937152</v>
      </c>
      <c r="M331" s="32">
        <v>7.0834164974046335E-2</v>
      </c>
      <c r="N331" s="31">
        <v>-14</v>
      </c>
    </row>
    <row r="332" spans="1:14">
      <c r="A332">
        <v>9</v>
      </c>
      <c r="B332">
        <v>353</v>
      </c>
      <c r="C332">
        <v>505</v>
      </c>
      <c r="D332">
        <f>IF(ISBLANK('2016'!P333)=TRUE,0,'2016'!P333)</f>
        <v>0</v>
      </c>
      <c r="E332">
        <f>IF(ISBLANK('2016'!U334)=TRUE,0,'2016'!U334)</f>
        <v>0</v>
      </c>
      <c r="F332">
        <v>24</v>
      </c>
      <c r="G332">
        <v>25</v>
      </c>
      <c r="H332">
        <v>190</v>
      </c>
      <c r="I332">
        <v>449</v>
      </c>
      <c r="J332">
        <v>163</v>
      </c>
      <c r="K332">
        <v>56</v>
      </c>
      <c r="L332">
        <v>30319168</v>
      </c>
      <c r="M332" s="34">
        <v>0.18888532372593353</v>
      </c>
      <c r="N332" s="31">
        <v>5</v>
      </c>
    </row>
    <row r="333" spans="1:14">
      <c r="A333">
        <v>10</v>
      </c>
      <c r="B333">
        <v>464</v>
      </c>
      <c r="C333">
        <v>273</v>
      </c>
      <c r="D333">
        <f>IF(ISBLANK('2016'!P334)=TRUE,0,'2016'!P334)</f>
        <v>1</v>
      </c>
      <c r="E333">
        <f>IF(ISBLANK('2016'!U335)=TRUE,0,'2016'!U335)</f>
        <v>1</v>
      </c>
      <c r="F333">
        <v>21</v>
      </c>
      <c r="G333">
        <v>23</v>
      </c>
      <c r="H333">
        <v>340</v>
      </c>
      <c r="I333">
        <v>190</v>
      </c>
      <c r="J333">
        <v>124</v>
      </c>
      <c r="K333">
        <v>83</v>
      </c>
      <c r="L333">
        <v>450000</v>
      </c>
      <c r="M333" s="32">
        <v>2.5078700025855582E-3</v>
      </c>
      <c r="N333" s="31">
        <v>-3</v>
      </c>
    </row>
    <row r="334" spans="1:14">
      <c r="A334">
        <v>11</v>
      </c>
      <c r="B334">
        <v>308</v>
      </c>
      <c r="C334">
        <v>306</v>
      </c>
      <c r="D334">
        <f>IF(ISBLANK('2016'!P335)=TRUE,0,'2016'!P335)</f>
        <v>0</v>
      </c>
      <c r="E334">
        <f>IF(ISBLANK('2016'!U336)=TRUE,0,'2016'!U336)</f>
        <v>1</v>
      </c>
      <c r="F334">
        <v>18</v>
      </c>
      <c r="G334">
        <v>17</v>
      </c>
      <c r="H334">
        <v>214</v>
      </c>
      <c r="I334">
        <v>224</v>
      </c>
      <c r="J334">
        <v>94</v>
      </c>
      <c r="K334">
        <v>82</v>
      </c>
      <c r="L334">
        <v>17685544</v>
      </c>
      <c r="M334" s="32">
        <v>0.1188138891790937</v>
      </c>
      <c r="N334" s="31">
        <v>3</v>
      </c>
    </row>
    <row r="335" spans="1:14">
      <c r="A335">
        <v>12</v>
      </c>
      <c r="B335">
        <v>387</v>
      </c>
      <c r="C335">
        <v>292</v>
      </c>
      <c r="D335">
        <f>IF(ISBLANK('2016'!P336)=TRUE,0,'2016'!P336)</f>
        <v>0</v>
      </c>
      <c r="E335">
        <f>IF(ISBLANK('2016'!U337)=TRUE,0,'2016'!U337)</f>
        <v>1</v>
      </c>
      <c r="F335">
        <v>25</v>
      </c>
      <c r="G335">
        <v>20</v>
      </c>
      <c r="H335">
        <v>313</v>
      </c>
      <c r="I335">
        <v>211</v>
      </c>
      <c r="J335">
        <v>74</v>
      </c>
      <c r="K335">
        <v>81</v>
      </c>
      <c r="L335">
        <v>11752397</v>
      </c>
      <c r="M335" s="32">
        <v>8.1456371030828964E-2</v>
      </c>
      <c r="N335" s="31">
        <v>14</v>
      </c>
    </row>
    <row r="336" spans="1:14">
      <c r="A336">
        <v>13</v>
      </c>
      <c r="B336">
        <v>353</v>
      </c>
      <c r="C336">
        <v>302</v>
      </c>
      <c r="D336">
        <f>IF(ISBLANK('2016'!P337)=TRUE,0,'2016'!P337)</f>
        <v>4</v>
      </c>
      <c r="E336">
        <f>IF(ISBLANK('2016'!U338)=TRUE,0,'2016'!U338)</f>
        <v>0</v>
      </c>
      <c r="F336">
        <v>22</v>
      </c>
      <c r="G336">
        <v>18</v>
      </c>
      <c r="H336">
        <v>239</v>
      </c>
      <c r="I336">
        <v>235</v>
      </c>
      <c r="J336">
        <v>114</v>
      </c>
      <c r="K336">
        <v>67</v>
      </c>
      <c r="L336">
        <v>4270040</v>
      </c>
      <c r="M336" s="32">
        <v>2.8979889549920538E-2</v>
      </c>
      <c r="N336" s="31">
        <v>-8</v>
      </c>
    </row>
    <row r="337" spans="1:14">
      <c r="A337">
        <v>14</v>
      </c>
      <c r="B337">
        <v>310</v>
      </c>
      <c r="C337">
        <v>369</v>
      </c>
      <c r="D337">
        <f>IF(ISBLANK('2016'!P338)=TRUE,0,'2016'!P338)</f>
        <v>2</v>
      </c>
      <c r="E337">
        <f>IF(ISBLANK('2016'!U339)=TRUE,0,'2016'!U339)</f>
        <v>0</v>
      </c>
      <c r="F337">
        <v>18</v>
      </c>
      <c r="G337">
        <v>16</v>
      </c>
      <c r="H337">
        <v>219</v>
      </c>
      <c r="I337">
        <v>221</v>
      </c>
      <c r="J337">
        <v>91</v>
      </c>
      <c r="K337">
        <v>148</v>
      </c>
      <c r="L337">
        <v>28184362</v>
      </c>
      <c r="M337" s="32">
        <v>0.18297612136453403</v>
      </c>
      <c r="N337" s="31">
        <v>-21</v>
      </c>
    </row>
    <row r="338" spans="1:14">
      <c r="A338">
        <v>15</v>
      </c>
      <c r="B338">
        <v>301</v>
      </c>
      <c r="C338">
        <v>304</v>
      </c>
      <c r="D338">
        <f>IF(ISBLANK('2016'!P339)=TRUE,0,'2016'!P339)</f>
        <v>0</v>
      </c>
      <c r="E338">
        <f>IF(ISBLANK('2016'!U340)=TRUE,0,'2016'!U340)</f>
        <v>1</v>
      </c>
      <c r="F338">
        <v>20</v>
      </c>
      <c r="G338">
        <v>15</v>
      </c>
      <c r="H338">
        <v>118</v>
      </c>
      <c r="I338">
        <v>151</v>
      </c>
      <c r="J338">
        <v>183</v>
      </c>
      <c r="K338">
        <v>153</v>
      </c>
      <c r="L338">
        <v>24569151</v>
      </c>
      <c r="M338" s="32">
        <v>0.1484578099412972</v>
      </c>
      <c r="N338" s="31">
        <v>-7</v>
      </c>
    </row>
    <row r="339" spans="1:14">
      <c r="A339">
        <v>16</v>
      </c>
      <c r="B339">
        <v>273</v>
      </c>
      <c r="C339">
        <v>464</v>
      </c>
      <c r="D339">
        <f>IF(ISBLANK('2016'!P340)=TRUE,0,'2016'!P340)</f>
        <v>0</v>
      </c>
      <c r="E339">
        <f>IF(ISBLANK('2016'!U341)=TRUE,0,'2016'!U341)</f>
        <v>1</v>
      </c>
      <c r="F339">
        <v>23</v>
      </c>
      <c r="G339">
        <v>21</v>
      </c>
      <c r="H339">
        <v>190</v>
      </c>
      <c r="I339">
        <v>340</v>
      </c>
      <c r="J339">
        <v>83</v>
      </c>
      <c r="K339">
        <v>124</v>
      </c>
      <c r="L339">
        <v>30124069</v>
      </c>
      <c r="M339" s="32">
        <v>0.17442067487294646</v>
      </c>
      <c r="N339" s="31">
        <v>3</v>
      </c>
    </row>
    <row r="340" spans="1:14">
      <c r="A340">
        <v>17</v>
      </c>
      <c r="B340">
        <v>247</v>
      </c>
      <c r="C340">
        <v>555</v>
      </c>
      <c r="D340">
        <f>IF(ISBLANK('2016'!P341)=TRUE,0,'2016'!P341)</f>
        <v>2</v>
      </c>
      <c r="E340">
        <f>IF(ISBLANK('2016'!U342)=TRUE,0,'2016'!U342)</f>
        <v>2</v>
      </c>
      <c r="F340">
        <v>13</v>
      </c>
      <c r="G340">
        <v>27</v>
      </c>
      <c r="H340">
        <v>178</v>
      </c>
      <c r="I340">
        <v>346</v>
      </c>
      <c r="J340">
        <v>69</v>
      </c>
      <c r="K340">
        <v>209</v>
      </c>
      <c r="L340">
        <v>3456668</v>
      </c>
      <c r="M340" s="32">
        <v>2.3020489770831556E-2</v>
      </c>
      <c r="N340" s="31">
        <v>-28</v>
      </c>
    </row>
    <row r="341" spans="1:14">
      <c r="A341">
        <v>18</v>
      </c>
      <c r="B341">
        <v>358</v>
      </c>
      <c r="C341">
        <v>475</v>
      </c>
      <c r="D341">
        <f>IF(ISBLANK('2016'!P342)=TRUE,0,'2016'!P342)</f>
        <v>0</v>
      </c>
      <c r="E341">
        <f>IF(ISBLANK('2016'!U343)=TRUE,0,'2016'!U343)</f>
        <v>0</v>
      </c>
      <c r="F341">
        <v>19</v>
      </c>
      <c r="G341">
        <v>25</v>
      </c>
      <c r="H341">
        <v>263</v>
      </c>
      <c r="I341">
        <v>282</v>
      </c>
      <c r="J341">
        <v>95</v>
      </c>
      <c r="K341">
        <v>193</v>
      </c>
      <c r="L341">
        <v>48397406</v>
      </c>
      <c r="M341" s="32">
        <v>0.33846948678799565</v>
      </c>
      <c r="N341" s="31">
        <v>7</v>
      </c>
    </row>
    <row r="342" spans="1:14">
      <c r="A342">
        <v>19</v>
      </c>
      <c r="B342">
        <v>306</v>
      </c>
      <c r="C342">
        <v>308</v>
      </c>
      <c r="D342">
        <f>IF(ISBLANK('2016'!P343)=TRUE,0,'2016'!P343)</f>
        <v>1</v>
      </c>
      <c r="E342">
        <f>IF(ISBLANK('2016'!U344)=TRUE,0,'2016'!U344)</f>
        <v>2</v>
      </c>
      <c r="F342">
        <v>17</v>
      </c>
      <c r="G342">
        <v>18</v>
      </c>
      <c r="H342">
        <v>224</v>
      </c>
      <c r="I342">
        <v>214</v>
      </c>
      <c r="J342">
        <v>82</v>
      </c>
      <c r="K342">
        <v>94</v>
      </c>
      <c r="L342">
        <v>21184762</v>
      </c>
      <c r="M342" s="32">
        <v>0.13224595742164191</v>
      </c>
      <c r="N342" s="31">
        <v>-3</v>
      </c>
    </row>
    <row r="343" spans="1:14">
      <c r="A343">
        <v>20</v>
      </c>
      <c r="B343">
        <v>377</v>
      </c>
      <c r="C343">
        <v>333</v>
      </c>
      <c r="D343">
        <f>IF(ISBLANK('2016'!P344)=TRUE,0,'2016'!P344)</f>
        <v>0</v>
      </c>
      <c r="E343">
        <f>IF(ISBLANK('2016'!U345)=TRUE,0,'2016'!U345)</f>
        <v>2</v>
      </c>
      <c r="F343">
        <v>26</v>
      </c>
      <c r="G343">
        <v>16</v>
      </c>
      <c r="H343">
        <v>286</v>
      </c>
      <c r="I343">
        <v>269</v>
      </c>
      <c r="J343">
        <v>91</v>
      </c>
      <c r="K343">
        <v>64</v>
      </c>
      <c r="L343">
        <v>34231729</v>
      </c>
      <c r="M343" s="32">
        <v>0.22252894301679152</v>
      </c>
      <c r="N343" s="31">
        <v>5</v>
      </c>
    </row>
    <row r="344" spans="1:14">
      <c r="A344">
        <v>21</v>
      </c>
      <c r="B344">
        <v>555</v>
      </c>
      <c r="C344">
        <v>247</v>
      </c>
      <c r="D344">
        <f>IF(ISBLANK('2016'!P345)=TRUE,0,'2016'!P345)</f>
        <v>1</v>
      </c>
      <c r="E344">
        <f>IF(ISBLANK('2016'!U346)=TRUE,0,'2016'!U346)</f>
        <v>3</v>
      </c>
      <c r="F344">
        <v>27</v>
      </c>
      <c r="G344">
        <v>13</v>
      </c>
      <c r="H344">
        <v>346</v>
      </c>
      <c r="I344">
        <v>178</v>
      </c>
      <c r="J344">
        <v>209</v>
      </c>
      <c r="K344">
        <v>69</v>
      </c>
      <c r="L344">
        <v>10569049</v>
      </c>
      <c r="M344" s="32">
        <v>6.5290699608131594E-2</v>
      </c>
      <c r="N344" s="31">
        <v>28</v>
      </c>
    </row>
    <row r="345" spans="1:14">
      <c r="A345">
        <v>22</v>
      </c>
      <c r="B345">
        <v>296</v>
      </c>
      <c r="C345">
        <v>343</v>
      </c>
      <c r="D345">
        <f>IF(ISBLANK('2016'!P346)=TRUE,0,'2016'!P346)</f>
        <v>1</v>
      </c>
      <c r="E345">
        <f>IF(ISBLANK('2016'!U347)=TRUE,0,'2016'!U347)</f>
        <v>0</v>
      </c>
      <c r="F345">
        <v>13</v>
      </c>
      <c r="G345">
        <v>21</v>
      </c>
      <c r="H345">
        <v>192</v>
      </c>
      <c r="I345">
        <v>285</v>
      </c>
      <c r="J345">
        <v>104</v>
      </c>
      <c r="K345">
        <v>58</v>
      </c>
      <c r="L345">
        <v>15670502</v>
      </c>
      <c r="M345" s="32">
        <v>9.2771278638596036E-2</v>
      </c>
      <c r="N345" s="31">
        <v>14</v>
      </c>
    </row>
    <row r="346" spans="1:14">
      <c r="A346">
        <v>23</v>
      </c>
      <c r="B346">
        <v>333</v>
      </c>
      <c r="C346">
        <v>377</v>
      </c>
      <c r="D346">
        <f>IF(ISBLANK('2016'!P347)=TRUE,0,'2016'!P347)</f>
        <v>2</v>
      </c>
      <c r="E346">
        <f>IF(ISBLANK('2016'!U348)=TRUE,0,'2016'!U348)</f>
        <v>2</v>
      </c>
      <c r="F346">
        <v>16</v>
      </c>
      <c r="G346">
        <v>26</v>
      </c>
      <c r="H346">
        <v>269</v>
      </c>
      <c r="I346">
        <v>286</v>
      </c>
      <c r="J346">
        <v>64</v>
      </c>
      <c r="K346">
        <v>91</v>
      </c>
      <c r="L346">
        <v>12070588</v>
      </c>
      <c r="M346" s="32">
        <v>6.992746031143722E-2</v>
      </c>
      <c r="N346" s="31">
        <v>-5</v>
      </c>
    </row>
    <row r="347" spans="1:14">
      <c r="A347">
        <v>24</v>
      </c>
      <c r="B347">
        <v>366</v>
      </c>
      <c r="C347">
        <v>358</v>
      </c>
      <c r="D347">
        <f>IF(ISBLANK('2016'!P348)=TRUE,0,'2016'!P348)</f>
        <v>2</v>
      </c>
      <c r="E347">
        <f>IF(ISBLANK('2016'!U349)=TRUE,0,'2016'!U349)</f>
        <v>0</v>
      </c>
      <c r="F347">
        <v>22</v>
      </c>
      <c r="G347">
        <v>19</v>
      </c>
      <c r="H347">
        <v>310</v>
      </c>
      <c r="I347">
        <v>229</v>
      </c>
      <c r="J347">
        <v>56</v>
      </c>
      <c r="K347">
        <v>129</v>
      </c>
      <c r="L347">
        <v>39286229</v>
      </c>
      <c r="M347" s="32">
        <v>0.25255466301866186</v>
      </c>
      <c r="N347" s="31">
        <v>3</v>
      </c>
    </row>
    <row r="348" spans="1:14">
      <c r="A348">
        <v>25</v>
      </c>
      <c r="B348">
        <v>292</v>
      </c>
      <c r="C348">
        <v>387</v>
      </c>
      <c r="D348">
        <f>IF(ISBLANK('2016'!P349)=TRUE,0,'2016'!P349)</f>
        <v>1</v>
      </c>
      <c r="E348">
        <f>IF(ISBLANK('2016'!U350)=TRUE,0,'2016'!U350)</f>
        <v>2</v>
      </c>
      <c r="F348">
        <v>20</v>
      </c>
      <c r="G348">
        <v>25</v>
      </c>
      <c r="H348">
        <v>211</v>
      </c>
      <c r="I348">
        <v>313</v>
      </c>
      <c r="J348">
        <v>81</v>
      </c>
      <c r="K348">
        <v>74</v>
      </c>
      <c r="L348">
        <v>4506281</v>
      </c>
      <c r="M348" s="32">
        <v>2.1431196589842473E-2</v>
      </c>
      <c r="N348" s="31">
        <v>-14</v>
      </c>
    </row>
    <row r="349" spans="1:14">
      <c r="A349">
        <v>26</v>
      </c>
      <c r="B349">
        <v>369</v>
      </c>
      <c r="C349">
        <v>310</v>
      </c>
      <c r="D349">
        <f>IF(ISBLANK('2016'!P350)=TRUE,0,'2016'!P350)</f>
        <v>0</v>
      </c>
      <c r="E349">
        <f>IF(ISBLANK('2016'!U351)=TRUE,0,'2016'!U351)</f>
        <v>4</v>
      </c>
      <c r="F349">
        <v>16</v>
      </c>
      <c r="G349">
        <v>18</v>
      </c>
      <c r="H349">
        <v>221</v>
      </c>
      <c r="I349">
        <v>219</v>
      </c>
      <c r="J349">
        <v>148</v>
      </c>
      <c r="K349">
        <v>91</v>
      </c>
      <c r="L349">
        <v>5386621</v>
      </c>
      <c r="M349" s="32">
        <v>3.7232119998296891E-2</v>
      </c>
      <c r="N349" s="31">
        <v>21</v>
      </c>
    </row>
    <row r="350" spans="1:14">
      <c r="A350">
        <v>27</v>
      </c>
      <c r="B350">
        <v>302</v>
      </c>
      <c r="C350">
        <v>353</v>
      </c>
      <c r="D350">
        <f>IF(ISBLANK('2016'!P351)=TRUE,0,'2016'!P351)</f>
        <v>1</v>
      </c>
      <c r="E350">
        <f>IF(ISBLANK('2016'!U352)=TRUE,0,'2016'!U352)</f>
        <v>0</v>
      </c>
      <c r="F350">
        <v>18</v>
      </c>
      <c r="G350">
        <v>22</v>
      </c>
      <c r="H350">
        <v>235</v>
      </c>
      <c r="I350">
        <v>239</v>
      </c>
      <c r="J350">
        <v>67</v>
      </c>
      <c r="K350">
        <v>114</v>
      </c>
      <c r="L350">
        <v>14000000</v>
      </c>
      <c r="M350" s="32">
        <v>8.2077811042937474E-2</v>
      </c>
      <c r="N350" s="31">
        <v>8</v>
      </c>
    </row>
    <row r="351" spans="1:14">
      <c r="A351">
        <v>28</v>
      </c>
      <c r="B351">
        <v>475</v>
      </c>
      <c r="C351">
        <v>358</v>
      </c>
      <c r="D351">
        <f>IF(ISBLANK('2016'!P352)=TRUE,0,'2016'!P352)</f>
        <v>2</v>
      </c>
      <c r="E351">
        <f>IF(ISBLANK('2016'!U353)=TRUE,0,'2016'!U353)</f>
        <v>2</v>
      </c>
      <c r="F351">
        <v>25</v>
      </c>
      <c r="G351">
        <v>19</v>
      </c>
      <c r="H351">
        <v>282</v>
      </c>
      <c r="I351">
        <v>263</v>
      </c>
      <c r="J351">
        <v>193</v>
      </c>
      <c r="K351">
        <v>95</v>
      </c>
      <c r="L351">
        <v>11575268</v>
      </c>
      <c r="M351" s="32">
        <v>8.4515873473196765E-2</v>
      </c>
      <c r="N351" s="31">
        <v>-7</v>
      </c>
    </row>
    <row r="352" spans="1:14">
      <c r="A352">
        <v>29</v>
      </c>
      <c r="B352">
        <v>245</v>
      </c>
      <c r="C352">
        <v>338</v>
      </c>
      <c r="D352">
        <f>IF(ISBLANK('2016'!P353)=TRUE,0,'2016'!P353)</f>
        <v>3</v>
      </c>
      <c r="E352">
        <f>IF(ISBLANK('2016'!U354)=TRUE,0,'2016'!U354)</f>
        <v>3</v>
      </c>
      <c r="F352">
        <v>16</v>
      </c>
      <c r="G352">
        <v>19</v>
      </c>
      <c r="H352">
        <v>118</v>
      </c>
      <c r="I352">
        <v>220</v>
      </c>
      <c r="J352">
        <v>127</v>
      </c>
      <c r="K352">
        <v>118</v>
      </c>
      <c r="L352">
        <v>21974270</v>
      </c>
      <c r="M352" s="32">
        <v>0.15447786451985332</v>
      </c>
      <c r="N352" s="31">
        <v>-9</v>
      </c>
    </row>
    <row r="353" spans="1:14">
      <c r="A353">
        <v>30</v>
      </c>
      <c r="B353">
        <v>338</v>
      </c>
      <c r="C353">
        <v>245</v>
      </c>
      <c r="D353">
        <f>IF(ISBLANK('2016'!P354)=TRUE,0,'2016'!P354)</f>
        <v>2</v>
      </c>
      <c r="E353">
        <f>IF(ISBLANK('2016'!U355)=TRUE,0,'2016'!U355)</f>
        <v>2</v>
      </c>
      <c r="F353">
        <v>19</v>
      </c>
      <c r="G353">
        <v>16</v>
      </c>
      <c r="H353">
        <v>220</v>
      </c>
      <c r="I353">
        <v>118</v>
      </c>
      <c r="J353">
        <v>118</v>
      </c>
      <c r="K353">
        <v>127</v>
      </c>
      <c r="L353">
        <v>19565294</v>
      </c>
      <c r="M353" s="32">
        <v>0.12301471057154681</v>
      </c>
      <c r="N353" s="31">
        <v>9</v>
      </c>
    </row>
    <row r="354" spans="1:14">
      <c r="A354">
        <v>31</v>
      </c>
      <c r="B354">
        <v>375</v>
      </c>
      <c r="C354">
        <v>411</v>
      </c>
      <c r="D354">
        <f>IF(ISBLANK('2016'!P355)=TRUE,0,'2016'!P355)</f>
        <v>0</v>
      </c>
      <c r="E354">
        <f>IF(ISBLANK('2016'!U356)=TRUE,0,'2016'!U356)</f>
        <v>0</v>
      </c>
      <c r="F354">
        <v>18</v>
      </c>
      <c r="G354">
        <v>25</v>
      </c>
      <c r="H354">
        <v>226</v>
      </c>
      <c r="I354">
        <v>316</v>
      </c>
      <c r="J354">
        <v>149</v>
      </c>
      <c r="K354">
        <v>95</v>
      </c>
      <c r="L354">
        <v>1286474</v>
      </c>
      <c r="M354" s="32">
        <v>9.0914732921037814E-3</v>
      </c>
      <c r="N354" s="31">
        <v>6</v>
      </c>
    </row>
    <row r="355" spans="1:14">
      <c r="A355">
        <v>32</v>
      </c>
      <c r="B355">
        <v>505</v>
      </c>
      <c r="C355">
        <v>353</v>
      </c>
      <c r="D355">
        <f>IF(ISBLANK('2016'!P356)=TRUE,0,'2016'!P356)</f>
        <v>0</v>
      </c>
      <c r="E355">
        <f>IF(ISBLANK('2016'!U357)=TRUE,0,'2016'!U357)</f>
        <v>2</v>
      </c>
      <c r="F355">
        <v>25</v>
      </c>
      <c r="G355">
        <v>24</v>
      </c>
      <c r="H355">
        <v>449</v>
      </c>
      <c r="I355">
        <v>190</v>
      </c>
      <c r="J355">
        <v>56</v>
      </c>
      <c r="K355">
        <v>163</v>
      </c>
      <c r="L355">
        <v>15287500</v>
      </c>
      <c r="M355" s="32">
        <v>0.10167098618442433</v>
      </c>
      <c r="N355" s="31">
        <v>-5</v>
      </c>
    </row>
    <row r="356" spans="1:14">
      <c r="A356">
        <v>1</v>
      </c>
      <c r="B356">
        <v>369</v>
      </c>
      <c r="C356">
        <v>333</v>
      </c>
      <c r="D356">
        <f>IF(ISBLANK('2016'!P357)=TRUE,0,'2016'!P357)</f>
        <v>0</v>
      </c>
      <c r="E356">
        <f>IF(ISBLANK('2016'!U358)=TRUE,0,'2016'!U358)</f>
        <v>1</v>
      </c>
      <c r="F356">
        <v>24</v>
      </c>
      <c r="G356">
        <v>19</v>
      </c>
      <c r="H356">
        <v>281</v>
      </c>
      <c r="I356">
        <v>246</v>
      </c>
      <c r="J356">
        <v>88</v>
      </c>
      <c r="K356">
        <v>87</v>
      </c>
      <c r="L356">
        <v>5085382</v>
      </c>
      <c r="M356" s="32">
        <v>3.2820085333427437E-2</v>
      </c>
      <c r="N356" s="31">
        <v>8</v>
      </c>
    </row>
    <row r="357" spans="1:14">
      <c r="A357">
        <v>2</v>
      </c>
      <c r="B357">
        <v>418</v>
      </c>
      <c r="C357">
        <v>389</v>
      </c>
      <c r="D357">
        <f>IF(ISBLANK('2016'!P358)=TRUE,0,'2016'!P358)</f>
        <v>1</v>
      </c>
      <c r="E357">
        <f>IF(ISBLANK('2016'!U359)=TRUE,0,'2016'!U359)</f>
        <v>3</v>
      </c>
      <c r="F357">
        <v>32</v>
      </c>
      <c r="G357">
        <v>17</v>
      </c>
      <c r="H357">
        <v>290</v>
      </c>
      <c r="I357">
        <v>266</v>
      </c>
      <c r="J357">
        <v>128</v>
      </c>
      <c r="K357">
        <v>123</v>
      </c>
      <c r="L357">
        <v>5553000</v>
      </c>
      <c r="M357" s="32">
        <v>3.9808507672385515E-2</v>
      </c>
      <c r="N357" s="31">
        <v>-1</v>
      </c>
    </row>
    <row r="358" spans="1:14">
      <c r="A358">
        <v>3</v>
      </c>
      <c r="B358">
        <v>496</v>
      </c>
      <c r="C358">
        <v>277</v>
      </c>
      <c r="D358">
        <f>IF(ISBLANK('2016'!P359)=TRUE,0,'2016'!P359)</f>
        <v>2</v>
      </c>
      <c r="E358">
        <f>IF(ISBLANK('2016'!U360)=TRUE,0,'2016'!U360)</f>
        <v>0</v>
      </c>
      <c r="F358">
        <v>28</v>
      </c>
      <c r="G358">
        <v>16</v>
      </c>
      <c r="H358">
        <v>386</v>
      </c>
      <c r="I358">
        <v>215</v>
      </c>
      <c r="J358">
        <v>110</v>
      </c>
      <c r="K358">
        <v>62</v>
      </c>
      <c r="L358">
        <v>10271242</v>
      </c>
      <c r="M358" s="32">
        <v>6.1649852967274481E-2</v>
      </c>
      <c r="N358" s="31">
        <v>32</v>
      </c>
    </row>
    <row r="359" spans="1:14">
      <c r="A359">
        <v>4</v>
      </c>
      <c r="B359">
        <v>382</v>
      </c>
      <c r="C359">
        <v>399</v>
      </c>
      <c r="D359">
        <f>IF(ISBLANK('2016'!P360)=TRUE,0,'2016'!P360)</f>
        <v>2</v>
      </c>
      <c r="E359">
        <f>IF(ISBLANK('2016'!U361)=TRUE,0,'2016'!U361)</f>
        <v>1</v>
      </c>
      <c r="F359">
        <v>24</v>
      </c>
      <c r="G359">
        <v>24</v>
      </c>
      <c r="H359">
        <v>170</v>
      </c>
      <c r="I359">
        <v>260</v>
      </c>
      <c r="J359">
        <v>212</v>
      </c>
      <c r="K359">
        <v>139</v>
      </c>
      <c r="L359">
        <v>40722637</v>
      </c>
      <c r="M359" s="32">
        <v>0.25684267485610407</v>
      </c>
      <c r="N359" s="31">
        <v>-14</v>
      </c>
    </row>
    <row r="360" spans="1:14">
      <c r="A360">
        <v>5</v>
      </c>
      <c r="B360">
        <v>271</v>
      </c>
      <c r="C360">
        <v>534</v>
      </c>
      <c r="D360">
        <f>IF(ISBLANK('2016'!P361)=TRUE,0,'2016'!P361)</f>
        <v>2</v>
      </c>
      <c r="E360">
        <f>IF(ISBLANK('2016'!U362)=TRUE,0,'2016'!U362)</f>
        <v>0</v>
      </c>
      <c r="F360">
        <v>14</v>
      </c>
      <c r="G360">
        <v>29</v>
      </c>
      <c r="H360">
        <v>182</v>
      </c>
      <c r="I360">
        <v>294</v>
      </c>
      <c r="J360">
        <v>89</v>
      </c>
      <c r="K360">
        <v>240</v>
      </c>
      <c r="L360">
        <v>10884280</v>
      </c>
      <c r="M360" s="32">
        <v>8.6148669037699244E-2</v>
      </c>
      <c r="N360" s="31">
        <v>-33</v>
      </c>
    </row>
    <row r="361" spans="1:14">
      <c r="A361">
        <v>6</v>
      </c>
      <c r="B361">
        <v>326</v>
      </c>
      <c r="C361">
        <v>147</v>
      </c>
      <c r="D361">
        <f>IF(ISBLANK('2016'!P362)=TRUE,0,'2016'!P362)</f>
        <v>1</v>
      </c>
      <c r="E361">
        <f>IF(ISBLANK('2016'!U363)=TRUE,0,'2016'!U363)</f>
        <v>3</v>
      </c>
      <c r="F361">
        <v>19</v>
      </c>
      <c r="G361">
        <v>10</v>
      </c>
      <c r="H361">
        <v>184</v>
      </c>
      <c r="I361">
        <v>6</v>
      </c>
      <c r="J361">
        <v>142</v>
      </c>
      <c r="K361">
        <v>141</v>
      </c>
      <c r="L361">
        <v>35663737</v>
      </c>
      <c r="M361" s="32">
        <v>0.22589849868045331</v>
      </c>
      <c r="N361" s="31">
        <v>20</v>
      </c>
    </row>
    <row r="362" spans="1:14" s="2" customFormat="1">
      <c r="A362" s="2">
        <v>7</v>
      </c>
      <c r="B362" s="2">
        <v>412</v>
      </c>
      <c r="C362" s="2">
        <v>359</v>
      </c>
      <c r="D362" s="2">
        <v>2</v>
      </c>
      <c r="E362" s="2">
        <v>3</v>
      </c>
      <c r="F362" s="2">
        <v>21</v>
      </c>
      <c r="G362" s="2">
        <v>22</v>
      </c>
      <c r="H362" s="2">
        <v>332</v>
      </c>
      <c r="I362" s="2">
        <v>306</v>
      </c>
      <c r="J362" s="2">
        <v>80</v>
      </c>
      <c r="K362" s="2">
        <v>53</v>
      </c>
      <c r="L362" s="2">
        <v>15551377</v>
      </c>
      <c r="M362" s="32">
        <v>0.1021888141188544</v>
      </c>
      <c r="N362" s="39">
        <v>18</v>
      </c>
    </row>
    <row r="363" spans="1:14">
      <c r="A363">
        <v>9</v>
      </c>
      <c r="B363">
        <v>264</v>
      </c>
      <c r="C363">
        <v>318</v>
      </c>
      <c r="D363">
        <f>IF(ISBLANK('2016'!P364)=TRUE,0,'2016'!P364)</f>
        <v>2</v>
      </c>
      <c r="E363">
        <f>IF(ISBLANK('2016'!U364)=TRUE,0,'2016'!U364)</f>
        <v>1</v>
      </c>
      <c r="F363">
        <v>13</v>
      </c>
      <c r="G363">
        <v>21</v>
      </c>
      <c r="H363">
        <v>124</v>
      </c>
      <c r="I363">
        <v>231</v>
      </c>
      <c r="J363">
        <v>140</v>
      </c>
      <c r="K363">
        <v>87</v>
      </c>
      <c r="L363">
        <v>27645018</v>
      </c>
      <c r="M363" s="32">
        <v>0.17222564202089119</v>
      </c>
      <c r="N363" s="31">
        <v>2</v>
      </c>
    </row>
    <row r="364" spans="1:14">
      <c r="A364">
        <v>10</v>
      </c>
      <c r="B364">
        <v>206</v>
      </c>
      <c r="C364">
        <v>333</v>
      </c>
      <c r="D364">
        <f>IF(ISBLANK('2016'!P365)=TRUE,0,'2016'!P365)</f>
        <v>0</v>
      </c>
      <c r="E364">
        <f>IF(ISBLANK('2016'!U365)=TRUE,0,'2016'!U365)</f>
        <v>3</v>
      </c>
      <c r="F364">
        <v>10</v>
      </c>
      <c r="G364">
        <v>19</v>
      </c>
      <c r="H364">
        <v>102</v>
      </c>
      <c r="I364">
        <v>179</v>
      </c>
      <c r="J364">
        <v>104</v>
      </c>
      <c r="K364">
        <v>154</v>
      </c>
      <c r="L364">
        <v>1969852</v>
      </c>
      <c r="M364" s="32">
        <v>1.0978072756295927E-2</v>
      </c>
      <c r="N364" s="31">
        <v>10</v>
      </c>
    </row>
    <row r="365" spans="1:14">
      <c r="A365">
        <v>11</v>
      </c>
      <c r="B365">
        <v>422</v>
      </c>
      <c r="C365">
        <v>369</v>
      </c>
      <c r="D365">
        <f>IF(ISBLANK('2016'!P366)=TRUE,0,'2016'!P366)</f>
        <v>0</v>
      </c>
      <c r="E365">
        <f>IF(ISBLANK('2016'!U366)=TRUE,0,'2016'!U366)</f>
        <v>3</v>
      </c>
      <c r="F365">
        <v>24</v>
      </c>
      <c r="G365">
        <v>20</v>
      </c>
      <c r="H365">
        <v>337</v>
      </c>
      <c r="I365">
        <v>319</v>
      </c>
      <c r="J365">
        <v>85</v>
      </c>
      <c r="K365">
        <v>50</v>
      </c>
      <c r="L365">
        <v>26399189</v>
      </c>
      <c r="M365" s="32">
        <v>0.17735334102609168</v>
      </c>
      <c r="N365" s="31">
        <v>15</v>
      </c>
    </row>
    <row r="366" spans="1:14">
      <c r="A366">
        <v>12</v>
      </c>
      <c r="B366">
        <v>309</v>
      </c>
      <c r="C366">
        <v>307</v>
      </c>
      <c r="D366">
        <f>IF(ISBLANK('2016'!P367)=TRUE,0,'2016'!P367)</f>
        <v>1</v>
      </c>
      <c r="E366">
        <f>IF(ISBLANK('2016'!U367)=TRUE,0,'2016'!U367)</f>
        <v>1</v>
      </c>
      <c r="F366">
        <v>16</v>
      </c>
      <c r="G366">
        <v>17</v>
      </c>
      <c r="H366">
        <v>200</v>
      </c>
      <c r="I366">
        <v>184</v>
      </c>
      <c r="J366">
        <v>109</v>
      </c>
      <c r="K366">
        <v>123</v>
      </c>
      <c r="L366">
        <v>42253367</v>
      </c>
      <c r="M366" s="32">
        <v>0.29285991101677256</v>
      </c>
      <c r="N366" s="31">
        <v>8</v>
      </c>
    </row>
    <row r="367" spans="1:14">
      <c r="A367">
        <v>13</v>
      </c>
      <c r="B367">
        <v>307</v>
      </c>
      <c r="C367">
        <v>309</v>
      </c>
      <c r="D367">
        <f>IF(ISBLANK('2016'!P368)=TRUE,0,'2016'!P368)</f>
        <v>1</v>
      </c>
      <c r="E367">
        <f>IF(ISBLANK('2016'!U368)=TRUE,0,'2016'!U368)</f>
        <v>1</v>
      </c>
      <c r="F367">
        <v>17</v>
      </c>
      <c r="G367">
        <v>16</v>
      </c>
      <c r="H367">
        <v>184</v>
      </c>
      <c r="I367">
        <v>200</v>
      </c>
      <c r="J367">
        <v>123</v>
      </c>
      <c r="K367">
        <v>109</v>
      </c>
      <c r="L367">
        <v>19389605</v>
      </c>
      <c r="M367" s="32">
        <v>0.13159328983255122</v>
      </c>
      <c r="N367" s="31">
        <v>-8</v>
      </c>
    </row>
    <row r="368" spans="1:14">
      <c r="A368">
        <v>14</v>
      </c>
      <c r="B368">
        <v>421</v>
      </c>
      <c r="C368">
        <v>250</v>
      </c>
      <c r="D368">
        <f>IF(ISBLANK('2016'!P369)=TRUE,0,'2016'!P369)</f>
        <v>1</v>
      </c>
      <c r="E368">
        <f>IF(ISBLANK('2016'!U369)=TRUE,0,'2016'!U369)</f>
        <v>3</v>
      </c>
      <c r="F368">
        <v>27</v>
      </c>
      <c r="G368">
        <v>13</v>
      </c>
      <c r="H368">
        <v>282</v>
      </c>
      <c r="I368">
        <v>214</v>
      </c>
      <c r="J368">
        <v>139</v>
      </c>
      <c r="K368">
        <v>36</v>
      </c>
      <c r="L368">
        <v>20036733</v>
      </c>
      <c r="M368" s="32">
        <v>0.13008077632400422</v>
      </c>
      <c r="N368" s="31">
        <v>31</v>
      </c>
    </row>
    <row r="369" spans="1:14">
      <c r="A369">
        <v>15</v>
      </c>
      <c r="B369">
        <v>333</v>
      </c>
      <c r="C369">
        <v>206</v>
      </c>
      <c r="D369">
        <f>IF(ISBLANK('2016'!P370)=TRUE,0,'2016'!P370)</f>
        <v>3</v>
      </c>
      <c r="E369">
        <f>IF(ISBLANK('2016'!U370)=TRUE,0,'2016'!U370)</f>
        <v>0</v>
      </c>
      <c r="F369">
        <v>19</v>
      </c>
      <c r="G369">
        <v>10</v>
      </c>
      <c r="H369">
        <v>179</v>
      </c>
      <c r="I369">
        <v>102</v>
      </c>
      <c r="J369">
        <v>154</v>
      </c>
      <c r="K369">
        <v>104</v>
      </c>
      <c r="L369">
        <v>29020415</v>
      </c>
      <c r="M369" s="32">
        <v>0.17535433985844975</v>
      </c>
      <c r="N369" s="31">
        <v>-10</v>
      </c>
    </row>
    <row r="370" spans="1:14">
      <c r="A370">
        <v>16</v>
      </c>
      <c r="B370">
        <v>389</v>
      </c>
      <c r="C370">
        <v>418</v>
      </c>
      <c r="D370">
        <f>IF(ISBLANK('2016'!P371)=TRUE,0,'2016'!P371)</f>
        <v>1</v>
      </c>
      <c r="E370">
        <f>IF(ISBLANK('2016'!U371)=TRUE,0,'2016'!U371)</f>
        <v>1</v>
      </c>
      <c r="F370">
        <v>17</v>
      </c>
      <c r="G370">
        <v>32</v>
      </c>
      <c r="H370">
        <v>266</v>
      </c>
      <c r="I370">
        <v>290</v>
      </c>
      <c r="J370">
        <v>123</v>
      </c>
      <c r="K370">
        <v>128</v>
      </c>
      <c r="L370">
        <v>34362864</v>
      </c>
      <c r="M370" s="32">
        <v>0.19896362372052981</v>
      </c>
      <c r="N370" s="31">
        <v>1</v>
      </c>
    </row>
    <row r="371" spans="1:14">
      <c r="A371">
        <v>17</v>
      </c>
      <c r="B371">
        <v>162</v>
      </c>
      <c r="C371">
        <v>402</v>
      </c>
      <c r="D371">
        <f>IF(ISBLANK('2016'!P372)=TRUE,0,'2016'!P372)</f>
        <v>2</v>
      </c>
      <c r="E371">
        <f>IF(ISBLANK('2016'!U372)=TRUE,0,'2016'!U372)</f>
        <v>0</v>
      </c>
      <c r="F371">
        <v>7</v>
      </c>
      <c r="G371">
        <v>20</v>
      </c>
      <c r="H371">
        <v>126</v>
      </c>
      <c r="I371">
        <v>269</v>
      </c>
      <c r="J371">
        <v>36</v>
      </c>
      <c r="K371">
        <v>133</v>
      </c>
      <c r="L371">
        <v>28124105</v>
      </c>
      <c r="M371" s="32">
        <v>0.18729906125387011</v>
      </c>
      <c r="N371" s="31">
        <v>-16</v>
      </c>
    </row>
    <row r="372" spans="1:14">
      <c r="A372">
        <v>18</v>
      </c>
      <c r="B372">
        <v>277</v>
      </c>
      <c r="C372">
        <v>496</v>
      </c>
      <c r="D372">
        <f>IF(ISBLANK('2016'!P373)=TRUE,0,'2016'!P373)</f>
        <v>3</v>
      </c>
      <c r="E372">
        <f>IF(ISBLANK('2016'!U373)=TRUE,0,'2016'!U373)</f>
        <v>2</v>
      </c>
      <c r="F372">
        <v>16</v>
      </c>
      <c r="G372">
        <v>28</v>
      </c>
      <c r="H372">
        <v>215</v>
      </c>
      <c r="I372">
        <v>386</v>
      </c>
      <c r="J372">
        <v>62</v>
      </c>
      <c r="K372">
        <v>110</v>
      </c>
      <c r="L372">
        <v>37362063</v>
      </c>
      <c r="M372" s="32">
        <v>0.26129330751633179</v>
      </c>
      <c r="N372" s="31">
        <v>-32</v>
      </c>
    </row>
    <row r="373" spans="1:14">
      <c r="A373">
        <v>19</v>
      </c>
      <c r="B373">
        <v>318</v>
      </c>
      <c r="C373">
        <v>264</v>
      </c>
      <c r="D373">
        <f>IF(ISBLANK('2016'!P374)=TRUE,0,'2016'!P374)</f>
        <v>1</v>
      </c>
      <c r="E373">
        <f>IF(ISBLANK('2016'!U374)=TRUE,0,'2016'!U374)</f>
        <v>2</v>
      </c>
      <c r="F373">
        <v>21</v>
      </c>
      <c r="G373">
        <v>13</v>
      </c>
      <c r="H373">
        <v>231</v>
      </c>
      <c r="I373">
        <v>124</v>
      </c>
      <c r="J373">
        <v>87</v>
      </c>
      <c r="K373">
        <v>140</v>
      </c>
      <c r="L373">
        <v>10546411</v>
      </c>
      <c r="M373" s="32">
        <v>6.5836010810843004E-2</v>
      </c>
      <c r="N373" s="31">
        <v>-2</v>
      </c>
    </row>
    <row r="374" spans="1:14">
      <c r="A374">
        <v>20</v>
      </c>
      <c r="B374">
        <v>402</v>
      </c>
      <c r="C374">
        <v>162</v>
      </c>
      <c r="D374">
        <f>IF(ISBLANK('2016'!P375)=TRUE,0,'2016'!P375)</f>
        <v>0</v>
      </c>
      <c r="E374">
        <f>IF(ISBLANK('2016'!U375)=TRUE,0,'2016'!U375)</f>
        <v>2</v>
      </c>
      <c r="F374">
        <v>20</v>
      </c>
      <c r="G374">
        <v>7</v>
      </c>
      <c r="H374">
        <v>269</v>
      </c>
      <c r="I374">
        <v>126</v>
      </c>
      <c r="J374">
        <v>133</v>
      </c>
      <c r="K374">
        <v>36</v>
      </c>
      <c r="L374">
        <v>37136594</v>
      </c>
      <c r="M374" s="32">
        <v>0.24141249219587249</v>
      </c>
      <c r="N374" s="31">
        <v>16</v>
      </c>
    </row>
    <row r="375" spans="1:14">
      <c r="A375">
        <v>21</v>
      </c>
      <c r="B375">
        <v>369</v>
      </c>
      <c r="C375">
        <v>422</v>
      </c>
      <c r="D375">
        <f>IF(ISBLANK('2016'!P376)=TRUE,0,'2016'!P376)</f>
        <v>3</v>
      </c>
      <c r="E375">
        <f>IF(ISBLANK('2016'!U376)=TRUE,0,'2016'!U376)</f>
        <v>0</v>
      </c>
      <c r="F375">
        <v>20</v>
      </c>
      <c r="G375">
        <v>24</v>
      </c>
      <c r="H375">
        <v>319</v>
      </c>
      <c r="I375">
        <v>337</v>
      </c>
      <c r="J375">
        <v>50</v>
      </c>
      <c r="K375">
        <v>85</v>
      </c>
      <c r="L375">
        <v>6054228</v>
      </c>
      <c r="M375" s="32">
        <v>3.7400222262867676E-2</v>
      </c>
      <c r="N375" s="31">
        <v>-15</v>
      </c>
    </row>
    <row r="376" spans="1:14">
      <c r="A376">
        <v>22</v>
      </c>
      <c r="B376">
        <v>234</v>
      </c>
      <c r="C376">
        <v>389</v>
      </c>
      <c r="D376">
        <f>IF(ISBLANK('2016'!P377)=TRUE,0,'2016'!P377)</f>
        <v>2</v>
      </c>
      <c r="E376">
        <f>IF(ISBLANK('2016'!U377)=TRUE,0,'2016'!U377)</f>
        <v>2</v>
      </c>
      <c r="F376">
        <v>16</v>
      </c>
      <c r="G376">
        <v>20</v>
      </c>
      <c r="H376">
        <v>178</v>
      </c>
      <c r="I376">
        <v>272</v>
      </c>
      <c r="J376">
        <v>56</v>
      </c>
      <c r="K376">
        <v>117</v>
      </c>
      <c r="L376">
        <v>7848838</v>
      </c>
      <c r="M376" s="32">
        <v>4.6466076012574506E-2</v>
      </c>
      <c r="N376" s="31">
        <v>-10</v>
      </c>
    </row>
    <row r="377" spans="1:14">
      <c r="A377">
        <v>23</v>
      </c>
      <c r="B377">
        <v>250</v>
      </c>
      <c r="C377">
        <v>421</v>
      </c>
      <c r="D377">
        <f>IF(ISBLANK('2016'!P378)=TRUE,0,'2016'!P378)</f>
        <v>3</v>
      </c>
      <c r="E377">
        <f>IF(ISBLANK('2016'!U378)=TRUE,0,'2016'!U378)</f>
        <v>1</v>
      </c>
      <c r="F377">
        <v>13</v>
      </c>
      <c r="G377">
        <v>27</v>
      </c>
      <c r="H377">
        <v>214</v>
      </c>
      <c r="I377">
        <v>282</v>
      </c>
      <c r="J377">
        <v>36</v>
      </c>
      <c r="K377">
        <v>139</v>
      </c>
      <c r="L377">
        <v>22906103</v>
      </c>
      <c r="M377" s="32">
        <v>0.13269988242678757</v>
      </c>
      <c r="N377" s="31">
        <v>-31</v>
      </c>
    </row>
    <row r="378" spans="1:14">
      <c r="A378">
        <v>24</v>
      </c>
      <c r="B378">
        <v>399</v>
      </c>
      <c r="C378">
        <v>382</v>
      </c>
      <c r="D378">
        <f>IF(ISBLANK('2016'!P379)=TRUE,0,'2016'!P379)</f>
        <v>0</v>
      </c>
      <c r="E378">
        <f>IF(ISBLANK('2016'!U379)=TRUE,0,'2016'!U379)</f>
        <v>2</v>
      </c>
      <c r="F378">
        <v>24</v>
      </c>
      <c r="G378">
        <v>24</v>
      </c>
      <c r="H378">
        <v>260</v>
      </c>
      <c r="I378">
        <v>170</v>
      </c>
      <c r="J378">
        <v>139</v>
      </c>
      <c r="K378">
        <v>212</v>
      </c>
      <c r="L378">
        <v>45312242</v>
      </c>
      <c r="M378" s="32">
        <v>0.29129336920909504</v>
      </c>
      <c r="N378" s="31">
        <v>14</v>
      </c>
    </row>
    <row r="379" spans="1:14">
      <c r="A379">
        <v>25</v>
      </c>
      <c r="B379">
        <v>359</v>
      </c>
      <c r="C379">
        <v>412</v>
      </c>
      <c r="D379">
        <f>IF(ISBLANK('2016'!P380)=TRUE,0,'2016'!P380)</f>
        <v>3</v>
      </c>
      <c r="E379">
        <f>IF(ISBLANK('2016'!U380)=TRUE,0,'2016'!U380)</f>
        <v>2</v>
      </c>
      <c r="F379">
        <v>22</v>
      </c>
      <c r="G379">
        <v>21</v>
      </c>
      <c r="H379">
        <v>306</v>
      </c>
      <c r="I379">
        <v>332</v>
      </c>
      <c r="J379">
        <v>53</v>
      </c>
      <c r="K379">
        <v>80</v>
      </c>
      <c r="L379">
        <v>5856082</v>
      </c>
      <c r="M379" s="32">
        <v>2.7850647704445838E-2</v>
      </c>
      <c r="N379" s="31">
        <v>-18</v>
      </c>
    </row>
    <row r="380" spans="1:14">
      <c r="A380">
        <v>26</v>
      </c>
      <c r="B380">
        <v>389</v>
      </c>
      <c r="C380">
        <v>234</v>
      </c>
      <c r="D380">
        <f>IF(ISBLANK('2016'!P381)=TRUE,0,'2016'!P381)</f>
        <v>2</v>
      </c>
      <c r="E380">
        <f>IF(ISBLANK('2016'!U381)=TRUE,0,'2016'!U381)</f>
        <v>2</v>
      </c>
      <c r="F380">
        <v>20</v>
      </c>
      <c r="G380">
        <v>16</v>
      </c>
      <c r="H380">
        <v>272</v>
      </c>
      <c r="I380">
        <v>178</v>
      </c>
      <c r="J380">
        <v>117</v>
      </c>
      <c r="K380">
        <v>56</v>
      </c>
      <c r="L380">
        <v>3698333</v>
      </c>
      <c r="M380" s="32">
        <v>2.5562737391337045E-2</v>
      </c>
      <c r="N380" s="31">
        <v>10</v>
      </c>
    </row>
    <row r="381" spans="1:14">
      <c r="A381">
        <v>27</v>
      </c>
      <c r="B381">
        <v>330</v>
      </c>
      <c r="C381">
        <v>349</v>
      </c>
      <c r="D381">
        <f>IF(ISBLANK('2016'!P382)=TRUE,0,'2016'!P382)</f>
        <v>2</v>
      </c>
      <c r="E381">
        <f>IF(ISBLANK('2016'!U382)=TRUE,0,'2016'!U382)</f>
        <v>1</v>
      </c>
      <c r="F381">
        <v>18</v>
      </c>
      <c r="G381">
        <v>20</v>
      </c>
      <c r="H381">
        <v>211</v>
      </c>
      <c r="I381">
        <v>268</v>
      </c>
      <c r="J381">
        <v>119</v>
      </c>
      <c r="K381">
        <v>81</v>
      </c>
      <c r="L381">
        <v>12367716</v>
      </c>
      <c r="M381" s="32">
        <v>7.2508218348622464E-2</v>
      </c>
      <c r="N381" s="31">
        <v>-7</v>
      </c>
    </row>
    <row r="382" spans="1:14">
      <c r="A382">
        <v>28</v>
      </c>
      <c r="B382">
        <v>147</v>
      </c>
      <c r="C382">
        <v>326</v>
      </c>
      <c r="D382">
        <f>IF(ISBLANK('2016'!P383)=TRUE,0,'2016'!P383)</f>
        <v>0</v>
      </c>
      <c r="E382">
        <f>IF(ISBLANK('2016'!U383)=TRUE,0,'2016'!U383)</f>
        <v>1</v>
      </c>
      <c r="F382">
        <v>10</v>
      </c>
      <c r="G382">
        <v>19</v>
      </c>
      <c r="H382">
        <v>6</v>
      </c>
      <c r="I382">
        <v>184</v>
      </c>
      <c r="J382">
        <v>141</v>
      </c>
      <c r="K382">
        <v>142</v>
      </c>
      <c r="L382">
        <v>1281198</v>
      </c>
      <c r="M382" s="32">
        <v>9.3545625088000336E-3</v>
      </c>
      <c r="N382" s="31">
        <v>-20</v>
      </c>
    </row>
    <row r="383" spans="1:14">
      <c r="A383">
        <v>29</v>
      </c>
      <c r="B383">
        <v>534</v>
      </c>
      <c r="C383">
        <v>271</v>
      </c>
      <c r="D383">
        <f>IF(ISBLANK('2016'!P384)=TRUE,0,'2016'!P384)</f>
        <v>1</v>
      </c>
      <c r="E383">
        <f>IF(ISBLANK('2016'!U384)=TRUE,0,'2016'!U384)</f>
        <v>2</v>
      </c>
      <c r="F383">
        <v>29</v>
      </c>
      <c r="G383">
        <v>14</v>
      </c>
      <c r="H383">
        <v>294</v>
      </c>
      <c r="I383">
        <v>182</v>
      </c>
      <c r="J383">
        <v>240</v>
      </c>
      <c r="K383">
        <v>89</v>
      </c>
      <c r="L383">
        <v>11638275</v>
      </c>
      <c r="M383" s="32">
        <v>8.1816409313929236E-2</v>
      </c>
      <c r="N383" s="31">
        <v>33</v>
      </c>
    </row>
    <row r="384" spans="1:14">
      <c r="A384">
        <v>30</v>
      </c>
      <c r="B384">
        <v>349</v>
      </c>
      <c r="C384">
        <v>330</v>
      </c>
      <c r="D384">
        <f>IF(ISBLANK('2016'!P385)=TRUE,0,'2016'!P385)</f>
        <v>1</v>
      </c>
      <c r="E384">
        <f>IF(ISBLANK('2016'!U385)=TRUE,0,'2016'!U385)</f>
        <v>2</v>
      </c>
      <c r="F384">
        <v>20</v>
      </c>
      <c r="G384">
        <v>18</v>
      </c>
      <c r="H384">
        <v>268</v>
      </c>
      <c r="I384">
        <v>211</v>
      </c>
      <c r="J384">
        <v>81</v>
      </c>
      <c r="K384">
        <v>119</v>
      </c>
      <c r="L384">
        <v>17550625</v>
      </c>
      <c r="M384" s="32">
        <v>0.11034769294674303</v>
      </c>
      <c r="N384" s="31">
        <v>7</v>
      </c>
    </row>
    <row r="385" spans="1:14">
      <c r="A385">
        <v>32</v>
      </c>
      <c r="B385">
        <v>333</v>
      </c>
      <c r="C385">
        <v>369</v>
      </c>
      <c r="D385">
        <f>IF(ISBLANK('2016'!P386)=TRUE,0,'2016'!P386)</f>
        <v>2</v>
      </c>
      <c r="E385">
        <f>IF(ISBLANK('2016'!U386)=TRUE,0,'2016'!U386)</f>
        <v>0</v>
      </c>
      <c r="F385">
        <v>19</v>
      </c>
      <c r="G385">
        <v>24</v>
      </c>
      <c r="H385">
        <v>246</v>
      </c>
      <c r="I385">
        <v>281</v>
      </c>
      <c r="J385">
        <v>87</v>
      </c>
      <c r="K385">
        <v>88</v>
      </c>
      <c r="L385">
        <v>16806617</v>
      </c>
      <c r="M385" s="32">
        <v>0.11177401961170309</v>
      </c>
      <c r="N385" s="31">
        <v>-8</v>
      </c>
    </row>
    <row r="386" spans="1:14">
      <c r="A386">
        <v>1</v>
      </c>
      <c r="B386">
        <v>300</v>
      </c>
      <c r="C386">
        <v>314</v>
      </c>
      <c r="D386">
        <f>IF(ISBLANK('2016'!P387)=TRUE,0,'2016'!P387)</f>
        <v>4</v>
      </c>
      <c r="E386">
        <f>IF(ISBLANK('2016'!U387)=TRUE,0,'2016'!U387)</f>
        <v>3</v>
      </c>
      <c r="F386">
        <v>21</v>
      </c>
      <c r="G386">
        <v>15</v>
      </c>
      <c r="H386">
        <v>125</v>
      </c>
      <c r="I386">
        <v>231</v>
      </c>
      <c r="J386">
        <v>175</v>
      </c>
      <c r="K386">
        <v>83</v>
      </c>
      <c r="L386">
        <v>8135232</v>
      </c>
      <c r="M386" s="32">
        <v>5.2503235439782019E-2</v>
      </c>
      <c r="N386" s="31">
        <v>-3</v>
      </c>
    </row>
    <row r="387" spans="1:14">
      <c r="A387">
        <v>2</v>
      </c>
      <c r="B387">
        <v>286</v>
      </c>
      <c r="C387">
        <v>312</v>
      </c>
      <c r="D387">
        <f>IF(ISBLANK('2016'!P388)=TRUE,0,'2016'!P388)</f>
        <v>0</v>
      </c>
      <c r="E387">
        <f>IF(ISBLANK('2016'!U388)=TRUE,0,'2016'!U388)</f>
        <v>5</v>
      </c>
      <c r="F387">
        <v>18</v>
      </c>
      <c r="G387">
        <v>21</v>
      </c>
      <c r="H387">
        <v>220</v>
      </c>
      <c r="I387">
        <v>208</v>
      </c>
      <c r="J387">
        <v>66</v>
      </c>
      <c r="K387">
        <v>104</v>
      </c>
      <c r="L387">
        <v>23544003</v>
      </c>
      <c r="M387" s="32">
        <v>0.1687829324804912</v>
      </c>
      <c r="N387" s="31">
        <v>28</v>
      </c>
    </row>
    <row r="388" spans="1:14">
      <c r="A388">
        <v>3</v>
      </c>
      <c r="B388">
        <v>348</v>
      </c>
      <c r="C388">
        <v>496</v>
      </c>
      <c r="D388">
        <f>IF(ISBLANK('2016'!P389)=TRUE,0,'2016'!P389)</f>
        <v>1</v>
      </c>
      <c r="E388">
        <f>IF(ISBLANK('2016'!U389)=TRUE,0,'2016'!U389)</f>
        <v>3</v>
      </c>
      <c r="F388">
        <v>17</v>
      </c>
      <c r="G388">
        <v>20</v>
      </c>
      <c r="H388">
        <v>306</v>
      </c>
      <c r="I388">
        <v>401</v>
      </c>
      <c r="J388">
        <v>42</v>
      </c>
      <c r="K388">
        <v>95</v>
      </c>
      <c r="L388">
        <v>5984844</v>
      </c>
      <c r="M388" s="32">
        <v>3.5922116588439343E-2</v>
      </c>
      <c r="N388" s="31">
        <v>-7</v>
      </c>
    </row>
    <row r="389" spans="1:14">
      <c r="A389">
        <v>4</v>
      </c>
      <c r="B389">
        <v>275</v>
      </c>
      <c r="C389">
        <v>460</v>
      </c>
      <c r="D389">
        <f>IF(ISBLANK('2016'!P390)=TRUE,0,'2016'!P390)</f>
        <v>1</v>
      </c>
      <c r="E389">
        <f>IF(ISBLANK('2016'!U390)=TRUE,0,'2016'!U390)</f>
        <v>3</v>
      </c>
      <c r="F389">
        <v>14</v>
      </c>
      <c r="G389">
        <v>24</v>
      </c>
      <c r="H389">
        <v>208</v>
      </c>
      <c r="I389">
        <v>220</v>
      </c>
      <c r="J389">
        <v>67</v>
      </c>
      <c r="K389">
        <v>240</v>
      </c>
      <c r="L389">
        <v>26110501</v>
      </c>
      <c r="M389" s="32">
        <v>0.16468213781619742</v>
      </c>
      <c r="N389" s="31">
        <v>-7</v>
      </c>
    </row>
    <row r="390" spans="1:14">
      <c r="A390">
        <v>5</v>
      </c>
      <c r="B390">
        <v>272</v>
      </c>
      <c r="C390">
        <v>278</v>
      </c>
      <c r="D390">
        <f>IF(ISBLANK('2016'!P391)=TRUE,0,'2016'!P391)</f>
        <v>1</v>
      </c>
      <c r="E390">
        <f>IF(ISBLANK('2016'!U391)=TRUE,0,'2016'!U391)</f>
        <v>5</v>
      </c>
      <c r="F390">
        <v>17</v>
      </c>
      <c r="G390">
        <v>17</v>
      </c>
      <c r="H390">
        <v>146</v>
      </c>
      <c r="I390">
        <v>220</v>
      </c>
      <c r="J390">
        <v>126</v>
      </c>
      <c r="K390">
        <v>58</v>
      </c>
      <c r="L390">
        <v>14659264</v>
      </c>
      <c r="M390" s="32">
        <v>0.1160275261820037</v>
      </c>
      <c r="N390" s="31">
        <v>12</v>
      </c>
    </row>
    <row r="391" spans="1:14">
      <c r="A391">
        <v>6</v>
      </c>
      <c r="B391">
        <v>296</v>
      </c>
      <c r="C391">
        <v>323</v>
      </c>
      <c r="D391">
        <f>IF(ISBLANK('2016'!P392)=TRUE,0,'2016'!P392)</f>
        <v>0</v>
      </c>
      <c r="E391">
        <f>IF(ISBLANK('2016'!U392)=TRUE,0,'2016'!U392)</f>
        <v>2</v>
      </c>
      <c r="F391">
        <v>16</v>
      </c>
      <c r="G391">
        <v>25</v>
      </c>
      <c r="H391">
        <v>204</v>
      </c>
      <c r="I391">
        <v>209</v>
      </c>
      <c r="J391">
        <v>92</v>
      </c>
      <c r="K391">
        <v>114</v>
      </c>
      <c r="L391">
        <v>7814993</v>
      </c>
      <c r="M391" s="32">
        <v>4.9501127318717385E-2</v>
      </c>
      <c r="N391" s="31">
        <v>-3</v>
      </c>
    </row>
    <row r="392" spans="1:14">
      <c r="A392">
        <v>7</v>
      </c>
      <c r="B392">
        <v>360</v>
      </c>
      <c r="C392">
        <v>254</v>
      </c>
      <c r="D392">
        <f>IF(ISBLANK('2016'!P393)=TRUE,0,'2016'!P393)</f>
        <v>0</v>
      </c>
      <c r="E392">
        <f>IF(ISBLANK('2016'!U393)=TRUE,0,'2016'!U393)</f>
        <v>1</v>
      </c>
      <c r="F392">
        <v>21</v>
      </c>
      <c r="G392">
        <v>13</v>
      </c>
      <c r="H392">
        <v>147</v>
      </c>
      <c r="I392">
        <v>85</v>
      </c>
      <c r="J392">
        <v>213</v>
      </c>
      <c r="K392">
        <v>169</v>
      </c>
      <c r="L392">
        <v>16163833</v>
      </c>
      <c r="M392" s="32">
        <v>0.10621329068706936</v>
      </c>
      <c r="N392" s="31">
        <v>13</v>
      </c>
    </row>
    <row r="393" spans="1:14">
      <c r="A393">
        <v>8</v>
      </c>
      <c r="B393">
        <v>254</v>
      </c>
      <c r="C393">
        <v>360</v>
      </c>
      <c r="D393">
        <f>IF(ISBLANK('2016'!P394)=TRUE,0,'2016'!P394)</f>
        <v>1</v>
      </c>
      <c r="E393">
        <f>IF(ISBLANK('2016'!U394)=TRUE,0,'2016'!U394)</f>
        <v>0</v>
      </c>
      <c r="F393">
        <v>13</v>
      </c>
      <c r="G393">
        <v>21</v>
      </c>
      <c r="H393">
        <v>85</v>
      </c>
      <c r="I393">
        <v>147</v>
      </c>
      <c r="J393">
        <v>169</v>
      </c>
      <c r="K393">
        <v>213</v>
      </c>
      <c r="L393">
        <v>0</v>
      </c>
      <c r="M393" s="32">
        <v>0</v>
      </c>
      <c r="N393" s="31">
        <v>-13</v>
      </c>
    </row>
    <row r="394" spans="1:14">
      <c r="A394">
        <v>9</v>
      </c>
      <c r="B394">
        <v>260</v>
      </c>
      <c r="C394">
        <v>260</v>
      </c>
      <c r="D394">
        <f>IF(ISBLANK('2016'!P395)=TRUE,0,'2016'!P395)</f>
        <v>3</v>
      </c>
      <c r="E394">
        <f>IF(ISBLANK('2016'!U395)=TRUE,0,'2016'!U395)</f>
        <v>3</v>
      </c>
      <c r="F394">
        <v>13</v>
      </c>
      <c r="G394">
        <v>12</v>
      </c>
      <c r="H394">
        <v>152</v>
      </c>
      <c r="I394">
        <v>167</v>
      </c>
      <c r="J394">
        <v>108</v>
      </c>
      <c r="K394">
        <v>93</v>
      </c>
      <c r="L394">
        <v>24613070</v>
      </c>
      <c r="M394" s="32">
        <v>0.1533369152754806</v>
      </c>
      <c r="N394" s="31">
        <v>-3</v>
      </c>
    </row>
    <row r="395" spans="1:14">
      <c r="A395">
        <v>10</v>
      </c>
      <c r="B395">
        <v>348</v>
      </c>
      <c r="C395">
        <v>253</v>
      </c>
      <c r="D395">
        <f>IF(ISBLANK('2016'!P396)=TRUE,0,'2016'!P396)</f>
        <v>2</v>
      </c>
      <c r="E395">
        <f>IF(ISBLANK('2016'!U396)=TRUE,0,'2016'!U396)</f>
        <v>0</v>
      </c>
      <c r="F395">
        <v>19</v>
      </c>
      <c r="G395">
        <v>16</v>
      </c>
      <c r="H395">
        <v>330</v>
      </c>
      <c r="I395">
        <v>73</v>
      </c>
      <c r="J395">
        <v>18</v>
      </c>
      <c r="K395">
        <v>180</v>
      </c>
      <c r="L395">
        <v>6066195</v>
      </c>
      <c r="M395" s="32">
        <v>3.3807174378521113E-2</v>
      </c>
      <c r="N395" s="31">
        <v>-3</v>
      </c>
    </row>
    <row r="396" spans="1:14">
      <c r="A396">
        <v>11</v>
      </c>
      <c r="B396">
        <v>323</v>
      </c>
      <c r="C396">
        <v>296</v>
      </c>
      <c r="D396">
        <f>IF(ISBLANK('2016'!P397)=TRUE,0,'2016'!P397)</f>
        <v>2</v>
      </c>
      <c r="E396">
        <f>IF(ISBLANK('2016'!U397)=TRUE,0,'2016'!U397)</f>
        <v>0</v>
      </c>
      <c r="F396">
        <v>25</v>
      </c>
      <c r="G396">
        <v>16</v>
      </c>
      <c r="H396">
        <v>209</v>
      </c>
      <c r="I396">
        <v>204</v>
      </c>
      <c r="J396">
        <v>114</v>
      </c>
      <c r="K396">
        <v>92</v>
      </c>
      <c r="L396">
        <v>31003674</v>
      </c>
      <c r="M396" s="32">
        <v>0.20828689729763183</v>
      </c>
      <c r="N396" s="31">
        <v>3</v>
      </c>
    </row>
    <row r="397" spans="1:14">
      <c r="A397">
        <v>12</v>
      </c>
      <c r="B397">
        <v>330</v>
      </c>
      <c r="C397">
        <v>354</v>
      </c>
      <c r="D397">
        <f>IF(ISBLANK('2016'!P398)=TRUE,0,'2016'!P398)</f>
        <v>0</v>
      </c>
      <c r="E397">
        <f>IF(ISBLANK('2016'!U398)=TRUE,0,'2016'!U398)</f>
        <v>6</v>
      </c>
      <c r="F397">
        <v>18</v>
      </c>
      <c r="G397">
        <v>22</v>
      </c>
      <c r="H397">
        <v>237</v>
      </c>
      <c r="I397">
        <v>218</v>
      </c>
      <c r="J397">
        <v>93</v>
      </c>
      <c r="K397">
        <v>136</v>
      </c>
      <c r="L397">
        <v>29080283</v>
      </c>
      <c r="M397" s="32">
        <v>0.20155669704907925</v>
      </c>
      <c r="N397" s="31">
        <v>28</v>
      </c>
    </row>
    <row r="398" spans="1:14">
      <c r="A398">
        <v>13</v>
      </c>
      <c r="B398">
        <v>316</v>
      </c>
      <c r="C398">
        <v>348</v>
      </c>
      <c r="D398">
        <f>IF(ISBLANK('2016'!P399)=TRUE,0,'2016'!P399)</f>
        <v>1</v>
      </c>
      <c r="E398">
        <f>IF(ISBLANK('2016'!U399)=TRUE,0,'2016'!U399)</f>
        <v>3</v>
      </c>
      <c r="F398">
        <v>20</v>
      </c>
      <c r="G398">
        <v>21</v>
      </c>
      <c r="H398">
        <v>131</v>
      </c>
      <c r="I398">
        <v>265</v>
      </c>
      <c r="J398">
        <v>185</v>
      </c>
      <c r="K398">
        <v>83</v>
      </c>
      <c r="L398">
        <v>26445262</v>
      </c>
      <c r="M398" s="32">
        <v>0.17947859314636647</v>
      </c>
      <c r="N398" s="31">
        <v>5</v>
      </c>
    </row>
    <row r="399" spans="1:14">
      <c r="A399">
        <v>14</v>
      </c>
      <c r="B399">
        <v>348</v>
      </c>
      <c r="C399">
        <v>316</v>
      </c>
      <c r="D399">
        <f>IF(ISBLANK('2016'!P400)=TRUE,0,'2016'!P400)</f>
        <v>3</v>
      </c>
      <c r="E399">
        <f>IF(ISBLANK('2016'!U400)=TRUE,0,'2016'!U400)</f>
        <v>1</v>
      </c>
      <c r="F399">
        <v>21</v>
      </c>
      <c r="G399">
        <v>20</v>
      </c>
      <c r="H399">
        <v>265</v>
      </c>
      <c r="I399">
        <v>131</v>
      </c>
      <c r="J399">
        <v>83</v>
      </c>
      <c r="K399">
        <v>185</v>
      </c>
      <c r="L399">
        <v>11248678</v>
      </c>
      <c r="M399" s="32">
        <v>7.3027711995700448E-2</v>
      </c>
      <c r="N399" s="31">
        <v>-5</v>
      </c>
    </row>
    <row r="400" spans="1:14">
      <c r="A400">
        <v>15</v>
      </c>
      <c r="B400">
        <v>315</v>
      </c>
      <c r="C400">
        <v>377</v>
      </c>
      <c r="D400">
        <f>IF(ISBLANK('2016'!P401)=TRUE,0,'2016'!P401)</f>
        <v>0</v>
      </c>
      <c r="E400">
        <f>IF(ISBLANK('2016'!U401)=TRUE,0,'2016'!U401)</f>
        <v>1</v>
      </c>
      <c r="F400">
        <v>18</v>
      </c>
      <c r="G400">
        <v>22</v>
      </c>
      <c r="H400">
        <v>230</v>
      </c>
      <c r="I400">
        <v>292</v>
      </c>
      <c r="J400">
        <v>85</v>
      </c>
      <c r="K400">
        <v>85</v>
      </c>
      <c r="L400">
        <v>33444221</v>
      </c>
      <c r="M400" s="32">
        <v>0.20208495624666642</v>
      </c>
      <c r="N400" s="31">
        <v>-9</v>
      </c>
    </row>
    <row r="401" spans="1:14">
      <c r="A401">
        <v>16</v>
      </c>
      <c r="B401">
        <v>323</v>
      </c>
      <c r="C401">
        <v>244</v>
      </c>
      <c r="D401">
        <f>IF(ISBLANK('2016'!P402)=TRUE,0,'2016'!P402)</f>
        <v>3</v>
      </c>
      <c r="E401">
        <f>IF(ISBLANK('2016'!U402)=TRUE,0,'2016'!U402)</f>
        <v>0</v>
      </c>
      <c r="F401">
        <v>14</v>
      </c>
      <c r="G401">
        <v>18</v>
      </c>
      <c r="H401">
        <v>258</v>
      </c>
      <c r="I401">
        <v>109</v>
      </c>
      <c r="J401">
        <v>65</v>
      </c>
      <c r="K401">
        <v>135</v>
      </c>
      <c r="L401">
        <v>6637764</v>
      </c>
      <c r="M401" s="32">
        <v>3.8433163744491114E-2</v>
      </c>
      <c r="N401" s="31">
        <v>8</v>
      </c>
    </row>
    <row r="402" spans="1:14">
      <c r="A402">
        <v>17</v>
      </c>
      <c r="B402">
        <v>312</v>
      </c>
      <c r="C402">
        <v>286</v>
      </c>
      <c r="D402">
        <f>IF(ISBLANK('2016'!P403)=TRUE,0,'2016'!P403)</f>
        <v>5</v>
      </c>
      <c r="E402">
        <f>IF(ISBLANK('2016'!U403)=TRUE,0,'2016'!U403)</f>
        <v>0</v>
      </c>
      <c r="F402">
        <v>21</v>
      </c>
      <c r="G402">
        <v>18</v>
      </c>
      <c r="H402">
        <v>208</v>
      </c>
      <c r="I402">
        <v>220</v>
      </c>
      <c r="J402">
        <v>104</v>
      </c>
      <c r="K402">
        <v>66</v>
      </c>
      <c r="L402">
        <v>13455292</v>
      </c>
      <c r="M402" s="32">
        <v>8.9608667031242706E-2</v>
      </c>
      <c r="N402" s="31">
        <v>-28</v>
      </c>
    </row>
    <row r="403" spans="1:14">
      <c r="A403">
        <v>18</v>
      </c>
      <c r="B403">
        <v>314</v>
      </c>
      <c r="C403">
        <v>300</v>
      </c>
      <c r="D403">
        <f>IF(ISBLANK('2016'!P404)=TRUE,0,'2016'!P404)</f>
        <v>3</v>
      </c>
      <c r="E403">
        <f>IF(ISBLANK('2016'!U404)=TRUE,0,'2016'!U404)</f>
        <v>4</v>
      </c>
      <c r="F403">
        <v>15</v>
      </c>
      <c r="G403">
        <v>21</v>
      </c>
      <c r="H403">
        <v>231</v>
      </c>
      <c r="I403">
        <v>125</v>
      </c>
      <c r="J403">
        <v>83</v>
      </c>
      <c r="K403">
        <v>175</v>
      </c>
      <c r="L403">
        <v>43510369</v>
      </c>
      <c r="M403" s="32">
        <v>0.30429176855855283</v>
      </c>
      <c r="N403" s="31">
        <v>3</v>
      </c>
    </row>
    <row r="404" spans="1:14">
      <c r="A404">
        <v>19</v>
      </c>
      <c r="B404">
        <v>377</v>
      </c>
      <c r="C404">
        <v>315</v>
      </c>
      <c r="D404">
        <f>IF(ISBLANK('2016'!P405)=TRUE,0,'2016'!P405)</f>
        <v>1</v>
      </c>
      <c r="E404">
        <f>IF(ISBLANK('2016'!U405)=TRUE,0,'2016'!U405)</f>
        <v>0</v>
      </c>
      <c r="F404">
        <v>22</v>
      </c>
      <c r="G404">
        <v>18</v>
      </c>
      <c r="H404">
        <v>292</v>
      </c>
      <c r="I404">
        <v>230</v>
      </c>
      <c r="J404">
        <v>85</v>
      </c>
      <c r="K404">
        <v>85</v>
      </c>
      <c r="L404">
        <v>20735700</v>
      </c>
      <c r="M404" s="32">
        <v>0.1294426861773543</v>
      </c>
      <c r="N404" s="31">
        <v>9</v>
      </c>
    </row>
    <row r="405" spans="1:14">
      <c r="A405">
        <v>20</v>
      </c>
      <c r="B405">
        <v>496</v>
      </c>
      <c r="C405">
        <v>348</v>
      </c>
      <c r="D405">
        <f>IF(ISBLANK('2016'!P406)=TRUE,0,'2016'!P406)</f>
        <v>3</v>
      </c>
      <c r="E405">
        <f>IF(ISBLANK('2016'!U406)=TRUE,0,'2016'!U406)</f>
        <v>1</v>
      </c>
      <c r="F405">
        <v>20</v>
      </c>
      <c r="G405">
        <v>17</v>
      </c>
      <c r="H405">
        <v>401</v>
      </c>
      <c r="I405">
        <v>306</v>
      </c>
      <c r="J405">
        <v>95</v>
      </c>
      <c r="K405">
        <v>42</v>
      </c>
      <c r="L405">
        <v>12118758</v>
      </c>
      <c r="M405" s="32">
        <v>7.8779964880426767E-2</v>
      </c>
      <c r="N405" s="31">
        <v>7</v>
      </c>
    </row>
    <row r="406" spans="1:14">
      <c r="A406">
        <v>21</v>
      </c>
      <c r="B406">
        <v>294</v>
      </c>
      <c r="C406">
        <v>270</v>
      </c>
      <c r="D406">
        <f>IF(ISBLANK('2016'!P407)=TRUE,0,'2016'!P407)</f>
        <v>3</v>
      </c>
      <c r="E406">
        <f>IF(ISBLANK('2016'!U407)=TRUE,0,'2016'!U407)</f>
        <v>0</v>
      </c>
      <c r="F406">
        <v>14</v>
      </c>
      <c r="G406">
        <v>21</v>
      </c>
      <c r="H406">
        <v>248</v>
      </c>
      <c r="I406">
        <v>166</v>
      </c>
      <c r="J406">
        <v>46</v>
      </c>
      <c r="K406">
        <v>104</v>
      </c>
      <c r="L406">
        <v>14048837</v>
      </c>
      <c r="M406" s="32">
        <v>8.678722148138443E-2</v>
      </c>
      <c r="N406" s="31">
        <v>-5</v>
      </c>
    </row>
    <row r="407" spans="1:14">
      <c r="A407">
        <v>22</v>
      </c>
      <c r="B407">
        <v>260</v>
      </c>
      <c r="C407">
        <v>260</v>
      </c>
      <c r="D407">
        <f>IF(ISBLANK('2016'!P408)=TRUE,0,'2016'!P408)</f>
        <v>3</v>
      </c>
      <c r="E407">
        <f>IF(ISBLANK('2016'!U408)=TRUE,0,'2016'!U408)</f>
        <v>3</v>
      </c>
      <c r="F407">
        <v>12</v>
      </c>
      <c r="G407">
        <v>13</v>
      </c>
      <c r="H407">
        <v>167</v>
      </c>
      <c r="I407">
        <v>152</v>
      </c>
      <c r="J407">
        <v>93</v>
      </c>
      <c r="K407">
        <v>108</v>
      </c>
      <c r="L407">
        <v>24661091</v>
      </c>
      <c r="M407" s="32">
        <v>0.14599665950030016</v>
      </c>
      <c r="N407" s="31">
        <v>3</v>
      </c>
    </row>
    <row r="408" spans="1:14">
      <c r="A408">
        <v>23</v>
      </c>
      <c r="B408">
        <v>404</v>
      </c>
      <c r="C408">
        <v>364</v>
      </c>
      <c r="D408">
        <f>IF(ISBLANK('2016'!P409)=TRUE,0,'2016'!P409)</f>
        <v>1</v>
      </c>
      <c r="E408">
        <f>IF(ISBLANK('2016'!U409)=TRUE,0,'2016'!U409)</f>
        <v>0</v>
      </c>
      <c r="F408">
        <v>24</v>
      </c>
      <c r="G408">
        <v>17</v>
      </c>
      <c r="H408">
        <v>216</v>
      </c>
      <c r="I408">
        <v>116</v>
      </c>
      <c r="J408">
        <v>188</v>
      </c>
      <c r="K408">
        <v>248</v>
      </c>
      <c r="L408">
        <v>27558065</v>
      </c>
      <c r="M408" s="32">
        <v>0.15964967875198019</v>
      </c>
      <c r="N408" s="31">
        <v>6</v>
      </c>
    </row>
    <row r="409" spans="1:14">
      <c r="A409">
        <v>24</v>
      </c>
      <c r="B409">
        <v>244</v>
      </c>
      <c r="C409">
        <v>323</v>
      </c>
      <c r="D409">
        <f>IF(ISBLANK('2016'!P410)=TRUE,0,'2016'!P410)</f>
        <v>0</v>
      </c>
      <c r="E409">
        <f>IF(ISBLANK('2016'!U410)=TRUE,0,'2016'!U410)</f>
        <v>3</v>
      </c>
      <c r="F409">
        <v>18</v>
      </c>
      <c r="G409">
        <v>14</v>
      </c>
      <c r="H409">
        <v>109</v>
      </c>
      <c r="I409">
        <v>258</v>
      </c>
      <c r="J409">
        <v>135</v>
      </c>
      <c r="K409">
        <v>65</v>
      </c>
      <c r="L409">
        <v>19394752</v>
      </c>
      <c r="M409" s="32">
        <v>0.12468071332808547</v>
      </c>
      <c r="N409" s="31">
        <v>-8</v>
      </c>
    </row>
    <row r="410" spans="1:14">
      <c r="A410">
        <v>25</v>
      </c>
      <c r="B410">
        <v>383</v>
      </c>
      <c r="C410">
        <v>334</v>
      </c>
      <c r="D410">
        <f>IF(ISBLANK('2016'!P411)=TRUE,0,'2016'!P411)</f>
        <v>2</v>
      </c>
      <c r="E410">
        <f>IF(ISBLANK('2016'!U411)=TRUE,0,'2016'!U411)</f>
        <v>1</v>
      </c>
      <c r="F410">
        <v>24</v>
      </c>
      <c r="G410">
        <v>16</v>
      </c>
      <c r="H410">
        <v>288</v>
      </c>
      <c r="I410">
        <v>227</v>
      </c>
      <c r="J410">
        <v>95</v>
      </c>
      <c r="K410">
        <v>107</v>
      </c>
      <c r="L410">
        <v>4594963</v>
      </c>
      <c r="M410" s="32">
        <v>2.1852954881431571E-2</v>
      </c>
      <c r="N410" s="31">
        <v>-5</v>
      </c>
    </row>
    <row r="411" spans="1:14">
      <c r="A411">
        <v>26</v>
      </c>
      <c r="B411">
        <v>460</v>
      </c>
      <c r="C411">
        <v>275</v>
      </c>
      <c r="D411">
        <f>IF(ISBLANK('2016'!P412)=TRUE,0,'2016'!P412)</f>
        <v>3</v>
      </c>
      <c r="E411">
        <f>IF(ISBLANK('2016'!U412)=TRUE,0,'2016'!U412)</f>
        <v>1</v>
      </c>
      <c r="F411">
        <v>24</v>
      </c>
      <c r="G411">
        <v>14</v>
      </c>
      <c r="H411">
        <v>220</v>
      </c>
      <c r="I411">
        <v>208</v>
      </c>
      <c r="J411">
        <v>240</v>
      </c>
      <c r="K411">
        <v>67</v>
      </c>
      <c r="L411">
        <v>8196047</v>
      </c>
      <c r="M411" s="32">
        <v>5.6650765928340098E-2</v>
      </c>
      <c r="N411" s="31">
        <v>7</v>
      </c>
    </row>
    <row r="412" spans="1:14">
      <c r="A412">
        <v>27</v>
      </c>
      <c r="B412">
        <v>278</v>
      </c>
      <c r="C412">
        <v>272</v>
      </c>
      <c r="D412">
        <f>IF(ISBLANK('2016'!P413)=TRUE,0,'2016'!P413)</f>
        <v>5</v>
      </c>
      <c r="E412">
        <f>IF(ISBLANK('2016'!U413)=TRUE,0,'2016'!U413)</f>
        <v>1</v>
      </c>
      <c r="F412">
        <v>17</v>
      </c>
      <c r="G412">
        <v>17</v>
      </c>
      <c r="H412">
        <v>220</v>
      </c>
      <c r="I412">
        <v>146</v>
      </c>
      <c r="J412">
        <v>58</v>
      </c>
      <c r="K412">
        <v>126</v>
      </c>
      <c r="L412">
        <v>17446096</v>
      </c>
      <c r="M412" s="32">
        <v>0.10228124078035337</v>
      </c>
      <c r="N412" s="31">
        <v>-12</v>
      </c>
    </row>
    <row r="413" spans="1:14">
      <c r="A413">
        <v>28</v>
      </c>
      <c r="B413">
        <v>364</v>
      </c>
      <c r="C413">
        <v>404</v>
      </c>
      <c r="D413">
        <f>IF(ISBLANK('2016'!P414)=TRUE,0,'2016'!P414)</f>
        <v>0</v>
      </c>
      <c r="E413">
        <f>IF(ISBLANK('2016'!U414)=TRUE,0,'2016'!U414)</f>
        <v>1</v>
      </c>
      <c r="F413">
        <v>17</v>
      </c>
      <c r="G413">
        <v>24</v>
      </c>
      <c r="H413">
        <v>116</v>
      </c>
      <c r="I413">
        <v>216</v>
      </c>
      <c r="J413">
        <v>248</v>
      </c>
      <c r="K413">
        <v>188</v>
      </c>
      <c r="L413">
        <v>5854171</v>
      </c>
      <c r="M413" s="32">
        <v>4.2743751205281622E-2</v>
      </c>
      <c r="N413" s="31">
        <v>-6</v>
      </c>
    </row>
    <row r="414" spans="1:14">
      <c r="A414">
        <v>29</v>
      </c>
      <c r="B414">
        <v>354</v>
      </c>
      <c r="C414">
        <v>330</v>
      </c>
      <c r="D414">
        <f>IF(ISBLANK('2016'!P415)=TRUE,0,'2016'!P415)</f>
        <v>6</v>
      </c>
      <c r="E414">
        <f>IF(ISBLANK('2016'!U415)=TRUE,0,'2016'!U415)</f>
        <v>0</v>
      </c>
      <c r="F414">
        <v>22</v>
      </c>
      <c r="G414">
        <v>18</v>
      </c>
      <c r="H414">
        <v>218</v>
      </c>
      <c r="I414">
        <v>237</v>
      </c>
      <c r="J414">
        <v>136</v>
      </c>
      <c r="K414">
        <v>93</v>
      </c>
      <c r="L414">
        <v>9486671</v>
      </c>
      <c r="M414" s="32">
        <v>6.6690755937850107E-2</v>
      </c>
      <c r="N414" s="31">
        <v>-28</v>
      </c>
    </row>
    <row r="415" spans="1:14">
      <c r="A415">
        <v>30</v>
      </c>
      <c r="B415">
        <v>270</v>
      </c>
      <c r="C415">
        <v>294</v>
      </c>
      <c r="D415">
        <f>IF(ISBLANK('2016'!P416)=TRUE,0,'2016'!P416)</f>
        <v>0</v>
      </c>
      <c r="E415">
        <f>IF(ISBLANK('2016'!U416)=TRUE,0,'2016'!U416)</f>
        <v>3</v>
      </c>
      <c r="F415">
        <v>21</v>
      </c>
      <c r="G415">
        <v>14</v>
      </c>
      <c r="H415">
        <v>166</v>
      </c>
      <c r="I415">
        <v>248</v>
      </c>
      <c r="J415">
        <v>104</v>
      </c>
      <c r="K415">
        <v>46</v>
      </c>
      <c r="L415">
        <v>21730002</v>
      </c>
      <c r="M415" s="34">
        <v>0.13662508249296604</v>
      </c>
      <c r="N415" s="31">
        <v>5</v>
      </c>
    </row>
    <row r="416" spans="1:14">
      <c r="A416">
        <v>31</v>
      </c>
      <c r="B416">
        <v>253</v>
      </c>
      <c r="C416">
        <v>348</v>
      </c>
      <c r="D416">
        <f>IF(ISBLANK('2016'!P417)=TRUE,0,'2016'!P417)</f>
        <v>0</v>
      </c>
      <c r="E416">
        <f>IF(ISBLANK('2016'!U417)=TRUE,0,'2016'!U417)</f>
        <v>2</v>
      </c>
      <c r="F416">
        <v>16</v>
      </c>
      <c r="G416">
        <v>19</v>
      </c>
      <c r="H416">
        <v>73</v>
      </c>
      <c r="I416">
        <v>330</v>
      </c>
      <c r="J416">
        <v>180</v>
      </c>
      <c r="K416">
        <v>18</v>
      </c>
      <c r="L416">
        <v>6000000</v>
      </c>
      <c r="M416" s="32">
        <v>4.2401820598490673E-2</v>
      </c>
      <c r="N416" s="31">
        <v>3</v>
      </c>
    </row>
    <row r="417" spans="1:14">
      <c r="A417">
        <v>32</v>
      </c>
      <c r="B417">
        <v>334</v>
      </c>
      <c r="C417">
        <v>383</v>
      </c>
      <c r="D417">
        <f>IF(ISBLANK('2016'!P418)=TRUE,0,'2016'!P418)</f>
        <v>1</v>
      </c>
      <c r="E417">
        <f>IF(ISBLANK('2016'!U418)=TRUE,0,'2016'!U418)</f>
        <v>2</v>
      </c>
      <c r="F417">
        <v>16</v>
      </c>
      <c r="G417">
        <v>24</v>
      </c>
      <c r="H417">
        <v>227</v>
      </c>
      <c r="I417">
        <v>288</v>
      </c>
      <c r="J417">
        <v>107</v>
      </c>
      <c r="K417">
        <v>95</v>
      </c>
      <c r="L417">
        <v>42534737</v>
      </c>
      <c r="M417" s="32">
        <v>0.28288135129256725</v>
      </c>
      <c r="N417" s="31">
        <v>5</v>
      </c>
    </row>
    <row r="418" spans="1:14">
      <c r="A418">
        <v>1</v>
      </c>
      <c r="B418">
        <v>425</v>
      </c>
      <c r="C418">
        <v>488</v>
      </c>
      <c r="D418">
        <f>IF(ISBLANK('2016'!P419)=TRUE,0,'2016'!P419)</f>
        <v>2</v>
      </c>
      <c r="E418">
        <f>IF(ISBLANK('2016'!U419)=TRUE,0,'2016'!U419)</f>
        <v>1</v>
      </c>
      <c r="F418">
        <v>26</v>
      </c>
      <c r="G418">
        <v>33</v>
      </c>
      <c r="H418">
        <v>309</v>
      </c>
      <c r="I418">
        <v>358</v>
      </c>
      <c r="J418">
        <v>116</v>
      </c>
      <c r="K418">
        <v>130</v>
      </c>
      <c r="L418">
        <v>9098263</v>
      </c>
      <c r="M418" s="32">
        <v>5.8718453804643495E-2</v>
      </c>
      <c r="N418" s="31">
        <v>-7</v>
      </c>
    </row>
    <row r="419" spans="1:14">
      <c r="A419">
        <v>2</v>
      </c>
      <c r="B419">
        <v>550</v>
      </c>
      <c r="C419">
        <v>272</v>
      </c>
      <c r="D419">
        <f>IF(ISBLANK('2016'!P420)=TRUE,0,'2016'!P420)</f>
        <v>1</v>
      </c>
      <c r="E419">
        <f>IF(ISBLANK('2016'!U420)=TRUE,0,'2016'!U420)</f>
        <v>1</v>
      </c>
      <c r="F419">
        <v>29</v>
      </c>
      <c r="G419">
        <v>15</v>
      </c>
      <c r="H419">
        <v>302</v>
      </c>
      <c r="I419">
        <v>165</v>
      </c>
      <c r="J419">
        <v>248</v>
      </c>
      <c r="K419">
        <v>107</v>
      </c>
      <c r="L419">
        <v>23544003</v>
      </c>
      <c r="M419" s="32">
        <v>0.1687829324804912</v>
      </c>
      <c r="N419" s="31">
        <v>28</v>
      </c>
    </row>
    <row r="420" spans="1:14">
      <c r="A420">
        <v>3</v>
      </c>
      <c r="B420">
        <v>340</v>
      </c>
      <c r="C420">
        <v>328</v>
      </c>
      <c r="D420">
        <f>IF(ISBLANK('2016'!P421)=TRUE,0,'2016'!P421)</f>
        <v>2</v>
      </c>
      <c r="E420">
        <f>IF(ISBLANK('2016'!U421)=TRUE,0,'2016'!U421)</f>
        <v>1</v>
      </c>
      <c r="F420">
        <v>18</v>
      </c>
      <c r="G420">
        <v>27</v>
      </c>
      <c r="H420">
        <v>189</v>
      </c>
      <c r="I420">
        <v>159</v>
      </c>
      <c r="J420">
        <v>151</v>
      </c>
      <c r="K420">
        <v>169</v>
      </c>
      <c r="L420">
        <v>10000000</v>
      </c>
      <c r="M420" s="32">
        <v>6.0021809404621644E-2</v>
      </c>
      <c r="N420" s="31">
        <v>1</v>
      </c>
    </row>
    <row r="421" spans="1:14">
      <c r="A421">
        <v>4</v>
      </c>
      <c r="B421">
        <v>451</v>
      </c>
      <c r="C421">
        <v>269</v>
      </c>
      <c r="D421">
        <f>IF(ISBLANK('2016'!P422)=TRUE,0,'2016'!P422)</f>
        <v>0</v>
      </c>
      <c r="E421">
        <f>IF(ISBLANK('2016'!U422)=TRUE,0,'2016'!U422)</f>
        <v>0</v>
      </c>
      <c r="F421">
        <v>29</v>
      </c>
      <c r="G421">
        <v>16</v>
      </c>
      <c r="H421">
        <v>171</v>
      </c>
      <c r="I421">
        <v>162</v>
      </c>
      <c r="J421">
        <v>280</v>
      </c>
      <c r="K421">
        <v>107</v>
      </c>
      <c r="L421">
        <v>26110501</v>
      </c>
      <c r="M421" s="32">
        <v>0.16468213781619742</v>
      </c>
      <c r="N421" s="31">
        <v>20</v>
      </c>
    </row>
    <row r="422" spans="1:14">
      <c r="A422">
        <v>5</v>
      </c>
      <c r="B422">
        <v>438</v>
      </c>
      <c r="C422">
        <v>335</v>
      </c>
      <c r="D422">
        <f>IF(ISBLANK('2016'!P423)=TRUE,0,'2016'!P423)</f>
        <v>0</v>
      </c>
      <c r="E422">
        <f>IF(ISBLANK('2016'!U423)=TRUE,0,'2016'!U423)</f>
        <v>3</v>
      </c>
      <c r="F422">
        <v>22</v>
      </c>
      <c r="G422">
        <v>18</v>
      </c>
      <c r="H422">
        <v>290</v>
      </c>
      <c r="I422">
        <v>306</v>
      </c>
      <c r="J422">
        <v>148</v>
      </c>
      <c r="K422">
        <v>29</v>
      </c>
      <c r="L422">
        <v>21272622</v>
      </c>
      <c r="M422" s="32">
        <v>0.16837200735759092</v>
      </c>
      <c r="N422" s="31">
        <v>11</v>
      </c>
    </row>
    <row r="423" spans="1:14">
      <c r="A423">
        <v>6</v>
      </c>
      <c r="B423">
        <v>449</v>
      </c>
      <c r="C423">
        <v>451</v>
      </c>
      <c r="D423">
        <f>IF(ISBLANK('2016'!P424)=TRUE,0,'2016'!P424)</f>
        <v>4</v>
      </c>
      <c r="E423">
        <f>IF(ISBLANK('2016'!U424)=TRUE,0,'2016'!U424)</f>
        <v>0</v>
      </c>
      <c r="F423">
        <v>29</v>
      </c>
      <c r="G423">
        <v>20</v>
      </c>
      <c r="H423">
        <v>354</v>
      </c>
      <c r="I423">
        <v>225</v>
      </c>
      <c r="J423">
        <v>95</v>
      </c>
      <c r="K423">
        <v>226</v>
      </c>
      <c r="L423">
        <v>5814993</v>
      </c>
      <c r="M423" s="32">
        <v>3.6832881213131011E-2</v>
      </c>
      <c r="N423" s="31">
        <v>-3</v>
      </c>
    </row>
    <row r="424" spans="1:14">
      <c r="A424">
        <v>7</v>
      </c>
      <c r="B424">
        <v>222</v>
      </c>
      <c r="C424">
        <v>382</v>
      </c>
      <c r="D424">
        <f>IF(ISBLANK('2016'!P425)=TRUE,0,'2016'!P425)</f>
        <v>1</v>
      </c>
      <c r="E424">
        <f>IF(ISBLANK('2016'!U425)=TRUE,0,'2016'!U425)</f>
        <v>0</v>
      </c>
      <c r="F424">
        <v>19</v>
      </c>
      <c r="G424">
        <v>26</v>
      </c>
      <c r="H424">
        <v>146</v>
      </c>
      <c r="I424">
        <v>285</v>
      </c>
      <c r="J424">
        <v>76</v>
      </c>
      <c r="K424">
        <v>97</v>
      </c>
      <c r="L424">
        <v>16163833</v>
      </c>
      <c r="M424" s="33">
        <v>0.10621329068706936</v>
      </c>
      <c r="N424" s="31">
        <v>-4</v>
      </c>
    </row>
    <row r="425" spans="1:14">
      <c r="A425">
        <v>8</v>
      </c>
      <c r="B425">
        <v>269</v>
      </c>
      <c r="C425">
        <v>451</v>
      </c>
      <c r="D425">
        <f>IF(ISBLANK('2016'!P426)=TRUE,0,'2016'!P426)</f>
        <v>0</v>
      </c>
      <c r="E425">
        <f>IF(ISBLANK('2016'!U426)=TRUE,0,'2016'!U426)</f>
        <v>0</v>
      </c>
      <c r="F425">
        <v>16</v>
      </c>
      <c r="G425">
        <v>29</v>
      </c>
      <c r="H425">
        <v>162</v>
      </c>
      <c r="I425">
        <v>171</v>
      </c>
      <c r="J425">
        <v>107</v>
      </c>
      <c r="K425">
        <v>280</v>
      </c>
      <c r="L425">
        <v>1649475</v>
      </c>
      <c r="M425" s="32">
        <v>1.4720542616616776E-2</v>
      </c>
      <c r="N425" s="31">
        <v>-20</v>
      </c>
    </row>
    <row r="426" spans="1:14">
      <c r="A426">
        <v>9</v>
      </c>
      <c r="B426">
        <v>449</v>
      </c>
      <c r="C426">
        <v>276</v>
      </c>
      <c r="D426">
        <f>IF(ISBLANK('2016'!P427)=TRUE,0,'2016'!P427)</f>
        <v>1</v>
      </c>
      <c r="E426">
        <f>IF(ISBLANK('2016'!U427)=TRUE,0,'2016'!U427)</f>
        <v>4</v>
      </c>
      <c r="F426">
        <v>24</v>
      </c>
      <c r="G426">
        <v>16</v>
      </c>
      <c r="H426">
        <v>264</v>
      </c>
      <c r="I426">
        <v>224</v>
      </c>
      <c r="J426">
        <v>185</v>
      </c>
      <c r="K426">
        <v>52</v>
      </c>
      <c r="L426">
        <v>63915720</v>
      </c>
      <c r="M426" s="32">
        <v>0.39818841543990008</v>
      </c>
      <c r="N426" s="31">
        <v>6</v>
      </c>
    </row>
    <row r="427" spans="1:14">
      <c r="A427">
        <v>10</v>
      </c>
      <c r="B427">
        <v>309</v>
      </c>
      <c r="C427">
        <v>313</v>
      </c>
      <c r="D427">
        <f>IF(ISBLANK('2016'!P428)=TRUE,0,'2016'!P428)</f>
        <v>3</v>
      </c>
      <c r="E427">
        <f>IF(ISBLANK('2016'!U428)=TRUE,0,'2016'!U428)</f>
        <v>0</v>
      </c>
      <c r="F427">
        <v>15</v>
      </c>
      <c r="G427">
        <v>20</v>
      </c>
      <c r="H427">
        <v>251</v>
      </c>
      <c r="I427">
        <v>177</v>
      </c>
      <c r="J427">
        <v>58</v>
      </c>
      <c r="K427">
        <v>136</v>
      </c>
      <c r="L427">
        <v>12221868</v>
      </c>
      <c r="M427" s="32">
        <v>6.8113013628356339E-2</v>
      </c>
      <c r="N427" s="31">
        <v>-13</v>
      </c>
    </row>
    <row r="428" spans="1:14">
      <c r="A428">
        <v>11</v>
      </c>
      <c r="B428">
        <v>324</v>
      </c>
      <c r="C428">
        <v>300</v>
      </c>
      <c r="D428">
        <f>IF(ISBLANK('2016'!P429)=TRUE,0,'2016'!P429)</f>
        <v>2</v>
      </c>
      <c r="E428">
        <f>IF(ISBLANK('2016'!U429)=TRUE,0,'2016'!U429)</f>
        <v>0</v>
      </c>
      <c r="F428">
        <v>16</v>
      </c>
      <c r="G428">
        <v>17</v>
      </c>
      <c r="H428">
        <v>268</v>
      </c>
      <c r="I428">
        <v>186</v>
      </c>
      <c r="J428">
        <v>56</v>
      </c>
      <c r="K428">
        <v>114</v>
      </c>
      <c r="L428">
        <v>29036056</v>
      </c>
      <c r="M428" s="32">
        <v>0.19506817204955407</v>
      </c>
      <c r="N428" s="31">
        <v>-11</v>
      </c>
    </row>
    <row r="429" spans="1:14">
      <c r="A429">
        <v>12</v>
      </c>
      <c r="B429">
        <v>451</v>
      </c>
      <c r="C429">
        <v>449</v>
      </c>
      <c r="D429">
        <f>IF(ISBLANK('2016'!P430)=TRUE,0,'2016'!P430)</f>
        <v>0</v>
      </c>
      <c r="E429">
        <f>IF(ISBLANK('2016'!U430)=TRUE,0,'2016'!U430)</f>
        <v>4</v>
      </c>
      <c r="F429">
        <v>20</v>
      </c>
      <c r="G429">
        <v>29</v>
      </c>
      <c r="H429">
        <v>225</v>
      </c>
      <c r="I429">
        <v>354</v>
      </c>
      <c r="J429">
        <v>226</v>
      </c>
      <c r="K429">
        <v>95</v>
      </c>
      <c r="L429">
        <v>28292758</v>
      </c>
      <c r="M429" s="32">
        <v>0.19609832727174331</v>
      </c>
      <c r="N429" s="31">
        <v>3</v>
      </c>
    </row>
    <row r="430" spans="1:14">
      <c r="A430">
        <v>13</v>
      </c>
      <c r="B430">
        <v>387</v>
      </c>
      <c r="C430">
        <v>150</v>
      </c>
      <c r="D430">
        <f>IF(ISBLANK('2016'!P431)=TRUE,0,'2016'!P431)</f>
        <v>2</v>
      </c>
      <c r="E430">
        <f>IF(ISBLANK('2016'!U431)=TRUE,0,'2016'!U431)</f>
        <v>1</v>
      </c>
      <c r="F430">
        <v>23</v>
      </c>
      <c r="G430">
        <v>9</v>
      </c>
      <c r="H430">
        <v>308</v>
      </c>
      <c r="I430">
        <v>83</v>
      </c>
      <c r="J430">
        <v>79</v>
      </c>
      <c r="K430">
        <v>67</v>
      </c>
      <c r="L430">
        <v>19389605</v>
      </c>
      <c r="M430" s="32">
        <v>0.13159328983255122</v>
      </c>
      <c r="N430" s="31">
        <v>1</v>
      </c>
    </row>
    <row r="431" spans="1:14">
      <c r="A431">
        <v>14</v>
      </c>
      <c r="B431">
        <v>411</v>
      </c>
      <c r="C431">
        <v>282</v>
      </c>
      <c r="D431">
        <f>IF(ISBLANK('2016'!P432)=TRUE,0,'2016'!P432)</f>
        <v>0</v>
      </c>
      <c r="E431">
        <f>IF(ISBLANK('2016'!U432)=TRUE,0,'2016'!U432)</f>
        <v>3</v>
      </c>
      <c r="F431">
        <v>27</v>
      </c>
      <c r="G431">
        <v>20</v>
      </c>
      <c r="H431">
        <v>250</v>
      </c>
      <c r="I431">
        <v>248</v>
      </c>
      <c r="J431">
        <v>161</v>
      </c>
      <c r="K431">
        <v>34</v>
      </c>
      <c r="L431">
        <v>19865842</v>
      </c>
      <c r="M431" s="32">
        <v>0.1289713322870554</v>
      </c>
      <c r="N431" s="31">
        <v>28</v>
      </c>
    </row>
    <row r="432" spans="1:14">
      <c r="A432">
        <v>15</v>
      </c>
      <c r="B432">
        <v>150</v>
      </c>
      <c r="C432">
        <v>387</v>
      </c>
      <c r="D432">
        <f>IF(ISBLANK('2016'!P433)=TRUE,0,'2016'!P433)</f>
        <v>1</v>
      </c>
      <c r="E432">
        <f>IF(ISBLANK('2016'!U433)=TRUE,0,'2016'!U433)</f>
        <v>2</v>
      </c>
      <c r="F432">
        <v>9</v>
      </c>
      <c r="G432">
        <v>23</v>
      </c>
      <c r="H432">
        <v>83</v>
      </c>
      <c r="I432">
        <v>308</v>
      </c>
      <c r="J432">
        <v>67</v>
      </c>
      <c r="K432">
        <v>79</v>
      </c>
      <c r="L432">
        <v>9442324</v>
      </c>
      <c r="M432" s="32">
        <v>5.7054748932763251E-2</v>
      </c>
      <c r="N432" s="31">
        <v>-1</v>
      </c>
    </row>
    <row r="433" spans="1:14">
      <c r="A433">
        <v>16</v>
      </c>
      <c r="B433">
        <v>316</v>
      </c>
      <c r="C433">
        <v>389</v>
      </c>
      <c r="D433">
        <f>IF(ISBLANK('2016'!P434)=TRUE,0,'2016'!P434)</f>
        <v>1</v>
      </c>
      <c r="E433">
        <f>IF(ISBLANK('2016'!U434)=TRUE,0,'2016'!U434)</f>
        <v>3</v>
      </c>
      <c r="F433">
        <v>13</v>
      </c>
      <c r="G433">
        <v>21</v>
      </c>
      <c r="H433">
        <v>159</v>
      </c>
      <c r="I433">
        <v>241</v>
      </c>
      <c r="J433">
        <v>157</v>
      </c>
      <c r="K433">
        <v>148</v>
      </c>
      <c r="L433">
        <v>6864449</v>
      </c>
      <c r="M433" s="32">
        <v>3.9745687317703414E-2</v>
      </c>
      <c r="N433" s="31">
        <v>-2</v>
      </c>
    </row>
    <row r="434" spans="1:14">
      <c r="A434">
        <v>17</v>
      </c>
      <c r="B434">
        <v>183</v>
      </c>
      <c r="C434">
        <v>299</v>
      </c>
      <c r="D434">
        <f>IF(ISBLANK('2016'!P435)=TRUE,0,'2016'!P435)</f>
        <v>0</v>
      </c>
      <c r="E434">
        <f>IF(ISBLANK('2016'!U435)=TRUE,0,'2016'!U435)</f>
        <v>1</v>
      </c>
      <c r="F434">
        <v>13</v>
      </c>
      <c r="G434">
        <v>19</v>
      </c>
      <c r="H434">
        <v>136</v>
      </c>
      <c r="I434">
        <v>227</v>
      </c>
      <c r="J434">
        <v>47</v>
      </c>
      <c r="K434">
        <v>72</v>
      </c>
      <c r="L434">
        <v>21633115</v>
      </c>
      <c r="M434" s="32">
        <v>0.14407079377270907</v>
      </c>
      <c r="N434" s="31">
        <v>-21</v>
      </c>
    </row>
    <row r="435" spans="1:14">
      <c r="A435">
        <v>18</v>
      </c>
      <c r="B435">
        <v>303</v>
      </c>
      <c r="C435">
        <v>360</v>
      </c>
      <c r="D435">
        <f>IF(ISBLANK('2016'!P436)=TRUE,0,'2016'!P436)</f>
        <v>1</v>
      </c>
      <c r="E435">
        <f>IF(ISBLANK('2016'!U436)=TRUE,0,'2016'!U436)</f>
        <v>4</v>
      </c>
      <c r="F435">
        <v>13</v>
      </c>
      <c r="G435">
        <v>20</v>
      </c>
      <c r="H435">
        <v>236</v>
      </c>
      <c r="I435">
        <v>244</v>
      </c>
      <c r="J435">
        <v>67</v>
      </c>
      <c r="K435">
        <v>116</v>
      </c>
      <c r="L435">
        <v>26457919</v>
      </c>
      <c r="M435" s="32">
        <v>0.18503467449078487</v>
      </c>
      <c r="N435" s="31">
        <v>21</v>
      </c>
    </row>
    <row r="436" spans="1:14">
      <c r="A436">
        <v>19</v>
      </c>
      <c r="B436">
        <v>282</v>
      </c>
      <c r="C436">
        <v>411</v>
      </c>
      <c r="D436">
        <f>IF(ISBLANK('2016'!P437)=TRUE,0,'2016'!P437)</f>
        <v>3</v>
      </c>
      <c r="E436">
        <f>IF(ISBLANK('2016'!U437)=TRUE,0,'2016'!U437)</f>
        <v>0</v>
      </c>
      <c r="F436">
        <v>20</v>
      </c>
      <c r="G436">
        <v>27</v>
      </c>
      <c r="H436">
        <v>248</v>
      </c>
      <c r="I436">
        <v>250</v>
      </c>
      <c r="J436">
        <v>34</v>
      </c>
      <c r="K436">
        <v>161</v>
      </c>
      <c r="L436">
        <v>18055250</v>
      </c>
      <c r="M436" s="32">
        <v>0.11270996684962051</v>
      </c>
      <c r="N436" s="31">
        <v>-28</v>
      </c>
    </row>
    <row r="437" spans="1:14">
      <c r="A437">
        <v>20</v>
      </c>
      <c r="B437">
        <v>313</v>
      </c>
      <c r="C437">
        <v>309</v>
      </c>
      <c r="D437">
        <f>IF(ISBLANK('2016'!P438)=TRUE,0,'2016'!P438)</f>
        <v>0</v>
      </c>
      <c r="E437">
        <f>IF(ISBLANK('2016'!U438)=TRUE,0,'2016'!U438)</f>
        <v>3</v>
      </c>
      <c r="F437">
        <v>20</v>
      </c>
      <c r="G437">
        <v>15</v>
      </c>
      <c r="H437">
        <v>177</v>
      </c>
      <c r="I437">
        <v>251</v>
      </c>
      <c r="J437">
        <v>136</v>
      </c>
      <c r="K437">
        <v>58</v>
      </c>
      <c r="L437">
        <v>25253631</v>
      </c>
      <c r="M437" s="32">
        <v>0.16416535120870115</v>
      </c>
      <c r="N437" s="31">
        <v>13</v>
      </c>
    </row>
    <row r="438" spans="1:14">
      <c r="A438">
        <v>21</v>
      </c>
      <c r="B438">
        <v>488</v>
      </c>
      <c r="C438">
        <v>425</v>
      </c>
      <c r="D438">
        <f>IF(ISBLANK('2016'!P439)=TRUE,0,'2016'!P439)</f>
        <v>1</v>
      </c>
      <c r="E438">
        <f>IF(ISBLANK('2016'!U439)=TRUE,0,'2016'!U439)</f>
        <v>2</v>
      </c>
      <c r="F438">
        <v>33</v>
      </c>
      <c r="G438">
        <v>26</v>
      </c>
      <c r="H438">
        <v>358</v>
      </c>
      <c r="I438">
        <v>309</v>
      </c>
      <c r="J438">
        <v>130</v>
      </c>
      <c r="K438">
        <v>116</v>
      </c>
      <c r="L438">
        <v>10737692</v>
      </c>
      <c r="M438" s="32">
        <v>6.633249811375061E-2</v>
      </c>
      <c r="N438" s="31">
        <v>7</v>
      </c>
    </row>
    <row r="439" spans="1:14">
      <c r="A439">
        <v>22</v>
      </c>
      <c r="B439">
        <v>300</v>
      </c>
      <c r="C439">
        <v>324</v>
      </c>
      <c r="D439">
        <f>IF(ISBLANK('2016'!P440)=TRUE,0,'2016'!P440)</f>
        <v>0</v>
      </c>
      <c r="E439">
        <f>IF(ISBLANK('2016'!U440)=TRUE,0,'2016'!U440)</f>
        <v>2</v>
      </c>
      <c r="F439">
        <v>17</v>
      </c>
      <c r="G439">
        <v>16</v>
      </c>
      <c r="H439">
        <v>186</v>
      </c>
      <c r="I439">
        <v>268</v>
      </c>
      <c r="J439">
        <v>114</v>
      </c>
      <c r="K439">
        <v>56</v>
      </c>
      <c r="L439">
        <v>4357484</v>
      </c>
      <c r="M439" s="32">
        <v>2.5796835501965668E-2</v>
      </c>
      <c r="N439" s="31">
        <v>11</v>
      </c>
    </row>
    <row r="440" spans="1:14">
      <c r="A440">
        <v>23</v>
      </c>
      <c r="B440">
        <v>360</v>
      </c>
      <c r="C440">
        <v>303</v>
      </c>
      <c r="D440">
        <f>IF(ISBLANK('2016'!P441)=TRUE,0,'2016'!P441)</f>
        <v>4</v>
      </c>
      <c r="E440">
        <f>IF(ISBLANK('2016'!U441)=TRUE,0,'2016'!U441)</f>
        <v>1</v>
      </c>
      <c r="F440">
        <v>20</v>
      </c>
      <c r="G440">
        <v>13</v>
      </c>
      <c r="H440">
        <v>244</v>
      </c>
      <c r="I440">
        <v>236</v>
      </c>
      <c r="J440">
        <v>116</v>
      </c>
      <c r="K440">
        <v>67</v>
      </c>
      <c r="L440">
        <v>38977472</v>
      </c>
      <c r="M440" s="32">
        <v>0.22580471028587468</v>
      </c>
      <c r="N440" s="31">
        <v>-21</v>
      </c>
    </row>
    <row r="441" spans="1:14">
      <c r="A441">
        <v>24</v>
      </c>
      <c r="B441">
        <v>345</v>
      </c>
      <c r="C441">
        <v>263</v>
      </c>
      <c r="D441">
        <f>IF(ISBLANK('2016'!P442)=TRUE,0,'2016'!P442)</f>
        <v>2</v>
      </c>
      <c r="E441">
        <f>IF(ISBLANK('2016'!U442)=TRUE,0,'2016'!U442)</f>
        <v>2</v>
      </c>
      <c r="F441">
        <v>18</v>
      </c>
      <c r="G441">
        <v>14</v>
      </c>
      <c r="H441">
        <v>200</v>
      </c>
      <c r="I441">
        <v>190</v>
      </c>
      <c r="J441">
        <v>145</v>
      </c>
      <c r="K441">
        <v>73</v>
      </c>
      <c r="L441">
        <v>22667332</v>
      </c>
      <c r="M441" s="32">
        <v>0.14571875541406965</v>
      </c>
      <c r="N441" s="31">
        <v>3</v>
      </c>
    </row>
    <row r="442" spans="1:14">
      <c r="A442">
        <v>25</v>
      </c>
      <c r="B442">
        <v>328</v>
      </c>
      <c r="C442">
        <v>340</v>
      </c>
      <c r="D442">
        <f>IF(ISBLANK('2016'!P443)=TRUE,0,'2016'!P443)</f>
        <v>1</v>
      </c>
      <c r="E442">
        <f>IF(ISBLANK('2016'!U443)=TRUE,0,'2016'!U443)</f>
        <v>2</v>
      </c>
      <c r="F442">
        <v>27</v>
      </c>
      <c r="G442">
        <v>18</v>
      </c>
      <c r="H442">
        <v>159</v>
      </c>
      <c r="I442">
        <v>189</v>
      </c>
      <c r="J442">
        <v>169</v>
      </c>
      <c r="K442">
        <v>151</v>
      </c>
      <c r="L442">
        <v>11705963</v>
      </c>
      <c r="M442" s="32">
        <v>5.5671804382909577E-2</v>
      </c>
      <c r="N442" s="31">
        <v>-1</v>
      </c>
    </row>
    <row r="443" spans="1:14">
      <c r="A443">
        <v>26</v>
      </c>
      <c r="B443">
        <v>382</v>
      </c>
      <c r="C443">
        <v>222</v>
      </c>
      <c r="D443">
        <f>IF(ISBLANK('2016'!P444)=TRUE,0,'2016'!P444)</f>
        <v>0</v>
      </c>
      <c r="E443">
        <f>IF(ISBLANK('2016'!U444)=TRUE,0,'2016'!U444)</f>
        <v>1</v>
      </c>
      <c r="F443">
        <v>26</v>
      </c>
      <c r="G443">
        <v>19</v>
      </c>
      <c r="H443">
        <v>285</v>
      </c>
      <c r="I443">
        <v>146</v>
      </c>
      <c r="J443">
        <v>97</v>
      </c>
      <c r="K443">
        <v>76</v>
      </c>
      <c r="L443">
        <v>3698333</v>
      </c>
      <c r="M443" s="32">
        <v>2.5562737391337045E-2</v>
      </c>
      <c r="N443" s="31">
        <v>4</v>
      </c>
    </row>
    <row r="444" spans="1:14">
      <c r="A444">
        <v>27</v>
      </c>
      <c r="B444">
        <v>263</v>
      </c>
      <c r="C444">
        <v>345</v>
      </c>
      <c r="D444">
        <f>IF(ISBLANK('2016'!P445)=TRUE,0,'2016'!P445)</f>
        <v>2</v>
      </c>
      <c r="E444">
        <f>IF(ISBLANK('2016'!U445)=TRUE,0,'2016'!U445)</f>
        <v>2</v>
      </c>
      <c r="F444">
        <v>14</v>
      </c>
      <c r="G444">
        <v>18</v>
      </c>
      <c r="H444">
        <v>190</v>
      </c>
      <c r="I444">
        <v>200</v>
      </c>
      <c r="J444">
        <v>73</v>
      </c>
      <c r="K444">
        <v>145</v>
      </c>
      <c r="L444">
        <v>10611033</v>
      </c>
      <c r="M444" s="32">
        <v>6.2209311538883857E-2</v>
      </c>
      <c r="N444" s="31">
        <v>-3</v>
      </c>
    </row>
    <row r="445" spans="1:14">
      <c r="A445">
        <v>28</v>
      </c>
      <c r="B445">
        <v>272</v>
      </c>
      <c r="C445">
        <v>550</v>
      </c>
      <c r="D445">
        <f>IF(ISBLANK('2016'!P446)=TRUE,0,'2016'!P446)</f>
        <v>1</v>
      </c>
      <c r="E445">
        <f>IF(ISBLANK('2016'!U446)=TRUE,0,'2016'!U446)</f>
        <v>1</v>
      </c>
      <c r="F445">
        <v>15</v>
      </c>
      <c r="G445">
        <v>29</v>
      </c>
      <c r="H445">
        <v>165</v>
      </c>
      <c r="I445">
        <v>302</v>
      </c>
      <c r="J445">
        <v>107</v>
      </c>
      <c r="K445">
        <v>248</v>
      </c>
      <c r="L445">
        <v>1281198</v>
      </c>
      <c r="M445" s="32">
        <v>9.3545625088000336E-3</v>
      </c>
      <c r="N445" s="31">
        <v>-28</v>
      </c>
    </row>
    <row r="446" spans="1:14">
      <c r="A446">
        <v>29</v>
      </c>
      <c r="B446">
        <v>299</v>
      </c>
      <c r="C446">
        <v>183</v>
      </c>
      <c r="D446">
        <f>IF(ISBLANK('2016'!P447)=TRUE,0,'2016'!P447)</f>
        <v>1</v>
      </c>
      <c r="E446">
        <f>IF(ISBLANK('2016'!U447)=TRUE,0,'2016'!U447)</f>
        <v>0</v>
      </c>
      <c r="F446">
        <v>19</v>
      </c>
      <c r="G446">
        <v>13</v>
      </c>
      <c r="H446">
        <v>227</v>
      </c>
      <c r="I446">
        <v>136</v>
      </c>
      <c r="J446">
        <v>72</v>
      </c>
      <c r="K446">
        <v>47</v>
      </c>
      <c r="L446">
        <v>4983832</v>
      </c>
      <c r="M446" s="32">
        <v>3.5036054644168368E-2</v>
      </c>
      <c r="N446" s="31">
        <v>21</v>
      </c>
    </row>
    <row r="447" spans="1:14">
      <c r="A447">
        <v>30</v>
      </c>
      <c r="B447">
        <v>276</v>
      </c>
      <c r="C447">
        <v>449</v>
      </c>
      <c r="D447">
        <f>IF(ISBLANK('2016'!P448)=TRUE,0,'2016'!P448)</f>
        <v>4</v>
      </c>
      <c r="E447">
        <f>IF(ISBLANK('2016'!U448)=TRUE,0,'2016'!U448)</f>
        <v>1</v>
      </c>
      <c r="F447">
        <v>16</v>
      </c>
      <c r="G447">
        <v>24</v>
      </c>
      <c r="H447">
        <v>224</v>
      </c>
      <c r="I447">
        <v>264</v>
      </c>
      <c r="J447">
        <v>52</v>
      </c>
      <c r="K447">
        <v>185</v>
      </c>
      <c r="L447">
        <v>21730002</v>
      </c>
      <c r="M447" s="32">
        <v>0.13662508249296604</v>
      </c>
      <c r="N447" s="31">
        <v>-6</v>
      </c>
    </row>
    <row r="448" spans="1:14">
      <c r="A448">
        <v>31</v>
      </c>
      <c r="B448">
        <v>389</v>
      </c>
      <c r="C448">
        <v>316</v>
      </c>
      <c r="D448">
        <f>IF(ISBLANK('2016'!P449)=TRUE,0,'2016'!P449)</f>
        <v>3</v>
      </c>
      <c r="E448">
        <f>IF(ISBLANK('2016'!U449)=TRUE,0,'2016'!U449)</f>
        <v>1</v>
      </c>
      <c r="F448">
        <v>21</v>
      </c>
      <c r="G448">
        <v>13</v>
      </c>
      <c r="H448">
        <v>241</v>
      </c>
      <c r="I448">
        <v>159</v>
      </c>
      <c r="J448">
        <v>148</v>
      </c>
      <c r="K448">
        <v>157</v>
      </c>
      <c r="L448">
        <v>7731749</v>
      </c>
      <c r="M448" s="32">
        <v>5.4640039001759941E-2</v>
      </c>
      <c r="N448" s="31">
        <v>2</v>
      </c>
    </row>
    <row r="449" spans="1:14">
      <c r="A449">
        <v>32</v>
      </c>
      <c r="B449">
        <v>335</v>
      </c>
      <c r="C449">
        <v>438</v>
      </c>
      <c r="D449">
        <f>IF(ISBLANK('2016'!P450)=TRUE,0,'2016'!P450)</f>
        <v>3</v>
      </c>
      <c r="E449">
        <f>IF(ISBLANK('2016'!U450)=TRUE,0,'2016'!U450)</f>
        <v>0</v>
      </c>
      <c r="F449">
        <v>18</v>
      </c>
      <c r="G449">
        <v>22</v>
      </c>
      <c r="H449">
        <v>306</v>
      </c>
      <c r="I449">
        <v>290</v>
      </c>
      <c r="J449">
        <v>29</v>
      </c>
      <c r="K449">
        <v>148</v>
      </c>
      <c r="L449">
        <v>44534737</v>
      </c>
      <c r="M449" s="32">
        <v>0.29618254327090571</v>
      </c>
      <c r="N449" s="31">
        <v>-11</v>
      </c>
    </row>
    <row r="450" spans="1:14">
      <c r="A450">
        <v>1</v>
      </c>
      <c r="B450">
        <v>370</v>
      </c>
      <c r="C450">
        <v>391</v>
      </c>
      <c r="D450">
        <f>IF(ISBLANK('2016'!P451)=TRUE,0,'2016'!P451)</f>
        <v>1</v>
      </c>
      <c r="E450">
        <f>IF(ISBLANK('2016'!U451)=TRUE,0,'2016'!U451)</f>
        <v>1</v>
      </c>
      <c r="F450">
        <v>21</v>
      </c>
      <c r="G450">
        <v>24</v>
      </c>
      <c r="H450">
        <v>276</v>
      </c>
      <c r="I450">
        <v>313</v>
      </c>
      <c r="J450">
        <v>94</v>
      </c>
      <c r="K450">
        <v>78</v>
      </c>
      <c r="L450">
        <v>9098263</v>
      </c>
      <c r="M450" s="32">
        <v>5.8718453804643495E-2</v>
      </c>
      <c r="N450" s="31">
        <v>3</v>
      </c>
    </row>
    <row r="451" spans="1:14">
      <c r="A451">
        <v>2</v>
      </c>
      <c r="B451">
        <v>408</v>
      </c>
      <c r="C451">
        <v>302</v>
      </c>
      <c r="D451">
        <f>IF(ISBLANK('2016'!P452)=TRUE,0,'2016'!P452)</f>
        <v>0</v>
      </c>
      <c r="E451">
        <f>IF(ISBLANK('2016'!U452)=TRUE,0,'2016'!U452)</f>
        <v>2</v>
      </c>
      <c r="F451">
        <v>21</v>
      </c>
      <c r="G451">
        <v>17</v>
      </c>
      <c r="H451">
        <v>256</v>
      </c>
      <c r="I451">
        <v>183</v>
      </c>
      <c r="J451">
        <v>152</v>
      </c>
      <c r="K451">
        <v>119</v>
      </c>
      <c r="L451">
        <v>23544003</v>
      </c>
      <c r="M451" s="32">
        <v>0.1687829324804912</v>
      </c>
      <c r="N451" s="31">
        <v>17</v>
      </c>
    </row>
    <row r="452" spans="1:14">
      <c r="A452">
        <v>3</v>
      </c>
      <c r="B452">
        <v>368</v>
      </c>
      <c r="C452">
        <v>406</v>
      </c>
      <c r="D452">
        <f>IF(ISBLANK('2016'!P453)=TRUE,0,'2016'!P453)</f>
        <v>1</v>
      </c>
      <c r="E452">
        <f>IF(ISBLANK('2016'!U453)=TRUE,0,'2016'!U453)</f>
        <v>2</v>
      </c>
      <c r="F452">
        <v>22</v>
      </c>
      <c r="G452">
        <v>23</v>
      </c>
      <c r="H452">
        <v>246</v>
      </c>
      <c r="I452">
        <v>279</v>
      </c>
      <c r="J452">
        <v>122</v>
      </c>
      <c r="K452">
        <v>127</v>
      </c>
      <c r="L452">
        <v>10000000</v>
      </c>
      <c r="M452" s="32">
        <v>6.0021809404621644E-2</v>
      </c>
      <c r="N452" s="31">
        <v>-4</v>
      </c>
    </row>
    <row r="453" spans="1:14">
      <c r="A453">
        <v>4</v>
      </c>
      <c r="B453">
        <v>589</v>
      </c>
      <c r="C453">
        <v>494</v>
      </c>
      <c r="D453">
        <f>IF(ISBLANK('2016'!P454)=TRUE,0,'2016'!P454)</f>
        <v>0</v>
      </c>
      <c r="E453">
        <f>IF(ISBLANK('2016'!U454)=TRUE,0,'2016'!U454)</f>
        <v>1</v>
      </c>
      <c r="F453">
        <v>30</v>
      </c>
      <c r="G453">
        <v>22</v>
      </c>
      <c r="H453">
        <v>317</v>
      </c>
      <c r="I453">
        <v>233</v>
      </c>
      <c r="J453">
        <v>272</v>
      </c>
      <c r="K453">
        <v>261</v>
      </c>
      <c r="L453">
        <v>26110501</v>
      </c>
      <c r="M453" s="32">
        <v>0.16468213781619742</v>
      </c>
      <c r="N453" s="31">
        <v>-3</v>
      </c>
    </row>
    <row r="454" spans="1:14">
      <c r="A454">
        <v>5</v>
      </c>
      <c r="B454">
        <v>302</v>
      </c>
      <c r="C454">
        <v>408</v>
      </c>
      <c r="D454">
        <f>IF(ISBLANK('2016'!P455)=TRUE,0,'2016'!P455)</f>
        <v>2</v>
      </c>
      <c r="E454">
        <f>IF(ISBLANK('2016'!U455)=TRUE,0,'2016'!U455)</f>
        <v>0</v>
      </c>
      <c r="F454">
        <v>17</v>
      </c>
      <c r="G454">
        <v>21</v>
      </c>
      <c r="H454">
        <v>183</v>
      </c>
      <c r="I454">
        <v>256</v>
      </c>
      <c r="J454">
        <v>119</v>
      </c>
      <c r="K454">
        <v>152</v>
      </c>
      <c r="L454">
        <v>21272622</v>
      </c>
      <c r="M454" s="32">
        <v>0.16837200735759092</v>
      </c>
      <c r="N454" s="31">
        <v>-17</v>
      </c>
    </row>
    <row r="455" spans="1:14">
      <c r="A455">
        <v>6</v>
      </c>
      <c r="B455">
        <v>458</v>
      </c>
      <c r="C455">
        <v>478</v>
      </c>
      <c r="D455">
        <f>IF(ISBLANK('2016'!P456)=TRUE,0,'2016'!P456)</f>
        <v>5</v>
      </c>
      <c r="E455">
        <f>IF(ISBLANK('2016'!U456)=TRUE,0,'2016'!U456)</f>
        <v>0</v>
      </c>
      <c r="F455">
        <v>31</v>
      </c>
      <c r="G455">
        <v>21</v>
      </c>
      <c r="H455">
        <v>318</v>
      </c>
      <c r="I455">
        <v>270</v>
      </c>
      <c r="J455">
        <v>140</v>
      </c>
      <c r="K455">
        <v>208</v>
      </c>
      <c r="L455">
        <v>5814993</v>
      </c>
      <c r="M455" s="32">
        <v>3.6832881213131011E-2</v>
      </c>
      <c r="N455" s="31">
        <v>-20</v>
      </c>
    </row>
    <row r="456" spans="1:14">
      <c r="A456">
        <v>7</v>
      </c>
      <c r="B456">
        <v>294</v>
      </c>
      <c r="C456">
        <v>250</v>
      </c>
      <c r="D456">
        <f>IF(ISBLANK('2016'!P457)=TRUE,0,'2016'!P457)</f>
        <v>1</v>
      </c>
      <c r="E456">
        <f>IF(ISBLANK('2016'!U457)=TRUE,0,'2016'!U457)</f>
        <v>0</v>
      </c>
      <c r="F456">
        <v>15</v>
      </c>
      <c r="G456">
        <v>17</v>
      </c>
      <c r="H456">
        <v>244</v>
      </c>
      <c r="I456">
        <v>155</v>
      </c>
      <c r="J456">
        <v>50</v>
      </c>
      <c r="K456">
        <v>95</v>
      </c>
      <c r="L456">
        <v>16163833</v>
      </c>
      <c r="M456" s="33">
        <v>0.10621329068706936</v>
      </c>
      <c r="N456" s="31">
        <v>-2</v>
      </c>
    </row>
    <row r="457" spans="1:14">
      <c r="A457">
        <v>8</v>
      </c>
      <c r="B457">
        <v>251</v>
      </c>
      <c r="C457">
        <v>356</v>
      </c>
      <c r="D457">
        <f>IF(ISBLANK('2016'!P458)=TRUE,0,'2016'!P458)</f>
        <v>0</v>
      </c>
      <c r="E457">
        <f>IF(ISBLANK('2016'!U458)=TRUE,0,'2016'!U458)</f>
        <v>1</v>
      </c>
      <c r="F457">
        <v>23</v>
      </c>
      <c r="G457">
        <v>19</v>
      </c>
      <c r="H457">
        <v>127</v>
      </c>
      <c r="I457">
        <v>322</v>
      </c>
      <c r="J457">
        <v>124</v>
      </c>
      <c r="K457">
        <v>34</v>
      </c>
      <c r="L457">
        <v>1649475</v>
      </c>
      <c r="M457" s="32">
        <v>1.4720542616616776E-2</v>
      </c>
      <c r="N457" s="31">
        <v>3</v>
      </c>
    </row>
    <row r="458" spans="1:14">
      <c r="A458">
        <v>9</v>
      </c>
      <c r="B458">
        <v>375</v>
      </c>
      <c r="C458">
        <v>319</v>
      </c>
      <c r="D458">
        <f>IF(ISBLANK('2016'!P459)=TRUE,0,'2016'!P459)</f>
        <v>0</v>
      </c>
      <c r="E458">
        <f>IF(ISBLANK('2016'!U459)=TRUE,0,'2016'!U459)</f>
        <v>2</v>
      </c>
      <c r="F458">
        <v>23</v>
      </c>
      <c r="G458">
        <v>23</v>
      </c>
      <c r="H458">
        <v>211</v>
      </c>
      <c r="I458">
        <v>229</v>
      </c>
      <c r="J458">
        <v>164</v>
      </c>
      <c r="K458">
        <v>90</v>
      </c>
      <c r="L458">
        <v>63915720</v>
      </c>
      <c r="M458" s="32">
        <v>0.39818841543990008</v>
      </c>
      <c r="N458" s="31">
        <v>21</v>
      </c>
    </row>
    <row r="459" spans="1:14">
      <c r="A459">
        <v>10</v>
      </c>
      <c r="B459">
        <v>246</v>
      </c>
      <c r="C459">
        <v>484</v>
      </c>
      <c r="D459">
        <f>IF(ISBLANK('2016'!P460)=TRUE,0,'2016'!P460)</f>
        <v>3</v>
      </c>
      <c r="E459">
        <f>IF(ISBLANK('2016'!U460)=TRUE,0,'2016'!U460)</f>
        <v>1</v>
      </c>
      <c r="F459">
        <v>14</v>
      </c>
      <c r="G459">
        <v>23</v>
      </c>
      <c r="H459">
        <v>183</v>
      </c>
      <c r="I459">
        <v>246</v>
      </c>
      <c r="J459">
        <v>63</v>
      </c>
      <c r="K459">
        <v>238</v>
      </c>
      <c r="L459">
        <v>12221868</v>
      </c>
      <c r="M459" s="32">
        <v>6.8113013628356339E-2</v>
      </c>
      <c r="N459" s="31">
        <v>-23</v>
      </c>
    </row>
    <row r="460" spans="1:14">
      <c r="A460">
        <v>11</v>
      </c>
      <c r="B460">
        <v>319</v>
      </c>
      <c r="C460">
        <v>375</v>
      </c>
      <c r="D460">
        <f>IF(ISBLANK('2016'!P461)=TRUE,0,'2016'!P461)</f>
        <v>2</v>
      </c>
      <c r="E460">
        <f>IF(ISBLANK('2016'!U461)=TRUE,0,'2016'!U461)</f>
        <v>0</v>
      </c>
      <c r="F460">
        <v>23</v>
      </c>
      <c r="G460">
        <v>23</v>
      </c>
      <c r="H460">
        <v>229</v>
      </c>
      <c r="I460">
        <v>211</v>
      </c>
      <c r="J460">
        <v>90</v>
      </c>
      <c r="K460">
        <v>164</v>
      </c>
      <c r="L460">
        <v>29036056</v>
      </c>
      <c r="M460" s="32">
        <v>0.19506817204955407</v>
      </c>
      <c r="N460" s="31">
        <v>-21</v>
      </c>
    </row>
    <row r="461" spans="1:14">
      <c r="A461">
        <v>12</v>
      </c>
      <c r="B461">
        <v>348</v>
      </c>
      <c r="C461">
        <v>446</v>
      </c>
      <c r="D461">
        <f>IF(ISBLANK('2016'!P462)=TRUE,0,'2016'!P462)</f>
        <v>0</v>
      </c>
      <c r="E461">
        <f>IF(ISBLANK('2016'!U462)=TRUE,0,'2016'!U462)</f>
        <v>2</v>
      </c>
      <c r="F461">
        <v>19</v>
      </c>
      <c r="G461">
        <v>22</v>
      </c>
      <c r="H461">
        <v>308</v>
      </c>
      <c r="I461">
        <v>353</v>
      </c>
      <c r="J461">
        <v>40</v>
      </c>
      <c r="K461">
        <v>93</v>
      </c>
      <c r="L461">
        <v>28292758</v>
      </c>
      <c r="M461" s="32">
        <v>0.19609832727174331</v>
      </c>
      <c r="N461" s="31">
        <v>13</v>
      </c>
    </row>
    <row r="462" spans="1:14">
      <c r="A462">
        <v>13</v>
      </c>
      <c r="B462">
        <v>250</v>
      </c>
      <c r="C462">
        <v>294</v>
      </c>
      <c r="D462">
        <f>IF(ISBLANK('2016'!P463)=TRUE,0,'2016'!P463)</f>
        <v>0</v>
      </c>
      <c r="E462">
        <f>IF(ISBLANK('2016'!U463)=TRUE,0,'2016'!U463)</f>
        <v>1</v>
      </c>
      <c r="F462">
        <v>17</v>
      </c>
      <c r="G462">
        <v>15</v>
      </c>
      <c r="H462">
        <v>155</v>
      </c>
      <c r="I462">
        <v>244</v>
      </c>
      <c r="J462">
        <v>95</v>
      </c>
      <c r="K462">
        <v>50</v>
      </c>
      <c r="L462">
        <v>19389605</v>
      </c>
      <c r="M462" s="32">
        <v>0.13159328983255122</v>
      </c>
      <c r="N462" s="31">
        <v>2</v>
      </c>
    </row>
    <row r="463" spans="1:14">
      <c r="A463">
        <v>14</v>
      </c>
      <c r="B463">
        <v>390</v>
      </c>
      <c r="C463">
        <v>463</v>
      </c>
      <c r="D463">
        <f>IF(ISBLANK('2016'!P464)=TRUE,0,'2016'!P464)</f>
        <v>3</v>
      </c>
      <c r="E463">
        <f>IF(ISBLANK('2016'!U464)=TRUE,0,'2016'!U464)</f>
        <v>0</v>
      </c>
      <c r="F463">
        <v>20</v>
      </c>
      <c r="G463">
        <v>27</v>
      </c>
      <c r="H463">
        <v>288</v>
      </c>
      <c r="I463">
        <v>253</v>
      </c>
      <c r="J463">
        <v>102</v>
      </c>
      <c r="K463">
        <v>210</v>
      </c>
      <c r="L463">
        <v>19865842</v>
      </c>
      <c r="M463" s="32">
        <v>0.1289713322870554</v>
      </c>
      <c r="N463" s="31">
        <v>-8</v>
      </c>
    </row>
    <row r="464" spans="1:14">
      <c r="A464">
        <v>15</v>
      </c>
      <c r="B464">
        <v>415</v>
      </c>
      <c r="C464">
        <v>263</v>
      </c>
      <c r="D464">
        <f>IF(ISBLANK('2016'!P465)=TRUE,0,'2016'!P465)</f>
        <v>1</v>
      </c>
      <c r="E464">
        <f>IF(ISBLANK('2016'!U465)=TRUE,0,'2016'!U465)</f>
        <v>1</v>
      </c>
      <c r="F464">
        <v>25</v>
      </c>
      <c r="G464">
        <v>19</v>
      </c>
      <c r="H464">
        <v>331</v>
      </c>
      <c r="I464">
        <v>205</v>
      </c>
      <c r="J464">
        <v>84</v>
      </c>
      <c r="K464">
        <v>58</v>
      </c>
      <c r="L464">
        <v>1637619</v>
      </c>
      <c r="M464" s="32">
        <v>9.8952271593860594E-3</v>
      </c>
      <c r="N464" s="31">
        <v>21</v>
      </c>
    </row>
    <row r="465" spans="1:14">
      <c r="A465">
        <v>16</v>
      </c>
      <c r="B465">
        <v>484</v>
      </c>
      <c r="C465">
        <v>246</v>
      </c>
      <c r="D465">
        <f>IF(ISBLANK('2016'!P466)=TRUE,0,'2016'!P466)</f>
        <v>1</v>
      </c>
      <c r="E465">
        <f>IF(ISBLANK('2016'!U466)=TRUE,0,'2016'!U466)</f>
        <v>3</v>
      </c>
      <c r="F465">
        <v>23</v>
      </c>
      <c r="G465">
        <v>14</v>
      </c>
      <c r="H465">
        <v>246</v>
      </c>
      <c r="I465">
        <v>183</v>
      </c>
      <c r="J465">
        <v>238</v>
      </c>
      <c r="K465">
        <v>63</v>
      </c>
      <c r="L465">
        <v>6864449</v>
      </c>
      <c r="M465" s="32">
        <v>3.9745687317703414E-2</v>
      </c>
      <c r="N465" s="31">
        <v>23</v>
      </c>
    </row>
    <row r="466" spans="1:14">
      <c r="A466">
        <v>17</v>
      </c>
      <c r="B466">
        <v>177</v>
      </c>
      <c r="C466">
        <v>323</v>
      </c>
      <c r="D466">
        <f>IF(ISBLANK('2016'!P467)=TRUE,0,'2016'!P467)</f>
        <v>2</v>
      </c>
      <c r="E466">
        <f>IF(ISBLANK('2016'!U467)=TRUE,0,'2016'!U467)</f>
        <v>2</v>
      </c>
      <c r="F466">
        <v>13</v>
      </c>
      <c r="G466">
        <v>21</v>
      </c>
      <c r="H466">
        <v>78</v>
      </c>
      <c r="I466">
        <v>253</v>
      </c>
      <c r="J466">
        <v>99</v>
      </c>
      <c r="K466">
        <v>70</v>
      </c>
      <c r="L466">
        <v>21633115</v>
      </c>
      <c r="M466" s="32">
        <v>0.14407079377270907</v>
      </c>
      <c r="N466" s="31">
        <v>-1</v>
      </c>
    </row>
    <row r="467" spans="1:14">
      <c r="A467">
        <v>18</v>
      </c>
      <c r="B467">
        <v>494</v>
      </c>
      <c r="C467">
        <v>589</v>
      </c>
      <c r="D467">
        <f>IF(ISBLANK('2016'!P468)=TRUE,0,'2016'!P468)</f>
        <v>1</v>
      </c>
      <c r="E467">
        <f>IF(ISBLANK('2016'!U468)=TRUE,0,'2016'!U468)</f>
        <v>0</v>
      </c>
      <c r="F467">
        <v>22</v>
      </c>
      <c r="G467">
        <v>30</v>
      </c>
      <c r="H467">
        <v>233</v>
      </c>
      <c r="I467">
        <v>317</v>
      </c>
      <c r="J467">
        <v>261</v>
      </c>
      <c r="K467">
        <v>272</v>
      </c>
      <c r="L467">
        <v>26457919</v>
      </c>
      <c r="M467" s="32">
        <v>0.18503467449078487</v>
      </c>
      <c r="N467" s="31">
        <v>3</v>
      </c>
    </row>
    <row r="468" spans="1:14">
      <c r="A468">
        <v>19</v>
      </c>
      <c r="B468">
        <v>446</v>
      </c>
      <c r="C468">
        <v>348</v>
      </c>
      <c r="D468">
        <f>IF(ISBLANK('2016'!P469)=TRUE,0,'2016'!P469)</f>
        <v>2</v>
      </c>
      <c r="E468">
        <f>IF(ISBLANK('2016'!U469)=TRUE,0,'2016'!U469)</f>
        <v>0</v>
      </c>
      <c r="F468">
        <v>22</v>
      </c>
      <c r="G468">
        <v>19</v>
      </c>
      <c r="H468">
        <v>353</v>
      </c>
      <c r="I468">
        <v>308</v>
      </c>
      <c r="J468">
        <v>93</v>
      </c>
      <c r="K468">
        <v>40</v>
      </c>
      <c r="L468">
        <v>21184762</v>
      </c>
      <c r="M468" s="32">
        <v>0.13224595742164191</v>
      </c>
      <c r="N468" s="31">
        <v>-13</v>
      </c>
    </row>
    <row r="469" spans="1:14">
      <c r="A469">
        <v>20</v>
      </c>
      <c r="B469">
        <v>325</v>
      </c>
      <c r="C469">
        <v>239</v>
      </c>
      <c r="D469">
        <f>IF(ISBLANK('2016'!P470)=TRUE,0,'2016'!P470)</f>
        <v>0</v>
      </c>
      <c r="E469">
        <f>IF(ISBLANK('2016'!U470)=TRUE,0,'2016'!U470)</f>
        <v>4</v>
      </c>
      <c r="F469">
        <v>21</v>
      </c>
      <c r="G469">
        <v>14</v>
      </c>
      <c r="H469">
        <v>211</v>
      </c>
      <c r="I469">
        <v>128</v>
      </c>
      <c r="J469">
        <v>114</v>
      </c>
      <c r="K469">
        <v>111</v>
      </c>
      <c r="L469">
        <v>25253631</v>
      </c>
      <c r="M469" s="32">
        <v>0.16416535120870115</v>
      </c>
      <c r="N469" s="31">
        <v>38</v>
      </c>
    </row>
    <row r="470" spans="1:14">
      <c r="A470">
        <v>21</v>
      </c>
      <c r="B470">
        <v>417</v>
      </c>
      <c r="C470">
        <v>349</v>
      </c>
      <c r="D470">
        <f>IF(ISBLANK('2016'!P471)=TRUE,0,'2016'!P471)</f>
        <v>0</v>
      </c>
      <c r="E470">
        <f>IF(ISBLANK('2016'!U471)=TRUE,0,'2016'!U471)</f>
        <v>2</v>
      </c>
      <c r="F470">
        <v>25</v>
      </c>
      <c r="G470">
        <v>23</v>
      </c>
      <c r="H470">
        <v>294</v>
      </c>
      <c r="I470">
        <v>260</v>
      </c>
      <c r="J470">
        <v>123</v>
      </c>
      <c r="K470">
        <v>89</v>
      </c>
      <c r="L470">
        <v>10737692</v>
      </c>
      <c r="M470" s="32">
        <v>6.633249811375061E-2</v>
      </c>
      <c r="N470" s="31">
        <v>7</v>
      </c>
    </row>
    <row r="471" spans="1:14">
      <c r="A471">
        <v>22</v>
      </c>
      <c r="B471">
        <v>470</v>
      </c>
      <c r="C471">
        <v>286</v>
      </c>
      <c r="D471">
        <f>IF(ISBLANK('2016'!P472)=TRUE,0,'2016'!P472)</f>
        <v>3</v>
      </c>
      <c r="E471">
        <f>IF(ISBLANK('2016'!U472)=TRUE,0,'2016'!U472)</f>
        <v>1</v>
      </c>
      <c r="F471">
        <v>24</v>
      </c>
      <c r="G471">
        <v>15</v>
      </c>
      <c r="H471">
        <v>356</v>
      </c>
      <c r="I471">
        <v>168</v>
      </c>
      <c r="J471">
        <v>114</v>
      </c>
      <c r="K471">
        <v>118</v>
      </c>
      <c r="L471">
        <v>5871784</v>
      </c>
      <c r="M471" s="32">
        <v>3.4761675763140834E-2</v>
      </c>
      <c r="N471" s="31">
        <v>-5</v>
      </c>
    </row>
    <row r="472" spans="1:14">
      <c r="A472">
        <v>23</v>
      </c>
      <c r="B472">
        <v>239</v>
      </c>
      <c r="C472">
        <v>325</v>
      </c>
      <c r="D472">
        <f>IF(ISBLANK('2016'!P473)=TRUE,0,'2016'!P473)</f>
        <v>4</v>
      </c>
      <c r="E472">
        <f>IF(ISBLANK('2016'!U473)=TRUE,0,'2016'!U473)</f>
        <v>0</v>
      </c>
      <c r="F472">
        <v>14</v>
      </c>
      <c r="G472">
        <v>21</v>
      </c>
      <c r="H472">
        <v>128</v>
      </c>
      <c r="I472">
        <v>211</v>
      </c>
      <c r="J472">
        <v>111</v>
      </c>
      <c r="K472">
        <v>114</v>
      </c>
      <c r="L472">
        <v>38977472</v>
      </c>
      <c r="M472" s="32">
        <v>0.22580471028587468</v>
      </c>
      <c r="N472" s="31">
        <v>-38</v>
      </c>
    </row>
    <row r="473" spans="1:14">
      <c r="A473">
        <v>24</v>
      </c>
      <c r="B473">
        <v>463</v>
      </c>
      <c r="C473">
        <v>390</v>
      </c>
      <c r="D473">
        <f>IF(ISBLANK('2016'!P474)=TRUE,0,'2016'!P474)</f>
        <v>0</v>
      </c>
      <c r="E473">
        <f>IF(ISBLANK('2016'!U474)=TRUE,0,'2016'!U474)</f>
        <v>3</v>
      </c>
      <c r="F473">
        <v>27</v>
      </c>
      <c r="G473">
        <v>20</v>
      </c>
      <c r="H473">
        <v>253</v>
      </c>
      <c r="I473">
        <v>288</v>
      </c>
      <c r="J473">
        <v>210</v>
      </c>
      <c r="K473">
        <v>102</v>
      </c>
      <c r="L473">
        <v>22667332</v>
      </c>
      <c r="M473" s="32">
        <v>0.14571875541406965</v>
      </c>
      <c r="N473" s="31">
        <v>8</v>
      </c>
    </row>
    <row r="474" spans="1:14">
      <c r="A474">
        <v>25</v>
      </c>
      <c r="B474">
        <v>286</v>
      </c>
      <c r="C474">
        <v>470</v>
      </c>
      <c r="D474">
        <f>IF(ISBLANK('2016'!P475)=TRUE,0,'2016'!P475)</f>
        <v>1</v>
      </c>
      <c r="E474">
        <f>IF(ISBLANK('2016'!U475)=TRUE,0,'2016'!U475)</f>
        <v>3</v>
      </c>
      <c r="F474">
        <v>15</v>
      </c>
      <c r="G474">
        <v>24</v>
      </c>
      <c r="H474">
        <v>168</v>
      </c>
      <c r="I474">
        <v>356</v>
      </c>
      <c r="J474">
        <v>118</v>
      </c>
      <c r="K474">
        <v>114</v>
      </c>
      <c r="L474">
        <v>11705963</v>
      </c>
      <c r="M474" s="32">
        <v>5.5671804382909577E-2</v>
      </c>
      <c r="N474" s="31">
        <v>5</v>
      </c>
    </row>
    <row r="475" spans="1:14">
      <c r="A475">
        <v>26</v>
      </c>
      <c r="B475">
        <v>406</v>
      </c>
      <c r="C475">
        <v>368</v>
      </c>
      <c r="D475">
        <f>IF(ISBLANK('2016'!P476)=TRUE,0,'2016'!P476)</f>
        <v>2</v>
      </c>
      <c r="E475">
        <f>IF(ISBLANK('2016'!U476)=TRUE,0,'2016'!U476)</f>
        <v>1</v>
      </c>
      <c r="F475">
        <v>23</v>
      </c>
      <c r="G475">
        <v>22</v>
      </c>
      <c r="H475">
        <v>279</v>
      </c>
      <c r="I475">
        <v>246</v>
      </c>
      <c r="J475">
        <v>127</v>
      </c>
      <c r="K475">
        <v>122</v>
      </c>
      <c r="L475">
        <v>3698333</v>
      </c>
      <c r="M475" s="32">
        <v>2.5562737391337045E-2</v>
      </c>
      <c r="N475" s="31">
        <v>4</v>
      </c>
    </row>
    <row r="476" spans="1:14">
      <c r="A476">
        <v>27</v>
      </c>
      <c r="B476">
        <v>356</v>
      </c>
      <c r="C476">
        <v>251</v>
      </c>
      <c r="D476">
        <f>IF(ISBLANK('2016'!P477)=TRUE,0,'2016'!P477)</f>
        <v>1</v>
      </c>
      <c r="E476">
        <f>IF(ISBLANK('2016'!U477)=TRUE,0,'2016'!U477)</f>
        <v>0</v>
      </c>
      <c r="F476">
        <v>19</v>
      </c>
      <c r="G476">
        <v>23</v>
      </c>
      <c r="H476">
        <v>322</v>
      </c>
      <c r="I476">
        <v>127</v>
      </c>
      <c r="J476">
        <v>34</v>
      </c>
      <c r="K476">
        <v>124</v>
      </c>
      <c r="L476">
        <v>10888973</v>
      </c>
      <c r="M476" s="32">
        <v>6.3838790596117717E-2</v>
      </c>
      <c r="N476" s="31">
        <v>-3</v>
      </c>
    </row>
    <row r="477" spans="1:14">
      <c r="A477">
        <v>28</v>
      </c>
      <c r="B477">
        <v>323</v>
      </c>
      <c r="C477">
        <v>177</v>
      </c>
      <c r="D477">
        <f>IF(ISBLANK('2016'!P478)=TRUE,0,'2016'!P478)</f>
        <v>2</v>
      </c>
      <c r="E477">
        <f>IF(ISBLANK('2016'!U478)=TRUE,0,'2016'!U478)</f>
        <v>2</v>
      </c>
      <c r="F477">
        <v>21</v>
      </c>
      <c r="G477">
        <v>13</v>
      </c>
      <c r="H477">
        <v>253</v>
      </c>
      <c r="I477">
        <v>78</v>
      </c>
      <c r="J477">
        <v>70</v>
      </c>
      <c r="K477">
        <v>99</v>
      </c>
      <c r="L477">
        <v>1281198</v>
      </c>
      <c r="M477" s="32">
        <v>9.3545625088000336E-3</v>
      </c>
      <c r="N477" s="31">
        <v>1</v>
      </c>
    </row>
    <row r="478" spans="1:14">
      <c r="A478">
        <v>29</v>
      </c>
      <c r="B478">
        <v>391</v>
      </c>
      <c r="C478">
        <v>370</v>
      </c>
      <c r="D478">
        <f>IF(ISBLANK('2016'!P479)=TRUE,0,'2016'!P479)</f>
        <v>1</v>
      </c>
      <c r="E478">
        <f>IF(ISBLANK('2016'!U479)=TRUE,0,'2016'!U479)</f>
        <v>1</v>
      </c>
      <c r="F478">
        <v>24</v>
      </c>
      <c r="G478">
        <v>21</v>
      </c>
      <c r="H478">
        <v>313</v>
      </c>
      <c r="I478">
        <v>276</v>
      </c>
      <c r="J478">
        <v>78</v>
      </c>
      <c r="K478">
        <v>94</v>
      </c>
      <c r="L478">
        <v>4983832</v>
      </c>
      <c r="M478" s="32">
        <v>3.5036054644168368E-2</v>
      </c>
      <c r="N478" s="31">
        <v>-3</v>
      </c>
    </row>
    <row r="479" spans="1:14">
      <c r="A479">
        <v>30</v>
      </c>
      <c r="B479">
        <v>349</v>
      </c>
      <c r="C479">
        <v>417</v>
      </c>
      <c r="D479">
        <f>IF(ISBLANK('2016'!P480)=TRUE,0,'2016'!P480)</f>
        <v>2</v>
      </c>
      <c r="E479">
        <f>IF(ISBLANK('2016'!U480)=TRUE,0,'2016'!U480)</f>
        <v>0</v>
      </c>
      <c r="F479">
        <v>23</v>
      </c>
      <c r="G479">
        <v>25</v>
      </c>
      <c r="H479">
        <v>260</v>
      </c>
      <c r="I479">
        <v>294</v>
      </c>
      <c r="J479">
        <v>89</v>
      </c>
      <c r="K479">
        <v>123</v>
      </c>
      <c r="L479">
        <v>21730002</v>
      </c>
      <c r="M479" s="32">
        <v>0.13662508249296604</v>
      </c>
      <c r="N479" s="31">
        <v>-7</v>
      </c>
    </row>
    <row r="480" spans="1:14">
      <c r="A480">
        <v>31</v>
      </c>
      <c r="B480">
        <v>263</v>
      </c>
      <c r="C480">
        <v>415</v>
      </c>
      <c r="D480">
        <f>IF(ISBLANK('2016'!P481)=TRUE,0,'2016'!P481)</f>
        <v>1</v>
      </c>
      <c r="E480">
        <f>IF(ISBLANK('2016'!U481)=TRUE,0,'2016'!U481)</f>
        <v>1</v>
      </c>
      <c r="F480">
        <v>19</v>
      </c>
      <c r="G480">
        <v>25</v>
      </c>
      <c r="H480">
        <v>205</v>
      </c>
      <c r="I480">
        <v>331</v>
      </c>
      <c r="J480">
        <v>58</v>
      </c>
      <c r="K480">
        <v>84</v>
      </c>
      <c r="L480">
        <v>7731749</v>
      </c>
      <c r="M480" s="32">
        <v>5.4640039001759941E-2</v>
      </c>
      <c r="N480" s="31">
        <v>-21</v>
      </c>
    </row>
    <row r="481" spans="1:14">
      <c r="A481">
        <v>32</v>
      </c>
      <c r="B481">
        <v>478</v>
      </c>
      <c r="C481">
        <v>458</v>
      </c>
      <c r="D481">
        <f>IF(ISBLANK('2016'!P482)=TRUE,0,'2016'!P482)</f>
        <v>0</v>
      </c>
      <c r="E481">
        <f>IF(ISBLANK('2016'!U482)=TRUE,0,'2016'!U482)</f>
        <v>5</v>
      </c>
      <c r="F481">
        <v>21</v>
      </c>
      <c r="G481">
        <v>31</v>
      </c>
      <c r="H481">
        <v>270</v>
      </c>
      <c r="I481">
        <v>318</v>
      </c>
      <c r="J481">
        <v>208</v>
      </c>
      <c r="K481">
        <v>140</v>
      </c>
      <c r="L481">
        <v>42534737</v>
      </c>
      <c r="M481" s="32">
        <v>0.28288135129256725</v>
      </c>
      <c r="N481" s="31">
        <v>20</v>
      </c>
    </row>
    <row r="482" spans="1:14">
      <c r="A482">
        <v>1</v>
      </c>
      <c r="B482">
        <v>344</v>
      </c>
      <c r="C482">
        <v>123</v>
      </c>
      <c r="D482">
        <f>IF(ISBLANK('2016'!P483)=TRUE,0,'2016'!P483)</f>
        <v>2</v>
      </c>
      <c r="E482">
        <f>IF(ISBLANK('2016'!U483)=TRUE,0,'2016'!U483)</f>
        <v>3</v>
      </c>
      <c r="F482">
        <v>21</v>
      </c>
      <c r="G482">
        <v>9</v>
      </c>
      <c r="H482">
        <v>260</v>
      </c>
      <c r="I482">
        <v>71</v>
      </c>
      <c r="J482">
        <v>84</v>
      </c>
      <c r="K482">
        <v>52</v>
      </c>
      <c r="L482">
        <v>10933660</v>
      </c>
      <c r="M482" s="32">
        <v>7.0563755919748464E-2</v>
      </c>
      <c r="N482" s="31">
        <v>38</v>
      </c>
    </row>
    <row r="483" spans="1:14">
      <c r="A483">
        <v>2</v>
      </c>
      <c r="B483">
        <v>465</v>
      </c>
      <c r="C483">
        <v>473</v>
      </c>
      <c r="D483">
        <f>IF(ISBLANK('2016'!P484)=TRUE,0,'2016'!P484)</f>
        <v>0</v>
      </c>
      <c r="E483">
        <f>IF(ISBLANK('2016'!U484)=TRUE,0,'2016'!U484)</f>
        <v>1</v>
      </c>
      <c r="F483">
        <v>25</v>
      </c>
      <c r="G483">
        <v>26</v>
      </c>
      <c r="H483">
        <v>323</v>
      </c>
      <c r="I483">
        <v>341</v>
      </c>
      <c r="J483">
        <v>142</v>
      </c>
      <c r="K483">
        <v>132</v>
      </c>
      <c r="L483">
        <v>1050000</v>
      </c>
      <c r="M483" s="32">
        <v>7.5272704945083362E-3</v>
      </c>
      <c r="N483" s="31">
        <v>6</v>
      </c>
    </row>
    <row r="484" spans="1:14">
      <c r="A484">
        <v>3</v>
      </c>
      <c r="B484">
        <v>335</v>
      </c>
      <c r="C484">
        <v>371</v>
      </c>
      <c r="D484">
        <f>IF(ISBLANK('2016'!P485)=TRUE,0,'2016'!P485)</f>
        <v>2</v>
      </c>
      <c r="E484">
        <f>IF(ISBLANK('2016'!U485)=TRUE,0,'2016'!U485)</f>
        <v>0</v>
      </c>
      <c r="F484">
        <v>22</v>
      </c>
      <c r="G484">
        <v>25</v>
      </c>
      <c r="H484">
        <v>263</v>
      </c>
      <c r="I484">
        <v>218</v>
      </c>
      <c r="J484">
        <v>72</v>
      </c>
      <c r="K484">
        <v>153</v>
      </c>
      <c r="L484">
        <v>5984844</v>
      </c>
      <c r="M484" s="32">
        <v>3.5922116588439343E-2</v>
      </c>
      <c r="N484" s="31">
        <v>-17</v>
      </c>
    </row>
    <row r="485" spans="1:14">
      <c r="A485">
        <v>4</v>
      </c>
      <c r="B485">
        <v>230</v>
      </c>
      <c r="C485">
        <v>329</v>
      </c>
      <c r="D485">
        <f>IF(ISBLANK('2016'!P486)=TRUE,0,'2016'!P486)</f>
        <v>3</v>
      </c>
      <c r="E485">
        <f>IF(ISBLANK('2016'!U486)=TRUE,0,'2016'!U486)</f>
        <v>0</v>
      </c>
      <c r="F485">
        <v>14</v>
      </c>
      <c r="G485">
        <v>18</v>
      </c>
      <c r="H485">
        <v>162</v>
      </c>
      <c r="I485">
        <v>202</v>
      </c>
      <c r="J485">
        <v>68</v>
      </c>
      <c r="K485">
        <v>127</v>
      </c>
      <c r="L485">
        <v>20027331</v>
      </c>
      <c r="M485" s="32">
        <v>0.12631483723091347</v>
      </c>
      <c r="N485" s="31">
        <v>-20</v>
      </c>
    </row>
    <row r="486" spans="1:14">
      <c r="A486">
        <v>5</v>
      </c>
      <c r="B486">
        <v>335</v>
      </c>
      <c r="C486">
        <v>300</v>
      </c>
      <c r="D486">
        <f>IF(ISBLANK('2016'!P487)=TRUE,0,'2016'!P487)</f>
        <v>3</v>
      </c>
      <c r="E486">
        <f>IF(ISBLANK('2016'!U487)=TRUE,0,'2016'!U487)</f>
        <v>2</v>
      </c>
      <c r="F486">
        <v>18</v>
      </c>
      <c r="G486">
        <v>18</v>
      </c>
      <c r="H486">
        <v>207</v>
      </c>
      <c r="I486">
        <v>188</v>
      </c>
      <c r="J486">
        <v>128</v>
      </c>
      <c r="K486">
        <v>112</v>
      </c>
      <c r="L486">
        <v>20386825</v>
      </c>
      <c r="M486" s="32">
        <v>0.16136095723874183</v>
      </c>
      <c r="N486" s="31">
        <v>-1</v>
      </c>
    </row>
    <row r="487" spans="1:14">
      <c r="A487">
        <v>6</v>
      </c>
      <c r="B487">
        <v>323</v>
      </c>
      <c r="C487">
        <v>374</v>
      </c>
      <c r="D487">
        <f>IF(ISBLANK('2016'!P488)=TRUE,0,'2016'!P488)</f>
        <v>5</v>
      </c>
      <c r="E487">
        <f>IF(ISBLANK('2016'!U488)=TRUE,0,'2016'!U488)</f>
        <v>1</v>
      </c>
      <c r="F487">
        <v>19</v>
      </c>
      <c r="G487">
        <v>21</v>
      </c>
      <c r="H487">
        <v>140</v>
      </c>
      <c r="I487">
        <v>250</v>
      </c>
      <c r="J487">
        <v>183</v>
      </c>
      <c r="K487">
        <v>124</v>
      </c>
      <c r="L487">
        <v>17186693</v>
      </c>
      <c r="M487" s="32">
        <v>0.10886262833257929</v>
      </c>
      <c r="N487" s="31">
        <v>-28</v>
      </c>
    </row>
    <row r="488" spans="1:14">
      <c r="A488">
        <v>7</v>
      </c>
      <c r="B488">
        <v>371</v>
      </c>
      <c r="C488">
        <v>335</v>
      </c>
      <c r="D488">
        <f>IF(ISBLANK('2016'!P489)=TRUE,0,'2016'!P489)</f>
        <v>0</v>
      </c>
      <c r="E488">
        <f>IF(ISBLANK('2016'!U489)=TRUE,0,'2016'!U489)</f>
        <v>2</v>
      </c>
      <c r="F488">
        <v>25</v>
      </c>
      <c r="G488">
        <v>22</v>
      </c>
      <c r="H488">
        <v>218</v>
      </c>
      <c r="I488">
        <v>263</v>
      </c>
      <c r="J488">
        <v>153</v>
      </c>
      <c r="K488">
        <v>72</v>
      </c>
      <c r="L488">
        <v>9657988</v>
      </c>
      <c r="M488" s="32">
        <v>6.3463083718832511E-2</v>
      </c>
      <c r="N488" s="31">
        <v>17</v>
      </c>
    </row>
    <row r="489" spans="1:14">
      <c r="A489">
        <v>8</v>
      </c>
      <c r="B489">
        <v>437</v>
      </c>
      <c r="C489">
        <v>312</v>
      </c>
      <c r="D489">
        <f>IF(ISBLANK('2016'!P490)=TRUE,0,'2016'!P490)</f>
        <v>4</v>
      </c>
      <c r="E489">
        <f>IF(ISBLANK('2016'!U490)=TRUE,0,'2016'!U490)</f>
        <v>1</v>
      </c>
      <c r="F489">
        <v>27</v>
      </c>
      <c r="G489">
        <v>21</v>
      </c>
      <c r="H489">
        <v>206</v>
      </c>
      <c r="I489">
        <v>243</v>
      </c>
      <c r="J489">
        <v>231</v>
      </c>
      <c r="K489">
        <v>69</v>
      </c>
      <c r="L489">
        <v>12384762</v>
      </c>
      <c r="M489" s="32">
        <v>0.11052632917604452</v>
      </c>
      <c r="N489" s="31">
        <v>-3</v>
      </c>
    </row>
    <row r="490" spans="1:14">
      <c r="A490">
        <v>9</v>
      </c>
      <c r="B490">
        <v>195</v>
      </c>
      <c r="C490">
        <v>346</v>
      </c>
      <c r="D490">
        <f>IF(ISBLANK('2016'!P491)=TRUE,0,'2016'!P491)</f>
        <v>2</v>
      </c>
      <c r="E490">
        <f>IF(ISBLANK('2016'!U491)=TRUE,0,'2016'!U491)</f>
        <v>0</v>
      </c>
      <c r="F490">
        <v>15</v>
      </c>
      <c r="G490">
        <v>24</v>
      </c>
      <c r="H490">
        <v>126</v>
      </c>
      <c r="I490">
        <v>232</v>
      </c>
      <c r="J490">
        <v>69</v>
      </c>
      <c r="K490">
        <v>114</v>
      </c>
      <c r="L490">
        <v>63915720</v>
      </c>
      <c r="M490" s="32">
        <v>0.39818841543990008</v>
      </c>
      <c r="N490" s="31">
        <v>-14</v>
      </c>
    </row>
    <row r="491" spans="1:14">
      <c r="A491">
        <v>10</v>
      </c>
      <c r="B491">
        <v>349</v>
      </c>
      <c r="C491">
        <v>221</v>
      </c>
      <c r="D491">
        <f>IF(ISBLANK('2016'!P492)=TRUE,0,'2016'!P492)</f>
        <v>1</v>
      </c>
      <c r="E491">
        <f>IF(ISBLANK('2016'!U492)=TRUE,0,'2016'!U492)</f>
        <v>3</v>
      </c>
      <c r="F491">
        <v>18</v>
      </c>
      <c r="G491">
        <v>11</v>
      </c>
      <c r="H491">
        <v>206</v>
      </c>
      <c r="I491">
        <v>164</v>
      </c>
      <c r="J491">
        <v>143</v>
      </c>
      <c r="K491">
        <v>57</v>
      </c>
      <c r="L491">
        <v>16799975</v>
      </c>
      <c r="M491" s="32">
        <v>9.3627007437082924E-2</v>
      </c>
      <c r="N491" s="31">
        <v>18</v>
      </c>
    </row>
    <row r="492" spans="1:14">
      <c r="A492">
        <v>11</v>
      </c>
      <c r="B492">
        <v>408</v>
      </c>
      <c r="C492">
        <v>448</v>
      </c>
      <c r="D492">
        <f>IF(ISBLANK('2016'!P493)=TRUE,0,'2016'!P493)</f>
        <v>1</v>
      </c>
      <c r="E492">
        <f>IF(ISBLANK('2016'!U493)=TRUE,0,'2016'!U493)</f>
        <v>0</v>
      </c>
      <c r="F492">
        <v>24</v>
      </c>
      <c r="G492">
        <v>28</v>
      </c>
      <c r="H492">
        <v>332</v>
      </c>
      <c r="I492">
        <v>295</v>
      </c>
      <c r="J492">
        <v>76</v>
      </c>
      <c r="K492">
        <v>153</v>
      </c>
      <c r="L492">
        <v>16469772</v>
      </c>
      <c r="M492" s="32">
        <v>0.11064616758257141</v>
      </c>
      <c r="N492" s="31">
        <v>-7</v>
      </c>
    </row>
    <row r="493" spans="1:14">
      <c r="A493">
        <v>12</v>
      </c>
      <c r="B493">
        <v>448</v>
      </c>
      <c r="C493">
        <v>408</v>
      </c>
      <c r="D493">
        <f>IF(ISBLANK('2016'!P494)=TRUE,0,'2016'!P494)</f>
        <v>0</v>
      </c>
      <c r="E493">
        <f>IF(ISBLANK('2016'!U494)=TRUE,0,'2016'!U494)</f>
        <v>1</v>
      </c>
      <c r="F493">
        <v>28</v>
      </c>
      <c r="G493">
        <v>24</v>
      </c>
      <c r="H493">
        <v>295</v>
      </c>
      <c r="I493">
        <v>332</v>
      </c>
      <c r="J493">
        <v>153</v>
      </c>
      <c r="K493">
        <v>76</v>
      </c>
      <c r="L493">
        <v>20393434</v>
      </c>
      <c r="M493" s="32">
        <v>0.14134777156496009</v>
      </c>
      <c r="N493" s="31">
        <v>7</v>
      </c>
    </row>
    <row r="494" spans="1:14">
      <c r="A494">
        <v>13</v>
      </c>
      <c r="B494">
        <v>289</v>
      </c>
      <c r="C494">
        <v>236</v>
      </c>
      <c r="D494">
        <f>IF(ISBLANK('2016'!P495)=TRUE,0,'2016'!P495)</f>
        <v>1</v>
      </c>
      <c r="E494">
        <f>IF(ISBLANK('2016'!U495)=TRUE,0,'2016'!U495)</f>
        <v>1</v>
      </c>
      <c r="F494">
        <v>20</v>
      </c>
      <c r="G494">
        <v>16</v>
      </c>
      <c r="H494">
        <v>243</v>
      </c>
      <c r="I494">
        <v>133</v>
      </c>
      <c r="J494">
        <v>46</v>
      </c>
      <c r="K494">
        <v>103</v>
      </c>
      <c r="L494">
        <v>21996441</v>
      </c>
      <c r="M494" s="32">
        <v>0.14928535345602001</v>
      </c>
      <c r="N494" s="31">
        <v>-7</v>
      </c>
    </row>
    <row r="495" spans="1:14">
      <c r="A495">
        <v>14</v>
      </c>
      <c r="B495">
        <v>384</v>
      </c>
      <c r="C495">
        <v>470</v>
      </c>
      <c r="D495">
        <f>IF(ISBLANK('2016'!P496)=TRUE,0,'2016'!P496)</f>
        <v>2</v>
      </c>
      <c r="E495">
        <f>IF(ISBLANK('2016'!U496)=TRUE,0,'2016'!U496)</f>
        <v>2</v>
      </c>
      <c r="F495">
        <v>24</v>
      </c>
      <c r="G495">
        <v>23</v>
      </c>
      <c r="H495">
        <v>290</v>
      </c>
      <c r="I495">
        <v>288</v>
      </c>
      <c r="J495">
        <v>94</v>
      </c>
      <c r="K495">
        <v>182</v>
      </c>
      <c r="L495">
        <v>28184362</v>
      </c>
      <c r="M495" s="32">
        <v>0.18297612136453403</v>
      </c>
      <c r="N495" s="31">
        <v>4</v>
      </c>
    </row>
    <row r="496" spans="1:14">
      <c r="A496">
        <v>15</v>
      </c>
      <c r="B496">
        <v>470</v>
      </c>
      <c r="C496">
        <v>384</v>
      </c>
      <c r="D496">
        <f>IF(ISBLANK('2016'!P497)=TRUE,0,'2016'!P497)</f>
        <v>2</v>
      </c>
      <c r="E496">
        <f>IF(ISBLANK('2016'!U497)=TRUE,0,'2016'!U497)</f>
        <v>2</v>
      </c>
      <c r="F496">
        <v>23</v>
      </c>
      <c r="G496">
        <v>24</v>
      </c>
      <c r="H496">
        <v>288</v>
      </c>
      <c r="I496">
        <v>290</v>
      </c>
      <c r="J496">
        <v>182</v>
      </c>
      <c r="K496">
        <v>94</v>
      </c>
      <c r="L496">
        <v>14697584</v>
      </c>
      <c r="M496" s="32">
        <v>8.8809382630610667E-2</v>
      </c>
      <c r="N496" s="31">
        <v>-4</v>
      </c>
    </row>
    <row r="497" spans="1:14">
      <c r="A497">
        <v>16</v>
      </c>
      <c r="B497">
        <v>365</v>
      </c>
      <c r="C497">
        <v>398</v>
      </c>
      <c r="D497">
        <f>IF(ISBLANK('2016'!P498)=TRUE,0,'2016'!P498)</f>
        <v>1</v>
      </c>
      <c r="E497">
        <f>IF(ISBLANK('2016'!U498)=TRUE,0,'2016'!U498)</f>
        <v>2</v>
      </c>
      <c r="F497">
        <v>26</v>
      </c>
      <c r="G497">
        <v>26</v>
      </c>
      <c r="H497">
        <v>262</v>
      </c>
      <c r="I497">
        <v>269</v>
      </c>
      <c r="J497">
        <v>103</v>
      </c>
      <c r="K497">
        <v>129</v>
      </c>
      <c r="L497">
        <v>5000000</v>
      </c>
      <c r="M497" s="32">
        <v>2.8950384304481984E-2</v>
      </c>
      <c r="N497" s="31">
        <v>10</v>
      </c>
    </row>
    <row r="498" spans="1:14">
      <c r="A498">
        <v>17</v>
      </c>
      <c r="B498">
        <v>123</v>
      </c>
      <c r="C498">
        <v>344</v>
      </c>
      <c r="D498">
        <f>IF(ISBLANK('2016'!P499)=TRUE,0,'2016'!P499)</f>
        <v>3</v>
      </c>
      <c r="E498">
        <f>IF(ISBLANK('2016'!U499)=TRUE,0,'2016'!U499)</f>
        <v>2</v>
      </c>
      <c r="F498">
        <v>9</v>
      </c>
      <c r="G498">
        <v>21</v>
      </c>
      <c r="H498">
        <v>71</v>
      </c>
      <c r="I498">
        <v>260</v>
      </c>
      <c r="J498">
        <v>52</v>
      </c>
      <c r="K498">
        <v>84</v>
      </c>
      <c r="L498">
        <v>11933451</v>
      </c>
      <c r="M498" s="32">
        <v>7.9473610620464444E-2</v>
      </c>
      <c r="N498" s="31">
        <v>-38</v>
      </c>
    </row>
    <row r="499" spans="1:14">
      <c r="A499">
        <v>18</v>
      </c>
      <c r="B499">
        <v>280</v>
      </c>
      <c r="C499">
        <v>396</v>
      </c>
      <c r="D499">
        <f>IF(ISBLANK('2016'!P500)=TRUE,0,'2016'!P500)</f>
        <v>2</v>
      </c>
      <c r="E499">
        <f>IF(ISBLANK('2016'!U500)=TRUE,0,'2016'!U500)</f>
        <v>0</v>
      </c>
      <c r="F499">
        <v>16</v>
      </c>
      <c r="G499">
        <v>22</v>
      </c>
      <c r="H499">
        <v>205</v>
      </c>
      <c r="I499">
        <v>276</v>
      </c>
      <c r="J499">
        <v>75</v>
      </c>
      <c r="K499">
        <v>120</v>
      </c>
      <c r="L499">
        <v>24426979</v>
      </c>
      <c r="M499" s="32">
        <v>0.17083120210845901</v>
      </c>
      <c r="N499" s="31">
        <v>-21</v>
      </c>
    </row>
    <row r="500" spans="1:14">
      <c r="A500">
        <v>19</v>
      </c>
      <c r="B500">
        <v>374</v>
      </c>
      <c r="C500">
        <v>323</v>
      </c>
      <c r="D500">
        <f>IF(ISBLANK('2016'!P501)=TRUE,0,'2016'!P501)</f>
        <v>1</v>
      </c>
      <c r="E500">
        <f>IF(ISBLANK('2016'!U501)=TRUE,0,'2016'!U501)</f>
        <v>5</v>
      </c>
      <c r="F500">
        <v>21</v>
      </c>
      <c r="G500">
        <v>19</v>
      </c>
      <c r="H500">
        <v>250</v>
      </c>
      <c r="I500">
        <v>140</v>
      </c>
      <c r="J500">
        <v>124</v>
      </c>
      <c r="K500">
        <v>183</v>
      </c>
      <c r="L500">
        <v>17834393</v>
      </c>
      <c r="M500" s="32">
        <v>0.11133126618646123</v>
      </c>
      <c r="N500" s="31">
        <v>28</v>
      </c>
    </row>
    <row r="501" spans="1:14">
      <c r="A501">
        <v>20</v>
      </c>
      <c r="B501">
        <v>396</v>
      </c>
      <c r="C501">
        <v>280</v>
      </c>
      <c r="D501">
        <f>IF(ISBLANK('2016'!P502)=TRUE,0,'2016'!P502)</f>
        <v>0</v>
      </c>
      <c r="E501">
        <f>IF(ISBLANK('2016'!U502)=TRUE,0,'2016'!U502)</f>
        <v>2</v>
      </c>
      <c r="F501">
        <v>22</v>
      </c>
      <c r="G501">
        <v>16</v>
      </c>
      <c r="H501">
        <v>276</v>
      </c>
      <c r="I501">
        <v>205</v>
      </c>
      <c r="J501">
        <v>120</v>
      </c>
      <c r="K501">
        <v>75</v>
      </c>
      <c r="L501">
        <v>8127817</v>
      </c>
      <c r="M501" s="32">
        <v>5.2836201351205765E-2</v>
      </c>
      <c r="N501" s="31">
        <v>21</v>
      </c>
    </row>
    <row r="502" spans="1:14">
      <c r="A502">
        <v>21</v>
      </c>
      <c r="B502">
        <v>473</v>
      </c>
      <c r="C502">
        <v>465</v>
      </c>
      <c r="D502">
        <f>IF(ISBLANK('2016'!P503)=TRUE,0,'2016'!P503)</f>
        <v>1</v>
      </c>
      <c r="E502">
        <f>IF(ISBLANK('2016'!U503)=TRUE,0,'2016'!U503)</f>
        <v>0</v>
      </c>
      <c r="F502">
        <v>26</v>
      </c>
      <c r="G502">
        <v>25</v>
      </c>
      <c r="H502">
        <v>341</v>
      </c>
      <c r="I502">
        <v>323</v>
      </c>
      <c r="J502">
        <v>132</v>
      </c>
      <c r="K502">
        <v>142</v>
      </c>
      <c r="L502">
        <v>6054228</v>
      </c>
      <c r="M502" s="32">
        <v>3.7400222262867676E-2</v>
      </c>
      <c r="N502" s="31">
        <v>-6</v>
      </c>
    </row>
    <row r="503" spans="1:14">
      <c r="A503">
        <v>22</v>
      </c>
      <c r="B503">
        <v>332</v>
      </c>
      <c r="C503">
        <v>284</v>
      </c>
      <c r="D503">
        <f>IF(ISBLANK('2016'!P504)=TRUE,0,'2016'!P504)</f>
        <v>0</v>
      </c>
      <c r="E503">
        <f>IF(ISBLANK('2016'!U504)=TRUE,0,'2016'!U504)</f>
        <v>3</v>
      </c>
      <c r="F503">
        <v>17</v>
      </c>
      <c r="G503">
        <v>16</v>
      </c>
      <c r="H503">
        <v>171</v>
      </c>
      <c r="I503">
        <v>246</v>
      </c>
      <c r="J503">
        <v>161</v>
      </c>
      <c r="K503">
        <v>38</v>
      </c>
      <c r="L503">
        <v>5328384</v>
      </c>
      <c r="M503" s="32">
        <v>3.1544681641815744E-2</v>
      </c>
      <c r="N503" s="31">
        <v>9</v>
      </c>
    </row>
    <row r="504" spans="1:14">
      <c r="A504">
        <v>23</v>
      </c>
      <c r="B504">
        <v>329</v>
      </c>
      <c r="C504">
        <v>230</v>
      </c>
      <c r="D504">
        <f>IF(ISBLANK('2016'!P505)=TRUE,0,'2016'!P505)</f>
        <v>0</v>
      </c>
      <c r="E504">
        <f>IF(ISBLANK('2016'!U505)=TRUE,0,'2016'!U505)</f>
        <v>3</v>
      </c>
      <c r="F504">
        <v>18</v>
      </c>
      <c r="G504">
        <v>14</v>
      </c>
      <c r="H504">
        <v>202</v>
      </c>
      <c r="I504">
        <v>162</v>
      </c>
      <c r="J504">
        <v>127</v>
      </c>
      <c r="K504">
        <v>68</v>
      </c>
      <c r="L504">
        <v>39977472</v>
      </c>
      <c r="M504" s="32">
        <v>0.23159792104838575</v>
      </c>
      <c r="N504" s="31">
        <v>20</v>
      </c>
    </row>
    <row r="505" spans="1:14">
      <c r="A505">
        <v>24</v>
      </c>
      <c r="B505">
        <v>221</v>
      </c>
      <c r="C505">
        <v>349</v>
      </c>
      <c r="D505">
        <f>IF(ISBLANK('2016'!P506)=TRUE,0,'2016'!P506)</f>
        <v>3</v>
      </c>
      <c r="E505">
        <f>IF(ISBLANK('2016'!U506)=TRUE,0,'2016'!U506)</f>
        <v>1</v>
      </c>
      <c r="F505">
        <v>11</v>
      </c>
      <c r="G505">
        <v>18</v>
      </c>
      <c r="H505">
        <v>164</v>
      </c>
      <c r="I505">
        <v>206</v>
      </c>
      <c r="J505">
        <v>57</v>
      </c>
      <c r="K505">
        <v>143</v>
      </c>
      <c r="L505">
        <v>45312242</v>
      </c>
      <c r="M505" s="32">
        <v>0.29129336920909504</v>
      </c>
      <c r="N505" s="31">
        <v>-18</v>
      </c>
    </row>
    <row r="506" spans="1:14">
      <c r="A506">
        <v>25</v>
      </c>
      <c r="B506">
        <v>346</v>
      </c>
      <c r="C506">
        <v>195</v>
      </c>
      <c r="D506">
        <f>IF(ISBLANK('2016'!P507)=TRUE,0,'2016'!P507)</f>
        <v>0</v>
      </c>
      <c r="E506">
        <f>IF(ISBLANK('2016'!U507)=TRUE,0,'2016'!U507)</f>
        <v>2</v>
      </c>
      <c r="F506">
        <v>24</v>
      </c>
      <c r="G506">
        <v>15</v>
      </c>
      <c r="H506">
        <v>232</v>
      </c>
      <c r="I506">
        <v>126</v>
      </c>
      <c r="J506">
        <v>114</v>
      </c>
      <c r="K506">
        <v>69</v>
      </c>
      <c r="L506">
        <v>8594963</v>
      </c>
      <c r="M506" s="32">
        <v>4.0876354966639279E-2</v>
      </c>
      <c r="N506" s="31">
        <v>14</v>
      </c>
    </row>
    <row r="507" spans="1:14">
      <c r="A507">
        <v>26</v>
      </c>
      <c r="B507">
        <v>312</v>
      </c>
      <c r="C507">
        <v>437</v>
      </c>
      <c r="D507">
        <f>IF(ISBLANK('2016'!P508)=TRUE,0,'2016'!P508)</f>
        <v>1</v>
      </c>
      <c r="E507">
        <f>IF(ISBLANK('2016'!U508)=TRUE,0,'2016'!U508)</f>
        <v>4</v>
      </c>
      <c r="F507">
        <v>21</v>
      </c>
      <c r="G507">
        <v>27</v>
      </c>
      <c r="H507">
        <v>243</v>
      </c>
      <c r="I507">
        <v>206</v>
      </c>
      <c r="J507">
        <v>69</v>
      </c>
      <c r="K507">
        <v>231</v>
      </c>
      <c r="L507">
        <v>5933836</v>
      </c>
      <c r="M507" s="32">
        <v>4.101444931845289E-2</v>
      </c>
      <c r="N507" s="31">
        <v>3</v>
      </c>
    </row>
    <row r="508" spans="1:14">
      <c r="A508">
        <v>27</v>
      </c>
      <c r="B508">
        <v>398</v>
      </c>
      <c r="C508">
        <v>365</v>
      </c>
      <c r="D508">
        <f>IF(ISBLANK('2016'!P509)=TRUE,0,'2016'!P509)</f>
        <v>2</v>
      </c>
      <c r="E508">
        <f>IF(ISBLANK('2016'!U509)=TRUE,0,'2016'!U509)</f>
        <v>1</v>
      </c>
      <c r="F508">
        <v>26</v>
      </c>
      <c r="G508">
        <v>26</v>
      </c>
      <c r="H508">
        <v>269</v>
      </c>
      <c r="I508">
        <v>262</v>
      </c>
      <c r="J508">
        <v>129</v>
      </c>
      <c r="K508">
        <v>103</v>
      </c>
      <c r="L508">
        <v>13174535</v>
      </c>
      <c r="M508" s="32">
        <v>7.7238356736326161E-2</v>
      </c>
      <c r="N508" s="31">
        <v>-10</v>
      </c>
    </row>
    <row r="509" spans="1:14">
      <c r="A509">
        <v>28</v>
      </c>
      <c r="B509">
        <v>253</v>
      </c>
      <c r="C509">
        <v>376</v>
      </c>
      <c r="D509">
        <f>IF(ISBLANK('2016'!P510)=TRUE,0,'2016'!P510)</f>
        <v>2</v>
      </c>
      <c r="E509">
        <f>IF(ISBLANK('2016'!U510)=TRUE,0,'2016'!U510)</f>
        <v>0</v>
      </c>
      <c r="F509">
        <v>14</v>
      </c>
      <c r="G509">
        <v>18</v>
      </c>
      <c r="H509">
        <v>191</v>
      </c>
      <c r="I509">
        <v>289</v>
      </c>
      <c r="J509">
        <v>62</v>
      </c>
      <c r="K509">
        <v>87</v>
      </c>
      <c r="L509">
        <v>12163679</v>
      </c>
      <c r="M509" s="32">
        <v>8.8812108309939838E-2</v>
      </c>
      <c r="N509" s="31">
        <v>-2</v>
      </c>
    </row>
    <row r="510" spans="1:14">
      <c r="A510">
        <v>29</v>
      </c>
      <c r="B510">
        <v>376</v>
      </c>
      <c r="C510">
        <v>253</v>
      </c>
      <c r="D510">
        <f>IF(ISBLANK('2016'!P511)=TRUE,0,'2016'!P511)</f>
        <v>0</v>
      </c>
      <c r="E510">
        <f>IF(ISBLANK('2016'!U511)=TRUE,0,'2016'!U511)</f>
        <v>2</v>
      </c>
      <c r="F510">
        <v>18</v>
      </c>
      <c r="G510">
        <v>14</v>
      </c>
      <c r="H510">
        <v>289</v>
      </c>
      <c r="I510">
        <v>191</v>
      </c>
      <c r="J510">
        <v>87</v>
      </c>
      <c r="K510">
        <v>62</v>
      </c>
      <c r="L510">
        <v>623116</v>
      </c>
      <c r="M510" s="32">
        <v>4.3804699327055193E-3</v>
      </c>
      <c r="N510" s="31">
        <v>2</v>
      </c>
    </row>
    <row r="511" spans="1:14">
      <c r="A511">
        <v>30</v>
      </c>
      <c r="B511">
        <v>300</v>
      </c>
      <c r="C511">
        <v>335</v>
      </c>
      <c r="D511">
        <f>IF(ISBLANK('2016'!P512)=TRUE,0,'2016'!P512)</f>
        <v>2</v>
      </c>
      <c r="E511">
        <f>IF(ISBLANK('2016'!U512)=TRUE,0,'2016'!U512)</f>
        <v>3</v>
      </c>
      <c r="F511">
        <v>18</v>
      </c>
      <c r="G511">
        <v>18</v>
      </c>
      <c r="H511">
        <v>188</v>
      </c>
      <c r="I511">
        <v>207</v>
      </c>
      <c r="J511">
        <v>112</v>
      </c>
      <c r="K511">
        <v>128</v>
      </c>
      <c r="L511">
        <v>2580976</v>
      </c>
      <c r="M511" s="34">
        <v>1.6227612814410486E-2</v>
      </c>
      <c r="N511" s="31">
        <v>1</v>
      </c>
    </row>
    <row r="512" spans="1:14">
      <c r="A512">
        <v>31</v>
      </c>
      <c r="B512">
        <v>236</v>
      </c>
      <c r="C512">
        <v>289</v>
      </c>
      <c r="D512">
        <f>IF(ISBLANK('2016'!P513)=TRUE,0,'2016'!P513)</f>
        <v>1</v>
      </c>
      <c r="E512">
        <f>IF(ISBLANK('2016'!U513)=TRUE,0,'2016'!U513)</f>
        <v>1</v>
      </c>
      <c r="F512">
        <v>16</v>
      </c>
      <c r="G512">
        <v>20</v>
      </c>
      <c r="H512">
        <v>133</v>
      </c>
      <c r="I512">
        <v>243</v>
      </c>
      <c r="J512">
        <v>103</v>
      </c>
      <c r="K512">
        <v>46</v>
      </c>
      <c r="L512">
        <v>6000000</v>
      </c>
      <c r="M512" s="32">
        <v>4.2401820598490673E-2</v>
      </c>
      <c r="N512" s="31">
        <v>7</v>
      </c>
    </row>
    <row r="513" spans="1:14">
      <c r="A513">
        <v>32</v>
      </c>
      <c r="B513">
        <v>284</v>
      </c>
      <c r="C513">
        <v>332</v>
      </c>
      <c r="D513">
        <f>IF(ISBLANK('2016'!P514)=TRUE,0,'2016'!P514)</f>
        <v>3</v>
      </c>
      <c r="E513">
        <f>IF(ISBLANK('2016'!U514)=TRUE,0,'2016'!U514)</f>
        <v>0</v>
      </c>
      <c r="F513">
        <v>16</v>
      </c>
      <c r="G513">
        <v>17</v>
      </c>
      <c r="H513">
        <v>246</v>
      </c>
      <c r="I513">
        <v>171</v>
      </c>
      <c r="J513">
        <v>38</v>
      </c>
      <c r="K513">
        <v>161</v>
      </c>
      <c r="L513">
        <v>40534737</v>
      </c>
      <c r="M513" s="32">
        <v>0.26958015931422885</v>
      </c>
      <c r="N513" s="31">
        <v>-9</v>
      </c>
    </row>
    <row r="514" spans="1:14">
      <c r="A514">
        <v>11</v>
      </c>
      <c r="B514">
        <v>231</v>
      </c>
      <c r="C514">
        <v>387</v>
      </c>
      <c r="D514">
        <f>IF(ISBLANK('2016'!P515)=TRUE,0,'2016'!P515)</f>
        <v>0</v>
      </c>
      <c r="E514">
        <f>IF(ISBLANK('2016'!U515)=TRUE,0,'2016'!U515)</f>
        <v>0</v>
      </c>
      <c r="F514">
        <v>13</v>
      </c>
      <c r="G514">
        <v>24</v>
      </c>
      <c r="H514">
        <v>182</v>
      </c>
      <c r="I514">
        <v>210</v>
      </c>
      <c r="J514">
        <v>49</v>
      </c>
      <c r="K514">
        <v>177</v>
      </c>
      <c r="L514">
        <v>18514868</v>
      </c>
      <c r="M514" s="32">
        <v>0.12438540056882323</v>
      </c>
      <c r="N514" s="31">
        <v>-20</v>
      </c>
    </row>
    <row r="515" spans="1:14">
      <c r="A515">
        <v>12</v>
      </c>
      <c r="B515">
        <v>406</v>
      </c>
      <c r="C515">
        <v>365</v>
      </c>
      <c r="D515">
        <f>IF(ISBLANK('2016'!P516)=TRUE,0,'2016'!P516)</f>
        <v>0</v>
      </c>
      <c r="E515">
        <f>IF(ISBLANK('2016'!U516)=TRUE,0,'2016'!U516)</f>
        <v>2</v>
      </c>
      <c r="F515">
        <v>23</v>
      </c>
      <c r="G515">
        <v>15</v>
      </c>
      <c r="H515">
        <v>331</v>
      </c>
      <c r="I515">
        <v>295</v>
      </c>
      <c r="J515">
        <v>75</v>
      </c>
      <c r="K515">
        <v>70</v>
      </c>
      <c r="L515">
        <v>26292758</v>
      </c>
      <c r="M515" s="32">
        <v>0.18223624091934576</v>
      </c>
      <c r="N515" s="31">
        <v>25</v>
      </c>
    </row>
    <row r="516" spans="1:14">
      <c r="A516">
        <v>13</v>
      </c>
      <c r="B516">
        <v>291</v>
      </c>
      <c r="C516">
        <v>203</v>
      </c>
      <c r="D516">
        <f>IF(ISBLANK('2016'!P517)=TRUE,0,'2016'!P517)</f>
        <v>0</v>
      </c>
      <c r="E516">
        <f>IF(ISBLANK('2016'!U517)=TRUE,0,'2016'!U517)</f>
        <v>3</v>
      </c>
      <c r="F516">
        <v>19</v>
      </c>
      <c r="G516">
        <v>16</v>
      </c>
      <c r="H516">
        <v>168</v>
      </c>
      <c r="I516">
        <v>139</v>
      </c>
      <c r="J516">
        <v>123</v>
      </c>
      <c r="K516">
        <v>64</v>
      </c>
      <c r="L516">
        <v>2346146</v>
      </c>
      <c r="M516" s="32">
        <v>1.5922813825628768E-2</v>
      </c>
      <c r="N516" s="31">
        <v>13</v>
      </c>
    </row>
    <row r="517" spans="1:14">
      <c r="A517">
        <v>18</v>
      </c>
      <c r="B517">
        <v>305</v>
      </c>
      <c r="C517">
        <v>367</v>
      </c>
      <c r="D517">
        <f>IF(ISBLANK('2016'!P518)=TRUE,0,'2016'!P518)</f>
        <v>3</v>
      </c>
      <c r="E517">
        <f>IF(ISBLANK('2016'!U518)=TRUE,0,'2016'!U518)</f>
        <v>2</v>
      </c>
      <c r="F517">
        <v>18</v>
      </c>
      <c r="G517">
        <v>19</v>
      </c>
      <c r="H517">
        <v>253</v>
      </c>
      <c r="I517">
        <v>188</v>
      </c>
      <c r="J517">
        <v>52</v>
      </c>
      <c r="K517">
        <v>179</v>
      </c>
      <c r="L517">
        <v>24426979</v>
      </c>
      <c r="M517" s="32">
        <v>0.17083120210845901</v>
      </c>
      <c r="N517" s="31">
        <v>-18</v>
      </c>
    </row>
    <row r="518" spans="1:14">
      <c r="A518">
        <v>22</v>
      </c>
      <c r="B518">
        <v>365</v>
      </c>
      <c r="C518">
        <v>406</v>
      </c>
      <c r="D518">
        <f>IF(ISBLANK('2016'!P519)=TRUE,0,'2016'!P519)</f>
        <v>2</v>
      </c>
      <c r="E518">
        <f>IF(ISBLANK('2016'!U519)=TRUE,0,'2016'!U519)</f>
        <v>0</v>
      </c>
      <c r="F518">
        <v>15</v>
      </c>
      <c r="G518">
        <v>23</v>
      </c>
      <c r="H518">
        <v>295</v>
      </c>
      <c r="I518">
        <v>331</v>
      </c>
      <c r="J518">
        <v>70</v>
      </c>
      <c r="K518">
        <v>75</v>
      </c>
      <c r="L518">
        <v>10145125</v>
      </c>
      <c r="M518" s="32">
        <v>6.0060374466522293E-2</v>
      </c>
      <c r="N518" s="31">
        <v>-25</v>
      </c>
    </row>
    <row r="519" spans="1:14">
      <c r="A519">
        <v>24</v>
      </c>
      <c r="B519">
        <v>203</v>
      </c>
      <c r="C519">
        <v>291</v>
      </c>
      <c r="D519">
        <f>IF(ISBLANK('2016'!P520)=TRUE,0,'2016'!P520)</f>
        <v>3</v>
      </c>
      <c r="E519">
        <f>IF(ISBLANK('2016'!U520)=TRUE,0,'2016'!U520)</f>
        <v>0</v>
      </c>
      <c r="F519">
        <v>16</v>
      </c>
      <c r="G519">
        <v>19</v>
      </c>
      <c r="H519">
        <v>139</v>
      </c>
      <c r="I519">
        <v>168</v>
      </c>
      <c r="J519">
        <v>64</v>
      </c>
      <c r="K519">
        <v>123</v>
      </c>
      <c r="L519">
        <v>49629530</v>
      </c>
      <c r="M519" s="32">
        <v>0.31904740016977878</v>
      </c>
      <c r="N519" s="31">
        <v>-13</v>
      </c>
    </row>
    <row r="520" spans="1:14">
      <c r="A520">
        <v>26</v>
      </c>
      <c r="B520">
        <v>367</v>
      </c>
      <c r="C520">
        <v>305</v>
      </c>
      <c r="D520">
        <f>IF(ISBLANK('2016'!P521)=TRUE,0,'2016'!P521)</f>
        <v>2</v>
      </c>
      <c r="E520">
        <f>IF(ISBLANK('2016'!U521)=TRUE,0,'2016'!U521)</f>
        <v>3</v>
      </c>
      <c r="F520">
        <v>19</v>
      </c>
      <c r="G520">
        <v>18</v>
      </c>
      <c r="H520">
        <v>188</v>
      </c>
      <c r="I520">
        <v>253</v>
      </c>
      <c r="J520">
        <v>179</v>
      </c>
      <c r="K520">
        <v>52</v>
      </c>
      <c r="L520">
        <v>5933836</v>
      </c>
      <c r="M520" s="32">
        <v>4.101444931845289E-2</v>
      </c>
      <c r="N520" s="31">
        <v>18</v>
      </c>
    </row>
    <row r="521" spans="1:14">
      <c r="A521">
        <v>29</v>
      </c>
      <c r="B521">
        <v>387</v>
      </c>
      <c r="C521">
        <v>231</v>
      </c>
      <c r="D521">
        <f>IF(ISBLANK('2016'!P522)=TRUE,0,'2016'!P522)</f>
        <v>0</v>
      </c>
      <c r="E521">
        <f>IF(ISBLANK('2016'!U522)=TRUE,0,'2016'!U522)</f>
        <v>0</v>
      </c>
      <c r="F521">
        <v>24</v>
      </c>
      <c r="G521">
        <v>13</v>
      </c>
      <c r="H521">
        <v>210</v>
      </c>
      <c r="I521">
        <v>182</v>
      </c>
      <c r="J521">
        <v>177</v>
      </c>
      <c r="K521">
        <v>49</v>
      </c>
      <c r="L521">
        <v>1223116</v>
      </c>
      <c r="M521" s="32">
        <v>8.5984357041241823E-3</v>
      </c>
      <c r="N521" s="31">
        <v>20</v>
      </c>
    </row>
    <row r="522" spans="1:14">
      <c r="A522">
        <v>2</v>
      </c>
      <c r="B522">
        <v>422</v>
      </c>
      <c r="C522">
        <v>309</v>
      </c>
      <c r="D522">
        <f>IF(ISBLANK('2016'!P523)=TRUE,0,'2016'!P523)</f>
        <v>0</v>
      </c>
      <c r="E522">
        <f>IF(ISBLANK('2016'!U523)=TRUE,0,'2016'!U523)</f>
        <v>2</v>
      </c>
      <c r="F522">
        <v>28</v>
      </c>
      <c r="G522">
        <v>17</v>
      </c>
      <c r="H522">
        <v>323</v>
      </c>
      <c r="I522">
        <v>208</v>
      </c>
      <c r="J522">
        <v>99</v>
      </c>
      <c r="K522">
        <v>101</v>
      </c>
      <c r="L522">
        <v>0</v>
      </c>
      <c r="M522" s="32">
        <v>0</v>
      </c>
      <c r="N522" s="31">
        <v>16</v>
      </c>
    </row>
    <row r="523" spans="1:14">
      <c r="A523">
        <v>9</v>
      </c>
      <c r="B523">
        <v>429</v>
      </c>
      <c r="C523">
        <v>413</v>
      </c>
      <c r="D523">
        <f>IF(ISBLANK('2016'!P524)=TRUE,0,'2016'!P524)</f>
        <v>1</v>
      </c>
      <c r="E523">
        <f>IF(ISBLANK('2016'!U524)=TRUE,0,'2016'!U524)</f>
        <v>1</v>
      </c>
      <c r="F523">
        <v>25</v>
      </c>
      <c r="G523">
        <v>27</v>
      </c>
      <c r="H523">
        <v>291</v>
      </c>
      <c r="I523">
        <v>326</v>
      </c>
      <c r="J523">
        <v>138</v>
      </c>
      <c r="K523">
        <v>87</v>
      </c>
      <c r="L523">
        <v>19152701</v>
      </c>
      <c r="M523" s="32">
        <v>0.11931937342776064</v>
      </c>
      <c r="N523" s="31">
        <v>-3</v>
      </c>
    </row>
    <row r="524" spans="1:14">
      <c r="A524">
        <v>12</v>
      </c>
      <c r="B524">
        <v>413</v>
      </c>
      <c r="C524">
        <v>429</v>
      </c>
      <c r="D524">
        <f>IF(ISBLANK('2016'!P525)=TRUE,0,'2016'!P525)</f>
        <v>1</v>
      </c>
      <c r="E524">
        <f>IF(ISBLANK('2016'!U525)=TRUE,0,'2016'!U525)</f>
        <v>1</v>
      </c>
      <c r="F524">
        <v>27</v>
      </c>
      <c r="G524">
        <v>25</v>
      </c>
      <c r="H524">
        <v>326</v>
      </c>
      <c r="I524">
        <v>291</v>
      </c>
      <c r="J524">
        <v>87</v>
      </c>
      <c r="K524">
        <v>138</v>
      </c>
      <c r="L524">
        <v>13394076</v>
      </c>
      <c r="M524" s="32">
        <v>9.2834919061287796E-2</v>
      </c>
      <c r="N524" s="31">
        <v>3</v>
      </c>
    </row>
    <row r="525" spans="1:14">
      <c r="A525">
        <v>13</v>
      </c>
      <c r="B525">
        <v>302</v>
      </c>
      <c r="C525">
        <v>377</v>
      </c>
      <c r="D525">
        <f>IF(ISBLANK('2016'!P526)=TRUE,0,'2016'!P526)</f>
        <v>3</v>
      </c>
      <c r="E525">
        <f>IF(ISBLANK('2016'!U526)=TRUE,0,'2016'!U526)</f>
        <v>3</v>
      </c>
      <c r="F525">
        <v>14</v>
      </c>
      <c r="G525">
        <v>20</v>
      </c>
      <c r="H525">
        <v>197</v>
      </c>
      <c r="I525">
        <v>279</v>
      </c>
      <c r="J525">
        <v>105</v>
      </c>
      <c r="K525">
        <v>98</v>
      </c>
      <c r="L525">
        <v>3141000</v>
      </c>
      <c r="M525" s="32">
        <v>2.1317325616692213E-2</v>
      </c>
      <c r="N525" s="31">
        <v>-18</v>
      </c>
    </row>
    <row r="526" spans="1:14">
      <c r="A526">
        <v>16</v>
      </c>
      <c r="B526">
        <v>227</v>
      </c>
      <c r="C526">
        <v>389</v>
      </c>
      <c r="D526">
        <f>IF(ISBLANK('2016'!P527)=TRUE,0,'2016'!P527)</f>
        <v>2</v>
      </c>
      <c r="E526">
        <f>IF(ISBLANK('2016'!U527)=TRUE,0,'2016'!U527)</f>
        <v>1</v>
      </c>
      <c r="F526">
        <v>16</v>
      </c>
      <c r="G526">
        <v>20</v>
      </c>
      <c r="H526">
        <v>166</v>
      </c>
      <c r="I526">
        <v>218</v>
      </c>
      <c r="J526">
        <v>61</v>
      </c>
      <c r="K526">
        <v>171</v>
      </c>
      <c r="L526">
        <v>0</v>
      </c>
      <c r="M526" s="32">
        <v>0</v>
      </c>
      <c r="N526" s="31">
        <v>-2</v>
      </c>
    </row>
    <row r="527" spans="1:14">
      <c r="A527">
        <v>20</v>
      </c>
      <c r="B527">
        <v>377</v>
      </c>
      <c r="C527">
        <v>302</v>
      </c>
      <c r="D527">
        <f>IF(ISBLANK('2016'!P528)=TRUE,0,'2016'!P528)</f>
        <v>3</v>
      </c>
      <c r="E527">
        <f>IF(ISBLANK('2016'!U528)=TRUE,0,'2016'!U528)</f>
        <v>3</v>
      </c>
      <c r="F527">
        <v>20</v>
      </c>
      <c r="G527">
        <v>14</v>
      </c>
      <c r="H527">
        <v>279</v>
      </c>
      <c r="I527">
        <v>197</v>
      </c>
      <c r="J527">
        <v>98</v>
      </c>
      <c r="K527">
        <v>105</v>
      </c>
      <c r="L527">
        <v>594498</v>
      </c>
      <c r="M527" s="32">
        <v>3.8646313063998763E-3</v>
      </c>
      <c r="N527" s="31">
        <v>18</v>
      </c>
    </row>
    <row r="528" spans="1:14">
      <c r="A528">
        <v>26</v>
      </c>
      <c r="B528">
        <v>389</v>
      </c>
      <c r="C528">
        <v>227</v>
      </c>
      <c r="D528">
        <f>IF(ISBLANK('2016'!P529)=TRUE,0,'2016'!P529)</f>
        <v>1</v>
      </c>
      <c r="E528">
        <f>IF(ISBLANK('2016'!U529)=TRUE,0,'2016'!U529)</f>
        <v>2</v>
      </c>
      <c r="F528">
        <v>20</v>
      </c>
      <c r="G528">
        <v>16</v>
      </c>
      <c r="H528">
        <v>218</v>
      </c>
      <c r="I528">
        <v>166</v>
      </c>
      <c r="J528">
        <v>171</v>
      </c>
      <c r="K528">
        <v>61</v>
      </c>
      <c r="L528">
        <v>4162500</v>
      </c>
      <c r="M528" s="32">
        <v>2.8771042086107566E-2</v>
      </c>
      <c r="N528" s="31">
        <v>2</v>
      </c>
    </row>
    <row r="529" spans="1:14">
      <c r="A529">
        <v>29</v>
      </c>
      <c r="B529">
        <v>309</v>
      </c>
      <c r="C529">
        <v>422</v>
      </c>
      <c r="D529">
        <f>IF(ISBLANK('2016'!P530)=TRUE,0,'2016'!P530)</f>
        <v>2</v>
      </c>
      <c r="E529">
        <f>IF(ISBLANK('2016'!U530)=TRUE,0,'2016'!U530)</f>
        <v>0</v>
      </c>
      <c r="F529">
        <v>17</v>
      </c>
      <c r="G529">
        <v>28</v>
      </c>
      <c r="H529">
        <v>208</v>
      </c>
      <c r="I529">
        <v>323</v>
      </c>
      <c r="J529">
        <v>101</v>
      </c>
      <c r="K529">
        <v>99</v>
      </c>
      <c r="L529">
        <v>623116</v>
      </c>
      <c r="M529" s="32">
        <v>4.3804699327055193E-3</v>
      </c>
      <c r="N529" s="31">
        <v>-16</v>
      </c>
    </row>
    <row r="530" spans="1:14">
      <c r="A530">
        <v>2</v>
      </c>
      <c r="B530">
        <v>493</v>
      </c>
      <c r="C530">
        <v>367</v>
      </c>
      <c r="D530">
        <f>IF(ISBLANK('2016'!P531)=TRUE,0,'2016'!P531)</f>
        <v>0</v>
      </c>
      <c r="E530">
        <f>IF(ISBLANK('2016'!U531)=TRUE,0,'2016'!U531)</f>
        <v>2</v>
      </c>
      <c r="F530">
        <v>30</v>
      </c>
      <c r="G530">
        <v>24</v>
      </c>
      <c r="H530">
        <v>392</v>
      </c>
      <c r="I530">
        <v>268</v>
      </c>
      <c r="J530">
        <v>101</v>
      </c>
      <c r="K530">
        <v>99</v>
      </c>
      <c r="L530">
        <v>0</v>
      </c>
      <c r="M530" s="32">
        <v>0</v>
      </c>
      <c r="N530" s="31">
        <v>23</v>
      </c>
    </row>
    <row r="531" spans="1:14">
      <c r="A531">
        <v>12</v>
      </c>
      <c r="B531">
        <v>367</v>
      </c>
      <c r="C531">
        <v>493</v>
      </c>
      <c r="D531">
        <f>IF(ISBLANK('2016'!P532)=TRUE,0,'2016'!P532)</f>
        <v>2</v>
      </c>
      <c r="E531">
        <f>IF(ISBLANK('2016'!U532)=TRUE,0,'2016'!U532)</f>
        <v>0</v>
      </c>
      <c r="F531">
        <v>24</v>
      </c>
      <c r="G531">
        <v>30</v>
      </c>
      <c r="H531">
        <v>268</v>
      </c>
      <c r="I531">
        <v>392</v>
      </c>
      <c r="J531">
        <v>99</v>
      </c>
      <c r="K531">
        <v>101</v>
      </c>
      <c r="L531">
        <v>19473256</v>
      </c>
      <c r="M531" s="32">
        <v>0.13496997811717187</v>
      </c>
      <c r="N531" s="31">
        <v>-23</v>
      </c>
    </row>
    <row r="532" spans="1:14">
      <c r="A532">
        <v>20</v>
      </c>
      <c r="B532">
        <v>431</v>
      </c>
      <c r="C532">
        <v>368</v>
      </c>
      <c r="D532">
        <f>IF(ISBLANK('2016'!P533)=TRUE,0,'2016'!P533)</f>
        <v>0</v>
      </c>
      <c r="E532">
        <f>IF(ISBLANK('2016'!U533)=TRUE,0,'2016'!U533)</f>
        <v>2</v>
      </c>
      <c r="F532">
        <v>26</v>
      </c>
      <c r="G532">
        <v>22</v>
      </c>
      <c r="H532">
        <v>374</v>
      </c>
      <c r="I532">
        <v>314</v>
      </c>
      <c r="J532">
        <v>57</v>
      </c>
      <c r="K532">
        <v>54</v>
      </c>
      <c r="L532">
        <v>25940914</v>
      </c>
      <c r="M532" s="32">
        <v>0.1686331465556265</v>
      </c>
      <c r="N532" s="31">
        <v>19</v>
      </c>
    </row>
    <row r="533" spans="1:14">
      <c r="A533">
        <v>26</v>
      </c>
      <c r="B533">
        <v>368</v>
      </c>
      <c r="C533">
        <v>431</v>
      </c>
      <c r="D533">
        <f>IF(ISBLANK('2016'!P534)=TRUE,0,'2016'!P534)</f>
        <v>2</v>
      </c>
      <c r="E533">
        <f>IF(ISBLANK('2016'!U534)=TRUE,0,'2016'!U534)</f>
        <v>0</v>
      </c>
      <c r="F533">
        <v>22</v>
      </c>
      <c r="G533">
        <v>26</v>
      </c>
      <c r="H533">
        <v>314</v>
      </c>
      <c r="I533">
        <v>374</v>
      </c>
      <c r="J533">
        <v>54</v>
      </c>
      <c r="K533">
        <v>57</v>
      </c>
      <c r="L533">
        <v>4537500</v>
      </c>
      <c r="M533" s="32">
        <v>3.1363027859630771E-2</v>
      </c>
      <c r="N533" s="31">
        <v>-19</v>
      </c>
    </row>
    <row r="534" spans="1:14">
      <c r="A534">
        <v>2</v>
      </c>
      <c r="B534">
        <v>344</v>
      </c>
      <c r="C534">
        <v>546</v>
      </c>
      <c r="D534">
        <f>IF(ISBLANK('2016'!P535)=TRUE,0,'2016'!P535)</f>
        <v>1</v>
      </c>
      <c r="E534">
        <f>IF(ISBLANK('2016'!U535)=TRUE,0,'2016'!U535)</f>
        <v>2</v>
      </c>
      <c r="F534">
        <v>17</v>
      </c>
      <c r="G534">
        <v>37</v>
      </c>
      <c r="H534">
        <v>240</v>
      </c>
      <c r="I534">
        <v>442</v>
      </c>
      <c r="J534">
        <v>104</v>
      </c>
      <c r="K534">
        <v>104</v>
      </c>
      <c r="L534">
        <v>0</v>
      </c>
      <c r="M534" s="32">
        <v>0</v>
      </c>
      <c r="N534" s="31">
        <v>-6</v>
      </c>
    </row>
    <row r="535" spans="1:14">
      <c r="A535">
        <v>20</v>
      </c>
      <c r="B535">
        <v>546</v>
      </c>
      <c r="C535">
        <v>344</v>
      </c>
      <c r="D535">
        <f>IF(ISBLANK('2016'!P536)=TRUE,0,'2016'!P536)</f>
        <v>2</v>
      </c>
      <c r="E535">
        <f>IF(ISBLANK('2016'!U536)=TRUE,0,'2016'!U536)</f>
        <v>1</v>
      </c>
      <c r="F535">
        <v>37</v>
      </c>
      <c r="G535">
        <v>17</v>
      </c>
      <c r="H535">
        <v>442</v>
      </c>
      <c r="I535">
        <v>240</v>
      </c>
      <c r="J535">
        <v>104</v>
      </c>
      <c r="K535">
        <v>104</v>
      </c>
      <c r="L535">
        <v>0</v>
      </c>
      <c r="M535" s="35">
        <v>0</v>
      </c>
      <c r="N535" s="31">
        <v>6</v>
      </c>
    </row>
  </sheetData>
  <autoFilter ref="A1:N535"/>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35"/>
  <sheetViews>
    <sheetView showRuler="0" workbookViewId="0"/>
  </sheetViews>
  <sheetFormatPr baseColWidth="10" defaultRowHeight="15" x14ac:dyDescent="0"/>
  <cols>
    <col min="1" max="1" width="9.83203125" bestFit="1" customWidth="1"/>
    <col min="2" max="2" width="8.6640625" bestFit="1" customWidth="1"/>
    <col min="3" max="3" width="9.83203125" bestFit="1" customWidth="1"/>
    <col min="4" max="4" width="6.1640625" bestFit="1" customWidth="1"/>
    <col min="5" max="5" width="7.1640625" bestFit="1" customWidth="1"/>
    <col min="6" max="6" width="7.6640625" bestFit="1" customWidth="1"/>
    <col min="7" max="7" width="8.83203125" bestFit="1" customWidth="1"/>
    <col min="8" max="8" width="8.5" bestFit="1" customWidth="1"/>
    <col min="9" max="9" width="9.6640625" bestFit="1" customWidth="1"/>
    <col min="10" max="10" width="8.83203125" bestFit="1" customWidth="1"/>
    <col min="11" max="11" width="10" bestFit="1" customWidth="1"/>
    <col min="12" max="12" width="27.6640625" bestFit="1" customWidth="1"/>
    <col min="13" max="13" width="69" style="35" bestFit="1" customWidth="1"/>
    <col min="14" max="14" width="9" bestFit="1" customWidth="1"/>
  </cols>
  <sheetData>
    <row r="1" spans="1:14">
      <c r="A1" s="2" t="s">
        <v>42</v>
      </c>
      <c r="B1" s="2" t="s">
        <v>11</v>
      </c>
      <c r="C1" s="2" t="s">
        <v>268</v>
      </c>
      <c r="D1" s="2" t="s">
        <v>14</v>
      </c>
      <c r="E1" s="2" t="s">
        <v>271</v>
      </c>
      <c r="F1" s="2" t="s">
        <v>10</v>
      </c>
      <c r="G1" s="2" t="s">
        <v>267</v>
      </c>
      <c r="H1" s="2" t="s">
        <v>12</v>
      </c>
      <c r="I1" s="2" t="s">
        <v>269</v>
      </c>
      <c r="J1" s="2" t="s">
        <v>13</v>
      </c>
      <c r="K1" s="2" t="s">
        <v>270</v>
      </c>
      <c r="L1" s="2" t="s">
        <v>306</v>
      </c>
      <c r="M1" s="32" t="s">
        <v>307</v>
      </c>
      <c r="N1" s="2" t="s">
        <v>43</v>
      </c>
    </row>
    <row r="2" spans="1:14">
      <c r="A2">
        <v>1</v>
      </c>
      <c r="B2">
        <v>344</v>
      </c>
      <c r="C2">
        <v>363</v>
      </c>
      <c r="D2">
        <f>IF(ISBLANK('2016'!P3)=TRUE,0,'2016'!P3)</f>
        <v>0</v>
      </c>
      <c r="E2">
        <f>IF(ISBLANK('2016'!U3)=TRUE,0,'2016'!U3)</f>
        <v>2</v>
      </c>
      <c r="F2">
        <v>21</v>
      </c>
      <c r="G2">
        <v>19</v>
      </c>
      <c r="H2">
        <v>252</v>
      </c>
      <c r="I2">
        <v>257</v>
      </c>
      <c r="J2">
        <v>92</v>
      </c>
      <c r="K2">
        <v>106</v>
      </c>
      <c r="L2">
        <v>5185015</v>
      </c>
      <c r="M2" s="32">
        <v>3.3463097709297208E-2</v>
      </c>
      <c r="N2" s="2" t="s">
        <v>16</v>
      </c>
    </row>
    <row r="3" spans="1:14">
      <c r="A3">
        <v>2</v>
      </c>
      <c r="B3">
        <v>374</v>
      </c>
      <c r="C3">
        <v>371</v>
      </c>
      <c r="D3">
        <f>IF(ISBLANK('2016'!P4)=TRUE,0,'2016'!P4)</f>
        <v>0</v>
      </c>
      <c r="E3">
        <f>IF(ISBLANK('2016'!U4)=TRUE,0,'2016'!U4)</f>
        <v>1</v>
      </c>
      <c r="F3">
        <v>19</v>
      </c>
      <c r="G3">
        <v>20</v>
      </c>
      <c r="H3">
        <v>322</v>
      </c>
      <c r="I3">
        <v>281</v>
      </c>
      <c r="J3">
        <v>52</v>
      </c>
      <c r="K3">
        <v>90</v>
      </c>
      <c r="L3">
        <v>2643386</v>
      </c>
      <c r="M3" s="32">
        <v>1.8949982327044205E-2</v>
      </c>
      <c r="N3" s="2" t="s">
        <v>16</v>
      </c>
    </row>
    <row r="4" spans="1:14">
      <c r="A4">
        <v>3</v>
      </c>
      <c r="B4">
        <v>308</v>
      </c>
      <c r="C4">
        <v>160</v>
      </c>
      <c r="D4">
        <f>IF(ISBLANK('2016'!P5)=TRUE,0,'2016'!P5)</f>
        <v>1</v>
      </c>
      <c r="E4">
        <f>IF(ISBLANK('2016'!U5)=TRUE,0,'2016'!U5)</f>
        <v>0</v>
      </c>
      <c r="F4">
        <v>18</v>
      </c>
      <c r="G4">
        <v>11</v>
      </c>
      <c r="H4">
        <v>225</v>
      </c>
      <c r="I4">
        <v>95</v>
      </c>
      <c r="J4">
        <v>83</v>
      </c>
      <c r="K4">
        <v>65</v>
      </c>
      <c r="L4">
        <v>16313997</v>
      </c>
      <c r="M4" s="32">
        <v>9.7919561856156925E-2</v>
      </c>
      <c r="N4" s="2" t="s">
        <v>20</v>
      </c>
    </row>
    <row r="5" spans="1:14">
      <c r="A5">
        <v>4</v>
      </c>
      <c r="B5">
        <v>160</v>
      </c>
      <c r="C5">
        <v>308</v>
      </c>
      <c r="D5">
        <f>IF(ISBLANK('2016'!P6)=TRUE,0,'2016'!P6)</f>
        <v>0</v>
      </c>
      <c r="E5">
        <f>IF(ISBLANK('2016'!U6)=TRUE,0,'2016'!U6)</f>
        <v>1</v>
      </c>
      <c r="F5">
        <v>11</v>
      </c>
      <c r="G5">
        <v>18</v>
      </c>
      <c r="H5">
        <v>95</v>
      </c>
      <c r="I5">
        <v>225</v>
      </c>
      <c r="J5">
        <v>65</v>
      </c>
      <c r="K5">
        <v>83</v>
      </c>
      <c r="L5">
        <v>2811165</v>
      </c>
      <c r="M5" s="32">
        <v>1.7730363042596183E-2</v>
      </c>
      <c r="N5" s="2" t="s">
        <v>16</v>
      </c>
    </row>
    <row r="6" spans="1:14">
      <c r="A6">
        <v>5</v>
      </c>
      <c r="B6">
        <v>333</v>
      </c>
      <c r="C6">
        <v>307</v>
      </c>
      <c r="D6">
        <f>IF(ISBLANK('2016'!P7)=TRUE,0,'2016'!P7)</f>
        <v>1</v>
      </c>
      <c r="E6">
        <f>IF(ISBLANK('2016'!U7)=TRUE,0,'2016'!U7)</f>
        <v>3</v>
      </c>
      <c r="F6">
        <v>21</v>
      </c>
      <c r="G6">
        <v>21</v>
      </c>
      <c r="H6">
        <v>176</v>
      </c>
      <c r="I6">
        <v>159</v>
      </c>
      <c r="J6">
        <v>157</v>
      </c>
      <c r="K6">
        <v>148</v>
      </c>
      <c r="L6">
        <v>2623287</v>
      </c>
      <c r="M6" s="32">
        <v>2.0763218472319614E-2</v>
      </c>
      <c r="N6" s="2" t="s">
        <v>16</v>
      </c>
    </row>
    <row r="7" spans="1:14">
      <c r="A7">
        <v>6</v>
      </c>
      <c r="B7">
        <v>258</v>
      </c>
      <c r="C7">
        <v>344</v>
      </c>
      <c r="D7">
        <f>IF(ISBLANK('2016'!P8)=TRUE,0,'2016'!P8)</f>
        <v>1</v>
      </c>
      <c r="E7">
        <f>IF(ISBLANK('2016'!U8)=TRUE,0,'2016'!U8)</f>
        <v>1</v>
      </c>
      <c r="F7">
        <v>14</v>
      </c>
      <c r="G7">
        <v>17</v>
      </c>
      <c r="H7">
        <v>185</v>
      </c>
      <c r="I7">
        <v>215</v>
      </c>
      <c r="J7">
        <v>73</v>
      </c>
      <c r="K7">
        <v>129</v>
      </c>
      <c r="L7">
        <v>17186693</v>
      </c>
      <c r="M7" s="32">
        <v>0.10886262833257929</v>
      </c>
      <c r="N7" s="2" t="s">
        <v>16</v>
      </c>
    </row>
    <row r="8" spans="1:14">
      <c r="A8">
        <v>7</v>
      </c>
      <c r="B8">
        <v>381</v>
      </c>
      <c r="C8">
        <v>340</v>
      </c>
      <c r="D8">
        <f>IF(ISBLANK('2016'!P9)=TRUE,0,'2016'!P9)</f>
        <v>1</v>
      </c>
      <c r="E8">
        <f>IF(ISBLANK('2016'!U9)=TRUE,0,'2016'!U9)</f>
        <v>1</v>
      </c>
      <c r="F8">
        <v>18</v>
      </c>
      <c r="G8">
        <v>22</v>
      </c>
      <c r="H8">
        <v>324</v>
      </c>
      <c r="I8">
        <v>188</v>
      </c>
      <c r="J8">
        <v>57</v>
      </c>
      <c r="K8">
        <v>152</v>
      </c>
      <c r="L8">
        <v>4802972</v>
      </c>
      <c r="M8" s="32">
        <v>3.1560550099586832E-2</v>
      </c>
      <c r="N8" s="2" t="s">
        <v>20</v>
      </c>
    </row>
    <row r="9" spans="1:14">
      <c r="A9">
        <v>8</v>
      </c>
      <c r="B9">
        <v>288</v>
      </c>
      <c r="C9">
        <v>403</v>
      </c>
      <c r="D9">
        <f>IF(ISBLANK('2016'!P10)=TRUE,0,'2016'!P10)</f>
        <v>1</v>
      </c>
      <c r="E9">
        <f>IF(ISBLANK('2016'!U10)=TRUE,0,'2016'!U10)</f>
        <v>0</v>
      </c>
      <c r="F9">
        <v>14</v>
      </c>
      <c r="G9">
        <v>23</v>
      </c>
      <c r="H9">
        <v>168</v>
      </c>
      <c r="I9">
        <v>270</v>
      </c>
      <c r="J9">
        <v>120</v>
      </c>
      <c r="K9">
        <v>133</v>
      </c>
      <c r="L9">
        <v>600000</v>
      </c>
      <c r="M9" s="32">
        <v>5.3546283332394041E-3</v>
      </c>
      <c r="N9" s="2" t="s">
        <v>16</v>
      </c>
    </row>
    <row r="10" spans="1:14">
      <c r="A10">
        <v>9</v>
      </c>
      <c r="B10">
        <v>328</v>
      </c>
      <c r="C10">
        <v>316</v>
      </c>
      <c r="D10">
        <f>IF(ISBLANK('2016'!P11)=TRUE,0,'2016'!P11)</f>
        <v>0</v>
      </c>
      <c r="E10">
        <f>IF(ISBLANK('2016'!U11)=TRUE,0,'2016'!U11)</f>
        <v>1</v>
      </c>
      <c r="F10">
        <v>24</v>
      </c>
      <c r="G10">
        <v>18</v>
      </c>
      <c r="H10">
        <v>227</v>
      </c>
      <c r="I10">
        <v>203</v>
      </c>
      <c r="J10">
        <v>101</v>
      </c>
      <c r="K10">
        <v>113</v>
      </c>
      <c r="L10">
        <v>5685702</v>
      </c>
      <c r="M10" s="32">
        <v>3.5421343451086378E-2</v>
      </c>
      <c r="N10" s="2" t="s">
        <v>16</v>
      </c>
    </row>
    <row r="11" spans="1:14">
      <c r="A11">
        <v>10</v>
      </c>
      <c r="B11">
        <v>307</v>
      </c>
      <c r="C11">
        <v>333</v>
      </c>
      <c r="D11">
        <f>IF(ISBLANK('2016'!P12)=TRUE,0,'2016'!P12)</f>
        <v>3</v>
      </c>
      <c r="E11">
        <f>IF(ISBLANK('2016'!U12)=TRUE,0,'2016'!U12)</f>
        <v>1</v>
      </c>
      <c r="F11">
        <v>21</v>
      </c>
      <c r="G11">
        <v>21</v>
      </c>
      <c r="H11">
        <v>159</v>
      </c>
      <c r="I11">
        <v>176</v>
      </c>
      <c r="J11">
        <v>148</v>
      </c>
      <c r="K11">
        <v>157</v>
      </c>
      <c r="L11">
        <v>2619282</v>
      </c>
      <c r="M11" s="32">
        <v>1.4597375013582903E-2</v>
      </c>
      <c r="N11" s="2" t="s">
        <v>20</v>
      </c>
    </row>
    <row r="12" spans="1:14">
      <c r="A12">
        <v>11</v>
      </c>
      <c r="B12">
        <v>448</v>
      </c>
      <c r="C12">
        <v>450</v>
      </c>
      <c r="D12">
        <f>IF(ISBLANK('2016'!P13)=TRUE,0,'2016'!P13)</f>
        <v>0</v>
      </c>
      <c r="E12">
        <f>IF(ISBLANK('2016'!U13)=TRUE,0,'2016'!U13)</f>
        <v>0</v>
      </c>
      <c r="F12">
        <v>28</v>
      </c>
      <c r="G12">
        <v>25</v>
      </c>
      <c r="H12">
        <v>332</v>
      </c>
      <c r="I12">
        <v>368</v>
      </c>
      <c r="J12">
        <v>116</v>
      </c>
      <c r="K12">
        <v>82</v>
      </c>
      <c r="L12">
        <v>11592758</v>
      </c>
      <c r="M12" s="32">
        <v>7.7881724435055658E-2</v>
      </c>
      <c r="N12" s="2" t="s">
        <v>20</v>
      </c>
    </row>
    <row r="13" spans="1:14">
      <c r="A13">
        <v>12</v>
      </c>
      <c r="B13">
        <v>294</v>
      </c>
      <c r="C13">
        <v>348</v>
      </c>
      <c r="D13">
        <f>IF(ISBLANK('2016'!P14)=TRUE,0,'2016'!P14)</f>
        <v>0</v>
      </c>
      <c r="E13">
        <f>IF(ISBLANK('2016'!U14)=TRUE,0,'2016'!U14)</f>
        <v>1</v>
      </c>
      <c r="F13">
        <v>18</v>
      </c>
      <c r="G13">
        <v>20</v>
      </c>
      <c r="H13">
        <v>199</v>
      </c>
      <c r="I13">
        <v>300</v>
      </c>
      <c r="J13">
        <v>95</v>
      </c>
      <c r="K13">
        <v>48</v>
      </c>
      <c r="L13">
        <v>2720810</v>
      </c>
      <c r="M13" s="32">
        <v>1.8858051584233392E-2</v>
      </c>
      <c r="N13" s="2" t="s">
        <v>20</v>
      </c>
    </row>
    <row r="14" spans="1:14">
      <c r="A14">
        <v>13</v>
      </c>
      <c r="B14">
        <v>344</v>
      </c>
      <c r="C14">
        <v>258</v>
      </c>
      <c r="D14">
        <f>IF(ISBLANK('2016'!P15)=TRUE,0,'2016'!P15)</f>
        <v>1</v>
      </c>
      <c r="E14">
        <f>IF(ISBLANK('2016'!U15)=TRUE,0,'2016'!U15)</f>
        <v>1</v>
      </c>
      <c r="F14">
        <v>17</v>
      </c>
      <c r="G14">
        <v>14</v>
      </c>
      <c r="H14">
        <v>215</v>
      </c>
      <c r="I14">
        <v>185</v>
      </c>
      <c r="J14">
        <v>129</v>
      </c>
      <c r="K14">
        <v>73</v>
      </c>
      <c r="L14">
        <v>9500000</v>
      </c>
      <c r="M14" s="32">
        <v>6.447456012689462E-2</v>
      </c>
      <c r="N14" s="2" t="s">
        <v>20</v>
      </c>
    </row>
    <row r="15" spans="1:14">
      <c r="A15">
        <v>14</v>
      </c>
      <c r="B15">
        <v>450</v>
      </c>
      <c r="C15">
        <v>448</v>
      </c>
      <c r="D15">
        <f>IF(ISBLANK('2016'!P16)=TRUE,0,'2016'!P16)</f>
        <v>0</v>
      </c>
      <c r="E15">
        <f>IF(ISBLANK('2016'!U16)=TRUE,0,'2016'!U16)</f>
        <v>0</v>
      </c>
      <c r="F15">
        <v>25</v>
      </c>
      <c r="G15">
        <v>28</v>
      </c>
      <c r="H15">
        <v>368</v>
      </c>
      <c r="I15">
        <v>332</v>
      </c>
      <c r="J15">
        <v>82</v>
      </c>
      <c r="K15">
        <v>116</v>
      </c>
      <c r="L15">
        <v>14479891</v>
      </c>
      <c r="M15" s="32">
        <v>9.400511861723973E-2</v>
      </c>
      <c r="N15" s="2" t="s">
        <v>16</v>
      </c>
    </row>
    <row r="16" spans="1:14">
      <c r="A16">
        <v>15</v>
      </c>
      <c r="B16">
        <v>348</v>
      </c>
      <c r="C16">
        <v>294</v>
      </c>
      <c r="D16">
        <f>IF(ISBLANK('2016'!P17)=TRUE,0,'2016'!P17)</f>
        <v>1</v>
      </c>
      <c r="E16">
        <f>IF(ISBLANK('2016'!U17)=TRUE,0,'2016'!U17)</f>
        <v>0</v>
      </c>
      <c r="F16">
        <v>20</v>
      </c>
      <c r="G16">
        <v>18</v>
      </c>
      <c r="H16">
        <v>300</v>
      </c>
      <c r="I16">
        <v>199</v>
      </c>
      <c r="J16">
        <v>48</v>
      </c>
      <c r="K16">
        <v>95</v>
      </c>
      <c r="L16">
        <v>11468750</v>
      </c>
      <c r="M16" s="32">
        <v>6.9299322054891199E-2</v>
      </c>
      <c r="N16" s="2" t="s">
        <v>16</v>
      </c>
    </row>
    <row r="17" spans="1:14">
      <c r="A17">
        <v>16</v>
      </c>
      <c r="B17">
        <v>413</v>
      </c>
      <c r="C17">
        <v>388</v>
      </c>
      <c r="D17">
        <f>IF(ISBLANK('2016'!P18)=TRUE,0,'2016'!P18)</f>
        <v>1</v>
      </c>
      <c r="E17">
        <f>IF(ISBLANK('2016'!U18)=TRUE,0,'2016'!U18)</f>
        <v>0</v>
      </c>
      <c r="F17">
        <v>26</v>
      </c>
      <c r="G17">
        <v>25</v>
      </c>
      <c r="H17">
        <v>330</v>
      </c>
      <c r="I17">
        <v>233</v>
      </c>
      <c r="J17">
        <v>83</v>
      </c>
      <c r="K17">
        <v>155</v>
      </c>
      <c r="L17">
        <v>5312500</v>
      </c>
      <c r="M17" s="32">
        <v>3.0759783323512108E-2</v>
      </c>
      <c r="N17" s="2" t="s">
        <v>20</v>
      </c>
    </row>
    <row r="18" spans="1:14">
      <c r="A18">
        <v>17</v>
      </c>
      <c r="B18">
        <v>185</v>
      </c>
      <c r="C18">
        <v>320</v>
      </c>
      <c r="D18">
        <f>IF(ISBLANK('2016'!P19)=TRUE,0,'2016'!P19)</f>
        <v>2</v>
      </c>
      <c r="E18">
        <f>IF(ISBLANK('2016'!U19)=TRUE,0,'2016'!U19)</f>
        <v>1</v>
      </c>
      <c r="F18">
        <v>10</v>
      </c>
      <c r="G18">
        <v>28</v>
      </c>
      <c r="H18">
        <v>120</v>
      </c>
      <c r="I18">
        <v>170</v>
      </c>
      <c r="J18">
        <v>65</v>
      </c>
      <c r="K18">
        <v>150</v>
      </c>
      <c r="L18">
        <v>3110896</v>
      </c>
      <c r="M18" s="32">
        <v>2.0717740189720509E-2</v>
      </c>
      <c r="N18" s="2" t="s">
        <v>16</v>
      </c>
    </row>
    <row r="19" spans="1:14">
      <c r="A19">
        <v>18</v>
      </c>
      <c r="B19">
        <v>214</v>
      </c>
      <c r="C19">
        <v>352</v>
      </c>
      <c r="D19">
        <f>IF(ISBLANK('2016'!P20)=TRUE,0,'2016'!P20)</f>
        <v>0</v>
      </c>
      <c r="E19">
        <f>IF(ISBLANK('2016'!U20)=TRUE,0,'2016'!U20)</f>
        <v>2</v>
      </c>
      <c r="F19">
        <v>11</v>
      </c>
      <c r="G19">
        <v>21</v>
      </c>
      <c r="H19">
        <v>150</v>
      </c>
      <c r="I19">
        <v>240</v>
      </c>
      <c r="J19">
        <v>64</v>
      </c>
      <c r="K19">
        <v>112</v>
      </c>
      <c r="L19">
        <v>18038177</v>
      </c>
      <c r="M19" s="32">
        <v>0.12615082121924112</v>
      </c>
      <c r="N19" s="2" t="s">
        <v>16</v>
      </c>
    </row>
    <row r="20" spans="1:14">
      <c r="A20">
        <v>19</v>
      </c>
      <c r="B20">
        <v>301</v>
      </c>
      <c r="C20">
        <v>316</v>
      </c>
      <c r="D20">
        <f>IF(ISBLANK('2016'!P21)=TRUE,0,'2016'!P21)</f>
        <v>0</v>
      </c>
      <c r="E20">
        <f>IF(ISBLANK('2016'!U21)=TRUE,0,'2016'!U21)</f>
        <v>3</v>
      </c>
      <c r="F20">
        <v>15</v>
      </c>
      <c r="G20">
        <v>19</v>
      </c>
      <c r="H20">
        <v>236</v>
      </c>
      <c r="I20">
        <v>252</v>
      </c>
      <c r="J20">
        <v>65</v>
      </c>
      <c r="K20">
        <v>64</v>
      </c>
      <c r="L20">
        <v>4516397</v>
      </c>
      <c r="M20" s="32">
        <v>2.8193625463492644E-2</v>
      </c>
      <c r="N20" s="2" t="s">
        <v>20</v>
      </c>
    </row>
    <row r="21" spans="1:14">
      <c r="A21">
        <v>20</v>
      </c>
      <c r="B21">
        <v>363</v>
      </c>
      <c r="C21">
        <v>344</v>
      </c>
      <c r="D21">
        <f>IF(ISBLANK('2016'!P22)=TRUE,0,'2016'!P22)</f>
        <v>2</v>
      </c>
      <c r="E21">
        <f>IF(ISBLANK('2016'!U22)=TRUE,0,'2016'!U22)</f>
        <v>0</v>
      </c>
      <c r="F21">
        <v>19</v>
      </c>
      <c r="G21">
        <v>21</v>
      </c>
      <c r="H21">
        <v>257</v>
      </c>
      <c r="I21">
        <v>252</v>
      </c>
      <c r="J21">
        <v>106</v>
      </c>
      <c r="K21">
        <v>92</v>
      </c>
      <c r="L21">
        <v>27244861</v>
      </c>
      <c r="M21" s="32">
        <v>0.17710966691076008</v>
      </c>
      <c r="N21" s="2" t="s">
        <v>20</v>
      </c>
    </row>
    <row r="22" spans="1:14">
      <c r="A22">
        <v>21</v>
      </c>
      <c r="B22">
        <v>507</v>
      </c>
      <c r="C22">
        <v>486</v>
      </c>
      <c r="D22">
        <f>IF(ISBLANK('2016'!P23)=TRUE,0,'2016'!P23)</f>
        <v>1</v>
      </c>
      <c r="E22">
        <f>IF(ISBLANK('2016'!U23)=TRUE,0,'2016'!U23)</f>
        <v>0</v>
      </c>
      <c r="F22">
        <v>27</v>
      </c>
      <c r="G22">
        <v>25</v>
      </c>
      <c r="H22">
        <v>419</v>
      </c>
      <c r="I22">
        <v>319</v>
      </c>
      <c r="J22">
        <v>88</v>
      </c>
      <c r="K22">
        <v>167</v>
      </c>
      <c r="L22">
        <v>7338431</v>
      </c>
      <c r="M22" s="32">
        <v>4.5333434826160875E-2</v>
      </c>
      <c r="N22" s="2" t="s">
        <v>16</v>
      </c>
    </row>
    <row r="23" spans="1:14">
      <c r="A23">
        <v>22</v>
      </c>
      <c r="B23">
        <v>316</v>
      </c>
      <c r="C23">
        <v>328</v>
      </c>
      <c r="D23">
        <f>IF(ISBLANK('2016'!P24)=TRUE,0,'2016'!P24)</f>
        <v>1</v>
      </c>
      <c r="E23">
        <f>IF(ISBLANK('2016'!U24)=TRUE,0,'2016'!U24)</f>
        <v>0</v>
      </c>
      <c r="F23">
        <v>18</v>
      </c>
      <c r="G23">
        <v>24</v>
      </c>
      <c r="H23">
        <v>203</v>
      </c>
      <c r="I23">
        <v>227</v>
      </c>
      <c r="J23">
        <v>113</v>
      </c>
      <c r="K23">
        <v>101</v>
      </c>
      <c r="L23">
        <v>450000</v>
      </c>
      <c r="M23" s="32">
        <v>2.6640547563420887E-3</v>
      </c>
      <c r="N23" s="2" t="s">
        <v>20</v>
      </c>
    </row>
    <row r="24" spans="1:14">
      <c r="A24">
        <v>23</v>
      </c>
      <c r="B24">
        <v>340</v>
      </c>
      <c r="C24">
        <v>381</v>
      </c>
      <c r="D24">
        <f>IF(ISBLANK('2016'!P25)=TRUE,0,'2016'!P25)</f>
        <v>1</v>
      </c>
      <c r="E24">
        <f>IF(ISBLANK('2016'!U25)=TRUE,0,'2016'!U25)</f>
        <v>1</v>
      </c>
      <c r="F24">
        <v>22</v>
      </c>
      <c r="G24">
        <v>18</v>
      </c>
      <c r="H24">
        <v>188</v>
      </c>
      <c r="I24">
        <v>324</v>
      </c>
      <c r="J24">
        <v>152</v>
      </c>
      <c r="K24">
        <v>57</v>
      </c>
      <c r="L24">
        <v>9924404</v>
      </c>
      <c r="M24" s="32">
        <v>5.7494164064308115E-2</v>
      </c>
      <c r="N24" s="2" t="s">
        <v>16</v>
      </c>
    </row>
    <row r="25" spans="1:14">
      <c r="A25">
        <v>24</v>
      </c>
      <c r="B25">
        <v>486</v>
      </c>
      <c r="C25">
        <v>507</v>
      </c>
      <c r="D25">
        <f>IF(ISBLANK('2016'!P26)=TRUE,0,'2016'!P26)</f>
        <v>0</v>
      </c>
      <c r="E25">
        <f>IF(ISBLANK('2016'!U26)=TRUE,0,'2016'!U26)</f>
        <v>1</v>
      </c>
      <c r="F25">
        <v>25</v>
      </c>
      <c r="G25">
        <v>27</v>
      </c>
      <c r="H25">
        <v>319</v>
      </c>
      <c r="I25">
        <v>419</v>
      </c>
      <c r="J25">
        <v>167</v>
      </c>
      <c r="K25">
        <v>88</v>
      </c>
      <c r="L25">
        <v>5900000</v>
      </c>
      <c r="M25" s="32">
        <v>3.7928621548535615E-2</v>
      </c>
      <c r="N25" s="2" t="s">
        <v>20</v>
      </c>
    </row>
    <row r="26" spans="1:14">
      <c r="A26">
        <v>25</v>
      </c>
      <c r="B26">
        <v>403</v>
      </c>
      <c r="C26">
        <v>288</v>
      </c>
      <c r="D26">
        <f>IF(ISBLANK('2016'!P27)=TRUE,0,'2016'!P27)</f>
        <v>0</v>
      </c>
      <c r="E26">
        <f>IF(ISBLANK('2016'!U27)=TRUE,0,'2016'!U27)</f>
        <v>1</v>
      </c>
      <c r="F26">
        <v>23</v>
      </c>
      <c r="G26">
        <v>14</v>
      </c>
      <c r="H26">
        <v>270</v>
      </c>
      <c r="I26">
        <v>168</v>
      </c>
      <c r="J26">
        <v>133</v>
      </c>
      <c r="K26">
        <v>120</v>
      </c>
      <c r="L26">
        <v>4052500</v>
      </c>
      <c r="M26" s="32">
        <v>1.9273082211326061E-2</v>
      </c>
      <c r="N26" s="2" t="s">
        <v>20</v>
      </c>
    </row>
    <row r="27" spans="1:14">
      <c r="A27">
        <v>26</v>
      </c>
      <c r="B27">
        <v>437</v>
      </c>
      <c r="C27">
        <v>384</v>
      </c>
      <c r="D27">
        <f>IF(ISBLANK('2016'!P28)=TRUE,0,'2016'!P28)</f>
        <v>1</v>
      </c>
      <c r="E27">
        <f>IF(ISBLANK('2016'!U28)=TRUE,0,'2016'!U28)</f>
        <v>2</v>
      </c>
      <c r="F27">
        <v>23</v>
      </c>
      <c r="G27">
        <v>18</v>
      </c>
      <c r="H27">
        <v>290</v>
      </c>
      <c r="I27">
        <v>329</v>
      </c>
      <c r="J27">
        <v>147</v>
      </c>
      <c r="K27">
        <v>55</v>
      </c>
      <c r="L27">
        <v>4603171</v>
      </c>
      <c r="M27" s="32">
        <v>3.1816943320252214E-2</v>
      </c>
      <c r="N27" s="2" t="s">
        <v>20</v>
      </c>
    </row>
    <row r="28" spans="1:14">
      <c r="A28">
        <v>27</v>
      </c>
      <c r="B28">
        <v>388</v>
      </c>
      <c r="C28">
        <v>413</v>
      </c>
      <c r="D28">
        <f>IF(ISBLANK('2016'!P29)=TRUE,0,'2016'!P29)</f>
        <v>0</v>
      </c>
      <c r="E28">
        <f>IF(ISBLANK('2016'!U29)=TRUE,0,'2016'!U29)</f>
        <v>1</v>
      </c>
      <c r="F28">
        <v>25</v>
      </c>
      <c r="G28">
        <v>26</v>
      </c>
      <c r="H28">
        <v>233</v>
      </c>
      <c r="I28">
        <v>330</v>
      </c>
      <c r="J28">
        <v>155</v>
      </c>
      <c r="K28">
        <v>83</v>
      </c>
      <c r="L28">
        <v>0</v>
      </c>
      <c r="M28" s="32">
        <v>0</v>
      </c>
      <c r="N28" s="2" t="s">
        <v>16</v>
      </c>
    </row>
    <row r="29" spans="1:14">
      <c r="A29">
        <v>28</v>
      </c>
      <c r="B29">
        <v>320</v>
      </c>
      <c r="C29">
        <v>185</v>
      </c>
      <c r="D29">
        <f>IF(ISBLANK('2016'!P30)=TRUE,0,'2016'!P30)</f>
        <v>1</v>
      </c>
      <c r="E29">
        <f>IF(ISBLANK('2016'!U30)=TRUE,0,'2016'!U30)</f>
        <v>2</v>
      </c>
      <c r="F29">
        <v>28</v>
      </c>
      <c r="G29">
        <v>10</v>
      </c>
      <c r="H29">
        <v>170</v>
      </c>
      <c r="I29">
        <v>120</v>
      </c>
      <c r="J29">
        <v>150</v>
      </c>
      <c r="K29">
        <v>65</v>
      </c>
      <c r="L29">
        <v>9534695</v>
      </c>
      <c r="M29" s="32">
        <v>6.9616796451323792E-2</v>
      </c>
      <c r="N29" s="2" t="s">
        <v>20</v>
      </c>
    </row>
    <row r="30" spans="1:14">
      <c r="A30">
        <v>29</v>
      </c>
      <c r="B30">
        <v>352</v>
      </c>
      <c r="C30">
        <v>214</v>
      </c>
      <c r="D30">
        <f>IF(ISBLANK('2016'!P31)=TRUE,0,'2016'!P31)</f>
        <v>2</v>
      </c>
      <c r="E30">
        <f>IF(ISBLANK('2016'!U31)=TRUE,0,'2016'!U31)</f>
        <v>0</v>
      </c>
      <c r="F30">
        <v>21</v>
      </c>
      <c r="G30">
        <v>11</v>
      </c>
      <c r="H30">
        <v>240</v>
      </c>
      <c r="I30">
        <v>150</v>
      </c>
      <c r="J30">
        <v>112</v>
      </c>
      <c r="K30">
        <v>64</v>
      </c>
      <c r="L30">
        <v>11116966</v>
      </c>
      <c r="M30" s="32">
        <v>7.8151636783375084E-2</v>
      </c>
      <c r="N30" s="2" t="s">
        <v>20</v>
      </c>
    </row>
    <row r="31" spans="1:14">
      <c r="A31">
        <v>30</v>
      </c>
      <c r="B31">
        <v>371</v>
      </c>
      <c r="C31">
        <v>374</v>
      </c>
      <c r="D31">
        <f>IF(ISBLANK('2016'!P32)=TRUE,0,'2016'!P32)</f>
        <v>1</v>
      </c>
      <c r="E31">
        <f>IF(ISBLANK('2016'!U32)=TRUE,0,'2016'!U32)</f>
        <v>0</v>
      </c>
      <c r="F31">
        <v>20</v>
      </c>
      <c r="G31">
        <v>19</v>
      </c>
      <c r="H31">
        <v>281</v>
      </c>
      <c r="I31">
        <v>322</v>
      </c>
      <c r="J31">
        <v>90</v>
      </c>
      <c r="K31">
        <v>52</v>
      </c>
      <c r="L31">
        <v>2580976</v>
      </c>
      <c r="M31" s="32">
        <v>1.6227612814410486E-2</v>
      </c>
      <c r="N31" s="2" t="s">
        <v>20</v>
      </c>
    </row>
    <row r="32" spans="1:14">
      <c r="A32">
        <v>31</v>
      </c>
      <c r="B32">
        <v>316</v>
      </c>
      <c r="C32">
        <v>301</v>
      </c>
      <c r="D32">
        <f>IF(ISBLANK('2016'!P33)=TRUE,0,'2016'!P33)</f>
        <v>3</v>
      </c>
      <c r="E32">
        <f>IF(ISBLANK('2016'!U33)=TRUE,0,'2016'!U33)</f>
        <v>0</v>
      </c>
      <c r="F32">
        <v>19</v>
      </c>
      <c r="G32">
        <v>15</v>
      </c>
      <c r="H32">
        <v>252</v>
      </c>
      <c r="I32">
        <v>236</v>
      </c>
      <c r="J32">
        <v>64</v>
      </c>
      <c r="K32">
        <v>65</v>
      </c>
      <c r="L32">
        <v>7320000</v>
      </c>
      <c r="M32" s="32">
        <v>5.173022113015862E-2</v>
      </c>
      <c r="N32" s="2" t="s">
        <v>16</v>
      </c>
    </row>
    <row r="33" spans="1:14">
      <c r="A33">
        <v>32</v>
      </c>
      <c r="B33">
        <v>384</v>
      </c>
      <c r="C33">
        <v>437</v>
      </c>
      <c r="D33">
        <f>IF(ISBLANK('2016'!P34)=TRUE,0,'2016'!P34)</f>
        <v>2</v>
      </c>
      <c r="E33">
        <f>IF(ISBLANK('2016'!U34)=TRUE,0,'2016'!U34)</f>
        <v>1</v>
      </c>
      <c r="F33">
        <v>18</v>
      </c>
      <c r="G33">
        <v>23</v>
      </c>
      <c r="H33">
        <v>329</v>
      </c>
      <c r="I33">
        <v>290</v>
      </c>
      <c r="J33">
        <v>55</v>
      </c>
      <c r="K33">
        <v>147</v>
      </c>
      <c r="L33">
        <v>5322799</v>
      </c>
      <c r="M33" s="32">
        <v>3.5399785680553894E-2</v>
      </c>
      <c r="N33" s="2" t="s">
        <v>16</v>
      </c>
    </row>
    <row r="34" spans="1:14">
      <c r="A34">
        <v>1</v>
      </c>
      <c r="B34">
        <v>416</v>
      </c>
      <c r="C34">
        <v>306</v>
      </c>
      <c r="D34">
        <f>IF(ISBLANK('2016'!P35)=TRUE,0,'2016'!P35)</f>
        <v>0</v>
      </c>
      <c r="E34">
        <f>IF(ISBLANK('2016'!U35)=TRUE,0,'2016'!U35)</f>
        <v>5</v>
      </c>
      <c r="F34">
        <v>20</v>
      </c>
      <c r="G34">
        <v>21</v>
      </c>
      <c r="H34">
        <v>311</v>
      </c>
      <c r="I34">
        <v>221</v>
      </c>
      <c r="J34">
        <v>105</v>
      </c>
      <c r="K34">
        <v>85</v>
      </c>
      <c r="L34">
        <v>8986235</v>
      </c>
      <c r="M34" s="32">
        <v>5.7995446463261227E-2</v>
      </c>
      <c r="N34" s="2" t="s">
        <v>20</v>
      </c>
    </row>
    <row r="35" spans="1:14">
      <c r="A35">
        <v>2</v>
      </c>
      <c r="B35">
        <v>528</v>
      </c>
      <c r="C35">
        <v>454</v>
      </c>
      <c r="D35">
        <f>IF(ISBLANK('2016'!P36)=TRUE,0,'2016'!P36)</f>
        <v>1</v>
      </c>
      <c r="E35">
        <f>IF(ISBLANK('2016'!U36)=TRUE,0,'2016'!U36)</f>
        <v>0</v>
      </c>
      <c r="F35">
        <v>27</v>
      </c>
      <c r="G35">
        <v>29</v>
      </c>
      <c r="H35">
        <v>389</v>
      </c>
      <c r="I35">
        <v>299</v>
      </c>
      <c r="J35">
        <v>139</v>
      </c>
      <c r="K35">
        <v>155</v>
      </c>
      <c r="L35">
        <v>5983681</v>
      </c>
      <c r="M35" s="32">
        <v>4.2895986133190608E-2</v>
      </c>
      <c r="N35" s="2" t="s">
        <v>20</v>
      </c>
    </row>
    <row r="36" spans="1:14">
      <c r="A36">
        <v>3</v>
      </c>
      <c r="B36">
        <v>382</v>
      </c>
      <c r="C36">
        <v>387</v>
      </c>
      <c r="D36">
        <f>IF(ISBLANK('2016'!P37)=TRUE,0,'2016'!P37)</f>
        <v>2</v>
      </c>
      <c r="E36">
        <f>IF(ISBLANK('2016'!U37)=TRUE,0,'2016'!U37)</f>
        <v>2</v>
      </c>
      <c r="F36">
        <v>22</v>
      </c>
      <c r="G36">
        <v>17</v>
      </c>
      <c r="H36">
        <v>302</v>
      </c>
      <c r="I36">
        <v>242</v>
      </c>
      <c r="J36">
        <v>80</v>
      </c>
      <c r="K36">
        <v>145</v>
      </c>
      <c r="L36">
        <v>15327985</v>
      </c>
      <c r="M36" s="32">
        <v>9.2001339422689954E-2</v>
      </c>
      <c r="N36" s="2" t="s">
        <v>20</v>
      </c>
    </row>
    <row r="37" spans="1:14">
      <c r="A37">
        <v>4</v>
      </c>
      <c r="B37">
        <v>393</v>
      </c>
      <c r="C37">
        <v>493</v>
      </c>
      <c r="D37">
        <f>IF(ISBLANK('2016'!P38)=TRUE,0,'2016'!P38)</f>
        <v>1</v>
      </c>
      <c r="E37">
        <f>IF(ISBLANK('2016'!U38)=TRUE,0,'2016'!U38)</f>
        <v>1</v>
      </c>
      <c r="F37">
        <v>16</v>
      </c>
      <c r="G37">
        <v>28</v>
      </c>
      <c r="H37">
        <v>307</v>
      </c>
      <c r="I37">
        <v>370</v>
      </c>
      <c r="J37">
        <v>86</v>
      </c>
      <c r="K37">
        <v>123</v>
      </c>
      <c r="L37">
        <v>20027331</v>
      </c>
      <c r="M37" s="32">
        <v>0.12631483723091347</v>
      </c>
      <c r="N37" s="2" t="s">
        <v>16</v>
      </c>
    </row>
    <row r="38" spans="1:14">
      <c r="A38">
        <v>5</v>
      </c>
      <c r="B38">
        <v>529</v>
      </c>
      <c r="C38">
        <v>302</v>
      </c>
      <c r="D38">
        <f>IF(ISBLANK('2016'!P39)=TRUE,0,'2016'!P39)</f>
        <v>4</v>
      </c>
      <c r="E38">
        <f>IF(ISBLANK('2016'!U39)=TRUE,0,'2016'!U39)</f>
        <v>3</v>
      </c>
      <c r="F38">
        <v>26</v>
      </c>
      <c r="G38">
        <v>16</v>
      </c>
      <c r="H38">
        <v>353</v>
      </c>
      <c r="I38">
        <v>237</v>
      </c>
      <c r="J38">
        <v>176</v>
      </c>
      <c r="K38">
        <v>65</v>
      </c>
      <c r="L38">
        <v>9923823</v>
      </c>
      <c r="M38" s="32">
        <v>7.8546687811753058E-2</v>
      </c>
      <c r="N38" s="2" t="s">
        <v>20</v>
      </c>
    </row>
    <row r="39" spans="1:14">
      <c r="A39">
        <v>6</v>
      </c>
      <c r="B39">
        <v>284</v>
      </c>
      <c r="C39">
        <v>280</v>
      </c>
      <c r="D39">
        <f>IF(ISBLANK('2016'!P40)=TRUE,0,'2016'!P40)</f>
        <v>3</v>
      </c>
      <c r="E39">
        <f>IF(ISBLANK('2016'!U40)=TRUE,0,'2016'!U40)</f>
        <v>0</v>
      </c>
      <c r="F39">
        <v>16</v>
      </c>
      <c r="G39">
        <v>21</v>
      </c>
      <c r="H39">
        <v>220</v>
      </c>
      <c r="I39">
        <v>180</v>
      </c>
      <c r="J39">
        <v>64</v>
      </c>
      <c r="K39">
        <v>100</v>
      </c>
      <c r="L39">
        <v>2641910</v>
      </c>
      <c r="M39" s="32">
        <v>1.6734183034404847E-2</v>
      </c>
      <c r="N39" s="2" t="s">
        <v>16</v>
      </c>
    </row>
    <row r="40" spans="1:14">
      <c r="A40">
        <v>7</v>
      </c>
      <c r="B40">
        <v>412</v>
      </c>
      <c r="C40">
        <v>374</v>
      </c>
      <c r="D40">
        <f>IF(ISBLANK('2016'!P41)=TRUE,0,'2016'!P41)</f>
        <v>2</v>
      </c>
      <c r="E40">
        <f>IF(ISBLANK('2016'!U41)=TRUE,0,'2016'!U41)</f>
        <v>2</v>
      </c>
      <c r="F40">
        <v>21</v>
      </c>
      <c r="G40">
        <v>19</v>
      </c>
      <c r="H40">
        <v>366</v>
      </c>
      <c r="I40">
        <v>250</v>
      </c>
      <c r="J40">
        <v>46</v>
      </c>
      <c r="K40">
        <v>124</v>
      </c>
      <c r="L40">
        <v>3851909</v>
      </c>
      <c r="M40" s="32">
        <v>2.5311071347813272E-2</v>
      </c>
      <c r="N40" s="2" t="s">
        <v>16</v>
      </c>
    </row>
    <row r="41" spans="1:14">
      <c r="A41">
        <v>8</v>
      </c>
      <c r="B41">
        <v>387</v>
      </c>
      <c r="C41">
        <v>382</v>
      </c>
      <c r="D41">
        <f>IF(ISBLANK('2016'!P42)=TRUE,0,'2016'!P42)</f>
        <v>2</v>
      </c>
      <c r="E41">
        <f>IF(ISBLANK('2016'!U42)=TRUE,0,'2016'!U42)</f>
        <v>2</v>
      </c>
      <c r="F41">
        <v>17</v>
      </c>
      <c r="G41">
        <v>22</v>
      </c>
      <c r="H41">
        <v>242</v>
      </c>
      <c r="I41">
        <v>302</v>
      </c>
      <c r="J41">
        <v>145</v>
      </c>
      <c r="K41">
        <v>80</v>
      </c>
      <c r="L41">
        <v>0</v>
      </c>
      <c r="M41" s="32">
        <v>0</v>
      </c>
      <c r="N41" s="2" t="s">
        <v>16</v>
      </c>
    </row>
    <row r="42" spans="1:14">
      <c r="A42">
        <v>9</v>
      </c>
      <c r="B42">
        <v>380</v>
      </c>
      <c r="C42">
        <v>432</v>
      </c>
      <c r="D42">
        <f>IF(ISBLANK('2016'!P43)=TRUE,0,'2016'!P43)</f>
        <v>1</v>
      </c>
      <c r="E42">
        <f>IF(ISBLANK('2016'!U43)=TRUE,0,'2016'!U43)</f>
        <v>1</v>
      </c>
      <c r="F42">
        <v>24</v>
      </c>
      <c r="G42">
        <v>24</v>
      </c>
      <c r="H42">
        <v>278</v>
      </c>
      <c r="I42">
        <v>350</v>
      </c>
      <c r="J42">
        <v>102</v>
      </c>
      <c r="K42">
        <v>82</v>
      </c>
      <c r="L42">
        <v>25010270</v>
      </c>
      <c r="M42" s="32">
        <v>0.15581143075637841</v>
      </c>
      <c r="N42" s="2" t="s">
        <v>20</v>
      </c>
    </row>
    <row r="43" spans="1:14">
      <c r="A43">
        <v>10</v>
      </c>
      <c r="B43">
        <v>400</v>
      </c>
      <c r="C43">
        <v>253</v>
      </c>
      <c r="D43">
        <f>IF(ISBLANK('2016'!P44)=TRUE,0,'2016'!P44)</f>
        <v>1</v>
      </c>
      <c r="E43">
        <f>IF(ISBLANK('2016'!U44)=TRUE,0,'2016'!U44)</f>
        <v>2</v>
      </c>
      <c r="F43">
        <v>24</v>
      </c>
      <c r="G43">
        <v>19</v>
      </c>
      <c r="H43">
        <v>266</v>
      </c>
      <c r="I43">
        <v>170</v>
      </c>
      <c r="J43">
        <v>134</v>
      </c>
      <c r="K43">
        <v>83</v>
      </c>
      <c r="L43">
        <v>23399081</v>
      </c>
      <c r="M43" s="32">
        <v>0.1304041185065993</v>
      </c>
      <c r="N43" s="2" t="s">
        <v>20</v>
      </c>
    </row>
    <row r="44" spans="1:14">
      <c r="A44">
        <v>11</v>
      </c>
      <c r="B44">
        <v>375</v>
      </c>
      <c r="C44">
        <v>363</v>
      </c>
      <c r="D44">
        <f>IF(ISBLANK('2016'!P45)=TRUE,0,'2016'!P45)</f>
        <v>1</v>
      </c>
      <c r="E44">
        <f>IF(ISBLANK('2016'!U45)=TRUE,0,'2016'!U45)</f>
        <v>1</v>
      </c>
      <c r="F44">
        <v>22</v>
      </c>
      <c r="G44">
        <v>22</v>
      </c>
      <c r="H44">
        <v>238</v>
      </c>
      <c r="I44">
        <v>224</v>
      </c>
      <c r="J44">
        <v>137</v>
      </c>
      <c r="K44">
        <v>139</v>
      </c>
      <c r="L44">
        <v>14469772</v>
      </c>
      <c r="M44" s="32">
        <v>9.7209895655726117E-2</v>
      </c>
      <c r="N44" s="2" t="s">
        <v>16</v>
      </c>
    </row>
    <row r="45" spans="1:14">
      <c r="A45">
        <v>12</v>
      </c>
      <c r="B45">
        <v>263</v>
      </c>
      <c r="C45">
        <v>284</v>
      </c>
      <c r="D45">
        <f>IF(ISBLANK('2016'!P46)=TRUE,0,'2016'!P46)</f>
        <v>3</v>
      </c>
      <c r="E45">
        <f>IF(ISBLANK('2016'!U46)=TRUE,0,'2016'!U46)</f>
        <v>1</v>
      </c>
      <c r="F45">
        <v>20</v>
      </c>
      <c r="G45">
        <v>15</v>
      </c>
      <c r="H45">
        <v>180</v>
      </c>
      <c r="I45">
        <v>254</v>
      </c>
      <c r="J45">
        <v>83</v>
      </c>
      <c r="K45">
        <v>30</v>
      </c>
      <c r="L45">
        <v>14073462</v>
      </c>
      <c r="M45" s="32">
        <v>9.754377276059277E-2</v>
      </c>
      <c r="N45" s="2" t="s">
        <v>16</v>
      </c>
    </row>
    <row r="46" spans="1:14">
      <c r="A46">
        <v>13</v>
      </c>
      <c r="B46">
        <v>351</v>
      </c>
      <c r="C46">
        <v>291</v>
      </c>
      <c r="D46">
        <f>IF(ISBLANK('2016'!P47)=TRUE,0,'2016'!P47)</f>
        <v>2</v>
      </c>
      <c r="E46">
        <f>IF(ISBLANK('2016'!U47)=TRUE,0,'2016'!U47)</f>
        <v>3</v>
      </c>
      <c r="F46">
        <v>15</v>
      </c>
      <c r="G46">
        <v>14</v>
      </c>
      <c r="H46">
        <v>254</v>
      </c>
      <c r="I46">
        <v>172</v>
      </c>
      <c r="J46">
        <v>97</v>
      </c>
      <c r="K46">
        <v>119</v>
      </c>
      <c r="L46">
        <v>30845122</v>
      </c>
      <c r="M46" s="32">
        <v>0.20933954452741055</v>
      </c>
      <c r="N46" s="2" t="s">
        <v>20</v>
      </c>
    </row>
    <row r="47" spans="1:14">
      <c r="A47">
        <v>14</v>
      </c>
      <c r="B47">
        <v>253</v>
      </c>
      <c r="C47">
        <v>400</v>
      </c>
      <c r="D47">
        <f>IF(ISBLANK('2016'!P48)=TRUE,0,'2016'!P48)</f>
        <v>2</v>
      </c>
      <c r="E47">
        <f>IF(ISBLANK('2016'!U48)=TRUE,0,'2016'!U48)</f>
        <v>1</v>
      </c>
      <c r="F47">
        <v>19</v>
      </c>
      <c r="G47">
        <v>24</v>
      </c>
      <c r="H47">
        <v>170</v>
      </c>
      <c r="I47">
        <v>266</v>
      </c>
      <c r="J47">
        <v>83</v>
      </c>
      <c r="K47">
        <v>134</v>
      </c>
      <c r="L47">
        <v>37077830</v>
      </c>
      <c r="M47" s="32">
        <v>0.24071353901903336</v>
      </c>
      <c r="N47" s="2" t="s">
        <v>16</v>
      </c>
    </row>
    <row r="48" spans="1:14">
      <c r="A48">
        <v>15</v>
      </c>
      <c r="B48">
        <v>388</v>
      </c>
      <c r="C48">
        <v>357</v>
      </c>
      <c r="D48">
        <f>IF(ISBLANK('2016'!P49)=TRUE,0,'2016'!P49)</f>
        <v>3</v>
      </c>
      <c r="E48">
        <f>IF(ISBLANK('2016'!U49)=TRUE,0,'2016'!U49)</f>
        <v>1</v>
      </c>
      <c r="F48">
        <v>20</v>
      </c>
      <c r="G48">
        <v>25</v>
      </c>
      <c r="H48">
        <v>319</v>
      </c>
      <c r="I48">
        <v>207</v>
      </c>
      <c r="J48">
        <v>69</v>
      </c>
      <c r="K48">
        <v>150</v>
      </c>
      <c r="L48">
        <v>9062500</v>
      </c>
      <c r="M48" s="32">
        <v>5.4759682277706945E-2</v>
      </c>
      <c r="N48" s="2" t="s">
        <v>16</v>
      </c>
    </row>
    <row r="49" spans="1:14">
      <c r="A49">
        <v>16</v>
      </c>
      <c r="B49">
        <v>291</v>
      </c>
      <c r="C49">
        <v>351</v>
      </c>
      <c r="D49">
        <f>IF(ISBLANK('2016'!P50)=TRUE,0,'2016'!P50)</f>
        <v>3</v>
      </c>
      <c r="E49">
        <f>IF(ISBLANK('2016'!U50)=TRUE,0,'2016'!U50)</f>
        <v>2</v>
      </c>
      <c r="F49">
        <v>14</v>
      </c>
      <c r="G49">
        <v>15</v>
      </c>
      <c r="H49">
        <v>172</v>
      </c>
      <c r="I49">
        <v>254</v>
      </c>
      <c r="J49">
        <v>119</v>
      </c>
      <c r="K49">
        <v>97</v>
      </c>
      <c r="L49">
        <v>6864449</v>
      </c>
      <c r="M49" s="32">
        <v>3.9745687317703414E-2</v>
      </c>
      <c r="N49" s="2" t="s">
        <v>16</v>
      </c>
    </row>
    <row r="50" spans="1:14">
      <c r="A50">
        <v>17</v>
      </c>
      <c r="B50">
        <v>283</v>
      </c>
      <c r="C50">
        <v>306</v>
      </c>
      <c r="D50">
        <f>IF(ISBLANK('2016'!P51)=TRUE,0,'2016'!P51)</f>
        <v>0</v>
      </c>
      <c r="E50">
        <f>IF(ISBLANK('2016'!U51)=TRUE,0,'2016'!U51)</f>
        <v>1</v>
      </c>
      <c r="F50">
        <v>17</v>
      </c>
      <c r="G50">
        <v>17</v>
      </c>
      <c r="H50">
        <v>219</v>
      </c>
      <c r="I50">
        <v>239</v>
      </c>
      <c r="J50">
        <v>64</v>
      </c>
      <c r="K50">
        <v>67</v>
      </c>
      <c r="L50">
        <v>9933451</v>
      </c>
      <c r="M50" s="32">
        <v>6.6154142409556402E-2</v>
      </c>
      <c r="N50" s="2" t="s">
        <v>20</v>
      </c>
    </row>
    <row r="51" spans="1:14">
      <c r="A51">
        <v>18</v>
      </c>
      <c r="B51">
        <v>457</v>
      </c>
      <c r="C51">
        <v>463</v>
      </c>
      <c r="D51">
        <f>IF(ISBLANK('2016'!P52)=TRUE,0,'2016'!P52)</f>
        <v>4</v>
      </c>
      <c r="E51">
        <f>IF(ISBLANK('2016'!U52)=TRUE,0,'2016'!U52)</f>
        <v>1</v>
      </c>
      <c r="F51">
        <v>23</v>
      </c>
      <c r="G51">
        <v>29</v>
      </c>
      <c r="H51">
        <v>387</v>
      </c>
      <c r="I51">
        <v>302</v>
      </c>
      <c r="J51">
        <v>70</v>
      </c>
      <c r="K51">
        <v>161</v>
      </c>
      <c r="L51">
        <v>32390034</v>
      </c>
      <c r="M51" s="32">
        <v>0.2265211938223658</v>
      </c>
      <c r="N51" s="2" t="s">
        <v>16</v>
      </c>
    </row>
    <row r="52" spans="1:14">
      <c r="A52">
        <v>19</v>
      </c>
      <c r="B52">
        <v>284</v>
      </c>
      <c r="C52">
        <v>263</v>
      </c>
      <c r="D52">
        <f>IF(ISBLANK('2016'!P53)=TRUE,0,'2016'!P53)</f>
        <v>1</v>
      </c>
      <c r="E52">
        <f>IF(ISBLANK('2016'!U53)=TRUE,0,'2016'!U53)</f>
        <v>3</v>
      </c>
      <c r="F52">
        <v>15</v>
      </c>
      <c r="G52">
        <v>20</v>
      </c>
      <c r="H52">
        <v>254</v>
      </c>
      <c r="I52">
        <v>180</v>
      </c>
      <c r="J52">
        <v>30</v>
      </c>
      <c r="K52">
        <v>83</v>
      </c>
      <c r="L52">
        <v>16485175</v>
      </c>
      <c r="M52" s="32">
        <v>0.10290876768586382</v>
      </c>
      <c r="N52" s="2" t="s">
        <v>20</v>
      </c>
    </row>
    <row r="53" spans="1:14">
      <c r="A53">
        <v>20</v>
      </c>
      <c r="B53">
        <v>463</v>
      </c>
      <c r="C53">
        <v>457</v>
      </c>
      <c r="D53">
        <f>IF(ISBLANK('2016'!P54)=TRUE,0,'2016'!P54)</f>
        <v>1</v>
      </c>
      <c r="E53">
        <f>IF(ISBLANK('2016'!U54)=TRUE,0,'2016'!U54)</f>
        <v>4</v>
      </c>
      <c r="F53">
        <v>29</v>
      </c>
      <c r="G53">
        <v>23</v>
      </c>
      <c r="H53">
        <v>302</v>
      </c>
      <c r="I53">
        <v>387</v>
      </c>
      <c r="J53">
        <v>161</v>
      </c>
      <c r="K53">
        <v>70</v>
      </c>
      <c r="L53">
        <v>43377615</v>
      </c>
      <c r="M53" s="32">
        <v>0.28198326811185381</v>
      </c>
      <c r="N53" s="2" t="s">
        <v>20</v>
      </c>
    </row>
    <row r="54" spans="1:14">
      <c r="A54">
        <v>21</v>
      </c>
      <c r="B54">
        <v>288</v>
      </c>
      <c r="C54">
        <v>417</v>
      </c>
      <c r="D54">
        <f>IF(ISBLANK('2016'!P55)=TRUE,0,'2016'!P55)</f>
        <v>0</v>
      </c>
      <c r="E54">
        <f>IF(ISBLANK('2016'!U55)=TRUE,0,'2016'!U55)</f>
        <v>3</v>
      </c>
      <c r="F54">
        <v>16</v>
      </c>
      <c r="G54">
        <v>22</v>
      </c>
      <c r="H54">
        <v>247</v>
      </c>
      <c r="I54">
        <v>353</v>
      </c>
      <c r="J54">
        <v>41</v>
      </c>
      <c r="K54">
        <v>64</v>
      </c>
      <c r="L54">
        <v>8387692</v>
      </c>
      <c r="M54" s="32">
        <v>5.1815284305856517E-2</v>
      </c>
      <c r="N54" s="2" t="s">
        <v>16</v>
      </c>
    </row>
    <row r="55" spans="1:14">
      <c r="A55">
        <v>22</v>
      </c>
      <c r="B55">
        <v>417</v>
      </c>
      <c r="C55">
        <v>288</v>
      </c>
      <c r="D55">
        <f>IF(ISBLANK('2016'!P56)=TRUE,0,'2016'!P56)</f>
        <v>3</v>
      </c>
      <c r="E55">
        <f>IF(ISBLANK('2016'!U56)=TRUE,0,'2016'!U56)</f>
        <v>0</v>
      </c>
      <c r="F55">
        <v>22</v>
      </c>
      <c r="G55">
        <v>16</v>
      </c>
      <c r="H55">
        <v>353</v>
      </c>
      <c r="I55">
        <v>247</v>
      </c>
      <c r="J55">
        <v>64</v>
      </c>
      <c r="K55">
        <v>41</v>
      </c>
      <c r="L55">
        <v>9850000</v>
      </c>
      <c r="M55" s="32">
        <v>5.8313198555487944E-2</v>
      </c>
      <c r="N55" s="2" t="s">
        <v>20</v>
      </c>
    </row>
    <row r="56" spans="1:14">
      <c r="A56">
        <v>23</v>
      </c>
      <c r="B56">
        <v>493</v>
      </c>
      <c r="C56">
        <v>393</v>
      </c>
      <c r="D56">
        <f>IF(ISBLANK('2016'!P57)=TRUE,0,'2016'!P57)</f>
        <v>1</v>
      </c>
      <c r="E56">
        <f>IF(ISBLANK('2016'!U57)=TRUE,0,'2016'!U57)</f>
        <v>1</v>
      </c>
      <c r="F56">
        <v>28</v>
      </c>
      <c r="G56">
        <v>16</v>
      </c>
      <c r="H56">
        <v>370</v>
      </c>
      <c r="I56">
        <v>307</v>
      </c>
      <c r="J56">
        <v>123</v>
      </c>
      <c r="K56">
        <v>86</v>
      </c>
      <c r="L56">
        <v>19924404</v>
      </c>
      <c r="M56" s="32">
        <v>0.11542627168941902</v>
      </c>
      <c r="N56" s="2" t="s">
        <v>20</v>
      </c>
    </row>
    <row r="57" spans="1:14">
      <c r="A57">
        <v>24</v>
      </c>
      <c r="B57">
        <v>454</v>
      </c>
      <c r="C57">
        <v>528</v>
      </c>
      <c r="D57">
        <f>IF(ISBLANK('2016'!P58)=TRUE,0,'2016'!P58)</f>
        <v>0</v>
      </c>
      <c r="E57">
        <f>IF(ISBLANK('2016'!U58)=TRUE,0,'2016'!U58)</f>
        <v>1</v>
      </c>
      <c r="F57">
        <v>29</v>
      </c>
      <c r="G57">
        <v>27</v>
      </c>
      <c r="H57">
        <v>299</v>
      </c>
      <c r="I57">
        <v>389</v>
      </c>
      <c r="J57">
        <v>155</v>
      </c>
      <c r="K57">
        <v>139</v>
      </c>
      <c r="L57">
        <v>11257596</v>
      </c>
      <c r="M57" s="32">
        <v>7.2370355632255662E-2</v>
      </c>
      <c r="N57" s="2" t="s">
        <v>16</v>
      </c>
    </row>
    <row r="58" spans="1:14">
      <c r="A58">
        <v>25</v>
      </c>
      <c r="B58">
        <v>280</v>
      </c>
      <c r="C58">
        <v>284</v>
      </c>
      <c r="D58">
        <f>IF(ISBLANK('2016'!P59)=TRUE,0,'2016'!P59)</f>
        <v>0</v>
      </c>
      <c r="E58">
        <f>IF(ISBLANK('2016'!U59)=TRUE,0,'2016'!U59)</f>
        <v>3</v>
      </c>
      <c r="F58">
        <v>21</v>
      </c>
      <c r="G58">
        <v>16</v>
      </c>
      <c r="H58">
        <v>180</v>
      </c>
      <c r="I58">
        <v>220</v>
      </c>
      <c r="J58">
        <v>100</v>
      </c>
      <c r="K58">
        <v>64</v>
      </c>
      <c r="L58">
        <v>6311563</v>
      </c>
      <c r="M58" s="32">
        <v>3.001684702799846E-2</v>
      </c>
      <c r="N58" s="2" t="s">
        <v>20</v>
      </c>
    </row>
    <row r="59" spans="1:14">
      <c r="A59">
        <v>26</v>
      </c>
      <c r="B59">
        <v>374</v>
      </c>
      <c r="C59">
        <v>412</v>
      </c>
      <c r="D59">
        <f>IF(ISBLANK('2016'!P60)=TRUE,0,'2016'!P60)</f>
        <v>2</v>
      </c>
      <c r="E59">
        <f>IF(ISBLANK('2016'!U60)=TRUE,0,'2016'!U60)</f>
        <v>2</v>
      </c>
      <c r="F59">
        <v>19</v>
      </c>
      <c r="G59">
        <v>21</v>
      </c>
      <c r="H59">
        <v>250</v>
      </c>
      <c r="I59">
        <v>366</v>
      </c>
      <c r="J59">
        <v>124</v>
      </c>
      <c r="K59">
        <v>46</v>
      </c>
      <c r="L59">
        <v>7196047</v>
      </c>
      <c r="M59" s="32">
        <v>4.9738803865611553E-2</v>
      </c>
      <c r="N59" s="2" t="s">
        <v>20</v>
      </c>
    </row>
    <row r="60" spans="1:14">
      <c r="A60">
        <v>27</v>
      </c>
      <c r="B60">
        <v>357</v>
      </c>
      <c r="C60">
        <v>388</v>
      </c>
      <c r="D60">
        <f>IF(ISBLANK('2016'!P61)=TRUE,0,'2016'!P61)</f>
        <v>1</v>
      </c>
      <c r="E60">
        <f>IF(ISBLANK('2016'!U61)=TRUE,0,'2016'!U61)</f>
        <v>3</v>
      </c>
      <c r="F60">
        <v>25</v>
      </c>
      <c r="G60">
        <v>20</v>
      </c>
      <c r="H60">
        <v>207</v>
      </c>
      <c r="I60">
        <v>319</v>
      </c>
      <c r="J60">
        <v>150</v>
      </c>
      <c r="K60">
        <v>69</v>
      </c>
      <c r="L60">
        <v>11904306</v>
      </c>
      <c r="M60" s="32">
        <v>6.9791384176093346E-2</v>
      </c>
      <c r="N60" s="2" t="s">
        <v>20</v>
      </c>
    </row>
    <row r="61" spans="1:14">
      <c r="A61">
        <v>28</v>
      </c>
      <c r="B61">
        <v>302</v>
      </c>
      <c r="C61">
        <v>529</v>
      </c>
      <c r="D61">
        <f>IF(ISBLANK('2016'!P62)=TRUE,0,'2016'!P62)</f>
        <v>3</v>
      </c>
      <c r="E61">
        <f>IF(ISBLANK('2016'!U62)=TRUE,0,'2016'!U62)</f>
        <v>4</v>
      </c>
      <c r="F61">
        <v>16</v>
      </c>
      <c r="G61">
        <v>26</v>
      </c>
      <c r="H61">
        <v>237</v>
      </c>
      <c r="I61">
        <v>353</v>
      </c>
      <c r="J61">
        <v>65</v>
      </c>
      <c r="K61">
        <v>176</v>
      </c>
      <c r="L61">
        <v>5273905</v>
      </c>
      <c r="M61" s="32">
        <v>3.8506986420501002E-2</v>
      </c>
      <c r="N61" s="2" t="s">
        <v>16</v>
      </c>
    </row>
    <row r="62" spans="1:14">
      <c r="A62">
        <v>29</v>
      </c>
      <c r="B62">
        <v>306</v>
      </c>
      <c r="C62">
        <v>283</v>
      </c>
      <c r="D62">
        <f>IF(ISBLANK('2016'!P63)=TRUE,0,'2016'!P63)</f>
        <v>1</v>
      </c>
      <c r="E62">
        <f>IF(ISBLANK('2016'!U63)=TRUE,0,'2016'!U63)</f>
        <v>0</v>
      </c>
      <c r="F62">
        <v>17</v>
      </c>
      <c r="G62">
        <v>17</v>
      </c>
      <c r="H62">
        <v>239</v>
      </c>
      <c r="I62">
        <v>219</v>
      </c>
      <c r="J62">
        <v>67</v>
      </c>
      <c r="K62">
        <v>64</v>
      </c>
      <c r="L62">
        <v>4983832</v>
      </c>
      <c r="M62" s="32">
        <v>3.5036054644168368E-2</v>
      </c>
      <c r="N62" s="2" t="s">
        <v>16</v>
      </c>
    </row>
    <row r="63" spans="1:14">
      <c r="A63">
        <v>30</v>
      </c>
      <c r="B63">
        <v>306</v>
      </c>
      <c r="C63">
        <v>416</v>
      </c>
      <c r="D63">
        <f>IF(ISBLANK('2016'!P64)=TRUE,0,'2016'!P64)</f>
        <v>5</v>
      </c>
      <c r="E63">
        <f>IF(ISBLANK('2016'!U64)=TRUE,0,'2016'!U64)</f>
        <v>0</v>
      </c>
      <c r="F63">
        <v>21</v>
      </c>
      <c r="G63">
        <v>20</v>
      </c>
      <c r="H63">
        <v>221</v>
      </c>
      <c r="I63">
        <v>311</v>
      </c>
      <c r="J63">
        <v>85</v>
      </c>
      <c r="K63">
        <v>105</v>
      </c>
      <c r="L63">
        <v>19330976</v>
      </c>
      <c r="M63" s="32">
        <v>0.12154146100260582</v>
      </c>
      <c r="N63" s="2" t="s">
        <v>16</v>
      </c>
    </row>
    <row r="64" spans="1:14">
      <c r="A64">
        <v>31</v>
      </c>
      <c r="B64">
        <v>363</v>
      </c>
      <c r="C64">
        <v>375</v>
      </c>
      <c r="D64">
        <f>IF(ISBLANK('2016'!P65)=TRUE,0,'2016'!P65)</f>
        <v>1</v>
      </c>
      <c r="E64">
        <f>IF(ISBLANK('2016'!U65)=TRUE,0,'2016'!U65)</f>
        <v>1</v>
      </c>
      <c r="F64">
        <v>22</v>
      </c>
      <c r="G64">
        <v>22</v>
      </c>
      <c r="H64">
        <v>224</v>
      </c>
      <c r="I64">
        <v>238</v>
      </c>
      <c r="J64">
        <v>139</v>
      </c>
      <c r="K64">
        <v>137</v>
      </c>
      <c r="L64">
        <v>13632500</v>
      </c>
      <c r="M64" s="32">
        <v>9.6340469884820687E-2</v>
      </c>
      <c r="N64" s="2" t="s">
        <v>20</v>
      </c>
    </row>
    <row r="65" spans="1:14">
      <c r="A65">
        <v>32</v>
      </c>
      <c r="B65">
        <v>432</v>
      </c>
      <c r="C65">
        <v>380</v>
      </c>
      <c r="D65">
        <f>IF(ISBLANK('2016'!P66)=TRUE,0,'2016'!P66)</f>
        <v>1</v>
      </c>
      <c r="E65">
        <f>IF(ISBLANK('2016'!U66)=TRUE,0,'2016'!U66)</f>
        <v>1</v>
      </c>
      <c r="F65">
        <v>24</v>
      </c>
      <c r="G65">
        <v>24</v>
      </c>
      <c r="H65">
        <v>350</v>
      </c>
      <c r="I65">
        <v>278</v>
      </c>
      <c r="J65">
        <v>82</v>
      </c>
      <c r="K65">
        <v>102</v>
      </c>
      <c r="L65">
        <v>17911126</v>
      </c>
      <c r="M65" s="32">
        <v>0.11911966273710439</v>
      </c>
      <c r="N65" s="2" t="s">
        <v>16</v>
      </c>
    </row>
    <row r="66" spans="1:14">
      <c r="A66">
        <v>1</v>
      </c>
      <c r="B66">
        <v>348</v>
      </c>
      <c r="C66">
        <v>297</v>
      </c>
      <c r="D66">
        <f>IF(ISBLANK('2016'!P67)=TRUE,0,'2016'!P67)</f>
        <v>5</v>
      </c>
      <c r="E66">
        <f>IF(ISBLANK('2016'!U67)=TRUE,0,'2016'!U67)</f>
        <v>1</v>
      </c>
      <c r="F66">
        <v>25</v>
      </c>
      <c r="G66">
        <v>16</v>
      </c>
      <c r="H66">
        <v>260</v>
      </c>
      <c r="I66">
        <v>89</v>
      </c>
      <c r="J66">
        <v>88</v>
      </c>
      <c r="K66">
        <v>208</v>
      </c>
      <c r="L66">
        <v>10933660</v>
      </c>
      <c r="M66" s="32">
        <v>7.0563755919748464E-2</v>
      </c>
      <c r="N66" s="2" t="s">
        <v>16</v>
      </c>
    </row>
    <row r="67" spans="1:14">
      <c r="A67">
        <v>2</v>
      </c>
      <c r="B67">
        <v>442</v>
      </c>
      <c r="C67">
        <v>474</v>
      </c>
      <c r="D67">
        <f>IF(ISBLANK('2016'!P68)=TRUE,0,'2016'!P68)</f>
        <v>0</v>
      </c>
      <c r="E67">
        <f>IF(ISBLANK('2016'!U68)=TRUE,0,'2016'!U68)</f>
        <v>2</v>
      </c>
      <c r="F67">
        <v>26</v>
      </c>
      <c r="G67">
        <v>32</v>
      </c>
      <c r="H67">
        <v>225</v>
      </c>
      <c r="I67">
        <v>359</v>
      </c>
      <c r="J67">
        <v>217</v>
      </c>
      <c r="K67">
        <v>115</v>
      </c>
      <c r="L67">
        <v>19044382</v>
      </c>
      <c r="M67" s="32">
        <v>0.13652591877594825</v>
      </c>
      <c r="N67" s="2" t="s">
        <v>20</v>
      </c>
    </row>
    <row r="68" spans="1:14">
      <c r="A68">
        <v>3</v>
      </c>
      <c r="B68">
        <v>283</v>
      </c>
      <c r="C68">
        <v>216</v>
      </c>
      <c r="D68">
        <f>IF(ISBLANK('2016'!P69)=TRUE,0,'2016'!P69)</f>
        <v>3</v>
      </c>
      <c r="E68">
        <f>IF(ISBLANK('2016'!U69)=TRUE,0,'2016'!U69)</f>
        <v>3</v>
      </c>
      <c r="F68">
        <v>18</v>
      </c>
      <c r="G68">
        <v>14</v>
      </c>
      <c r="H68">
        <v>199</v>
      </c>
      <c r="I68">
        <v>168</v>
      </c>
      <c r="J68">
        <v>84</v>
      </c>
      <c r="K68">
        <v>48</v>
      </c>
      <c r="L68">
        <v>12281411</v>
      </c>
      <c r="M68" s="32">
        <v>7.3715251026182371E-2</v>
      </c>
      <c r="N68" s="2" t="s">
        <v>20</v>
      </c>
    </row>
    <row r="69" spans="1:14">
      <c r="A69">
        <v>4</v>
      </c>
      <c r="B69">
        <v>297</v>
      </c>
      <c r="C69">
        <v>348</v>
      </c>
      <c r="D69">
        <f>IF(ISBLANK('2016'!P70)=TRUE,0,'2016'!P70)</f>
        <v>1</v>
      </c>
      <c r="E69">
        <f>IF(ISBLANK('2016'!U70)=TRUE,0,'2016'!U70)</f>
        <v>5</v>
      </c>
      <c r="F69">
        <v>16</v>
      </c>
      <c r="G69">
        <v>25</v>
      </c>
      <c r="H69">
        <v>89</v>
      </c>
      <c r="I69">
        <v>260</v>
      </c>
      <c r="J69">
        <v>208</v>
      </c>
      <c r="K69">
        <v>88</v>
      </c>
      <c r="L69">
        <v>20526397</v>
      </c>
      <c r="M69" s="32">
        <v>0.12946250780955837</v>
      </c>
      <c r="N69" s="2" t="s">
        <v>20</v>
      </c>
    </row>
    <row r="70" spans="1:14">
      <c r="A70">
        <v>5</v>
      </c>
      <c r="B70">
        <v>306</v>
      </c>
      <c r="C70">
        <v>211</v>
      </c>
      <c r="D70">
        <f>IF(ISBLANK('2016'!P71)=TRUE,0,'2016'!P71)</f>
        <v>3</v>
      </c>
      <c r="E70">
        <f>IF(ISBLANK('2016'!U71)=TRUE,0,'2016'!U71)</f>
        <v>0</v>
      </c>
      <c r="F70">
        <v>18</v>
      </c>
      <c r="G70">
        <v>13</v>
      </c>
      <c r="H70">
        <v>201</v>
      </c>
      <c r="I70">
        <v>153</v>
      </c>
      <c r="J70">
        <v>105</v>
      </c>
      <c r="K70">
        <v>58</v>
      </c>
      <c r="L70">
        <v>12233575</v>
      </c>
      <c r="M70" s="32">
        <v>9.6828288487880831E-2</v>
      </c>
      <c r="N70" s="2" t="s">
        <v>16</v>
      </c>
    </row>
    <row r="71" spans="1:14">
      <c r="A71">
        <v>6</v>
      </c>
      <c r="B71">
        <v>390</v>
      </c>
      <c r="C71">
        <v>447</v>
      </c>
      <c r="D71">
        <f>IF(ISBLANK('2016'!P72)=TRUE,0,'2016'!P72)</f>
        <v>2</v>
      </c>
      <c r="E71">
        <f>IF(ISBLANK('2016'!U72)=TRUE,0,'2016'!U72)</f>
        <v>1</v>
      </c>
      <c r="F71">
        <v>21</v>
      </c>
      <c r="G71">
        <v>25</v>
      </c>
      <c r="H71">
        <v>312</v>
      </c>
      <c r="I71">
        <v>248</v>
      </c>
      <c r="J71">
        <v>78</v>
      </c>
      <c r="K71">
        <v>199</v>
      </c>
      <c r="L71">
        <v>61531960</v>
      </c>
      <c r="M71" s="32">
        <v>0.38975100631954823</v>
      </c>
      <c r="N71" s="2" t="s">
        <v>16</v>
      </c>
    </row>
    <row r="72" spans="1:14">
      <c r="A72">
        <v>7</v>
      </c>
      <c r="B72">
        <v>332</v>
      </c>
      <c r="C72">
        <v>355</v>
      </c>
      <c r="D72">
        <f>IF(ISBLANK('2016'!P73)=TRUE,0,'2016'!P73)</f>
        <v>2</v>
      </c>
      <c r="E72">
        <f>IF(ISBLANK('2016'!U73)=TRUE,0,'2016'!U73)</f>
        <v>1</v>
      </c>
      <c r="F72">
        <v>20</v>
      </c>
      <c r="G72">
        <v>21</v>
      </c>
      <c r="H72">
        <v>189</v>
      </c>
      <c r="I72">
        <v>303</v>
      </c>
      <c r="J72">
        <v>143</v>
      </c>
      <c r="K72">
        <v>52</v>
      </c>
      <c r="L72">
        <v>5892972</v>
      </c>
      <c r="M72" s="32">
        <v>3.8722990273826793E-2</v>
      </c>
      <c r="N72" s="2" t="s">
        <v>16</v>
      </c>
    </row>
    <row r="73" spans="1:14">
      <c r="A73">
        <v>8</v>
      </c>
      <c r="B73">
        <v>430</v>
      </c>
      <c r="C73">
        <v>426</v>
      </c>
      <c r="D73">
        <f>IF(ISBLANK('2016'!P74)=TRUE,0,'2016'!P74)</f>
        <v>1</v>
      </c>
      <c r="E73">
        <f>IF(ISBLANK('2016'!U74)=TRUE,0,'2016'!U74)</f>
        <v>3</v>
      </c>
      <c r="F73">
        <v>21</v>
      </c>
      <c r="G73">
        <v>23</v>
      </c>
      <c r="H73">
        <v>261</v>
      </c>
      <c r="I73">
        <v>311</v>
      </c>
      <c r="J73">
        <v>169</v>
      </c>
      <c r="K73">
        <v>115</v>
      </c>
      <c r="L73">
        <v>22195016</v>
      </c>
      <c r="M73" s="32">
        <v>0.19807676921716985</v>
      </c>
      <c r="N73" s="2" t="s">
        <v>16</v>
      </c>
    </row>
    <row r="74" spans="1:14">
      <c r="A74">
        <v>9</v>
      </c>
      <c r="B74">
        <v>447</v>
      </c>
      <c r="C74">
        <v>390</v>
      </c>
      <c r="D74">
        <f>IF(ISBLANK('2016'!P75)=TRUE,0,'2016'!P75)</f>
        <v>1</v>
      </c>
      <c r="E74">
        <f>IF(ISBLANK('2016'!U75)=TRUE,0,'2016'!U75)</f>
        <v>2</v>
      </c>
      <c r="F74">
        <v>25</v>
      </c>
      <c r="G74">
        <v>21</v>
      </c>
      <c r="H74">
        <v>248</v>
      </c>
      <c r="I74">
        <v>312</v>
      </c>
      <c r="J74">
        <v>199</v>
      </c>
      <c r="K74">
        <v>78</v>
      </c>
      <c r="L74">
        <v>39080587</v>
      </c>
      <c r="M74" s="32">
        <v>0.24346807032747433</v>
      </c>
      <c r="N74" s="2" t="s">
        <v>20</v>
      </c>
    </row>
    <row r="75" spans="1:14">
      <c r="A75">
        <v>10</v>
      </c>
      <c r="B75">
        <v>355</v>
      </c>
      <c r="C75">
        <v>332</v>
      </c>
      <c r="D75">
        <f>IF(ISBLANK('2016'!P76)=TRUE,0,'2016'!P76)</f>
        <v>1</v>
      </c>
      <c r="E75">
        <f>IF(ISBLANK('2016'!U76)=TRUE,0,'2016'!U76)</f>
        <v>2</v>
      </c>
      <c r="F75">
        <v>21</v>
      </c>
      <c r="G75">
        <v>20</v>
      </c>
      <c r="H75">
        <v>303</v>
      </c>
      <c r="I75">
        <v>189</v>
      </c>
      <c r="J75">
        <v>52</v>
      </c>
      <c r="K75">
        <v>143</v>
      </c>
      <c r="L75">
        <v>17258923</v>
      </c>
      <c r="M75" s="32">
        <v>9.6184745041408781E-2</v>
      </c>
      <c r="N75" s="2" t="s">
        <v>20</v>
      </c>
    </row>
    <row r="76" spans="1:14">
      <c r="A76">
        <v>11</v>
      </c>
      <c r="B76">
        <v>418</v>
      </c>
      <c r="C76">
        <v>324</v>
      </c>
      <c r="D76">
        <f>IF(ISBLANK('2016'!P77)=TRUE,0,'2016'!P77)</f>
        <v>1</v>
      </c>
      <c r="E76">
        <f>IF(ISBLANK('2016'!U77)=TRUE,0,'2016'!U77)</f>
        <v>0</v>
      </c>
      <c r="F76">
        <v>22</v>
      </c>
      <c r="G76">
        <v>17</v>
      </c>
      <c r="H76">
        <v>368</v>
      </c>
      <c r="I76">
        <v>201</v>
      </c>
      <c r="J76">
        <v>50</v>
      </c>
      <c r="K76">
        <v>123</v>
      </c>
      <c r="L76">
        <v>31691238</v>
      </c>
      <c r="M76" s="32">
        <v>0.21290604573318656</v>
      </c>
      <c r="N76" s="2" t="s">
        <v>16</v>
      </c>
    </row>
    <row r="77" spans="1:14">
      <c r="A77">
        <v>12</v>
      </c>
      <c r="B77">
        <v>324</v>
      </c>
      <c r="C77">
        <v>418</v>
      </c>
      <c r="D77">
        <f>IF(ISBLANK('2016'!P78)=TRUE,0,'2016'!P78)</f>
        <v>0</v>
      </c>
      <c r="E77">
        <f>IF(ISBLANK('2016'!U78)=TRUE,0,'2016'!U78)</f>
        <v>1</v>
      </c>
      <c r="F77">
        <v>17</v>
      </c>
      <c r="G77">
        <v>22</v>
      </c>
      <c r="H77">
        <v>201</v>
      </c>
      <c r="I77">
        <v>368</v>
      </c>
      <c r="J77">
        <v>123</v>
      </c>
      <c r="K77">
        <v>50</v>
      </c>
      <c r="L77">
        <v>43859446</v>
      </c>
      <c r="M77" s="32">
        <v>0.30399171391015867</v>
      </c>
      <c r="N77" s="2" t="s">
        <v>20</v>
      </c>
    </row>
    <row r="78" spans="1:14">
      <c r="A78">
        <v>13</v>
      </c>
      <c r="B78">
        <v>284</v>
      </c>
      <c r="C78">
        <v>282</v>
      </c>
      <c r="D78">
        <f>IF(ISBLANK('2016'!P79)=TRUE,0,'2016'!P79)</f>
        <v>3</v>
      </c>
      <c r="E78">
        <f>IF(ISBLANK('2016'!U79)=TRUE,0,'2016'!U79)</f>
        <v>0</v>
      </c>
      <c r="F78">
        <v>19</v>
      </c>
      <c r="G78">
        <v>15</v>
      </c>
      <c r="H78">
        <v>175</v>
      </c>
      <c r="I78">
        <v>97</v>
      </c>
      <c r="J78">
        <v>109</v>
      </c>
      <c r="K78">
        <v>185</v>
      </c>
      <c r="L78">
        <v>19174775</v>
      </c>
      <c r="M78" s="32">
        <v>0.13013528249022904</v>
      </c>
      <c r="N78" s="2" t="s">
        <v>16</v>
      </c>
    </row>
    <row r="79" spans="1:14">
      <c r="A79">
        <v>14</v>
      </c>
      <c r="B79">
        <v>410</v>
      </c>
      <c r="C79">
        <v>352</v>
      </c>
      <c r="D79">
        <f>IF(ISBLANK('2016'!P80)=TRUE,0,'2016'!P80)</f>
        <v>2</v>
      </c>
      <c r="E79">
        <f>IF(ISBLANK('2016'!U80)=TRUE,0,'2016'!U80)</f>
        <v>3</v>
      </c>
      <c r="F79">
        <v>24</v>
      </c>
      <c r="G79">
        <v>17</v>
      </c>
      <c r="H79">
        <v>317</v>
      </c>
      <c r="I79">
        <v>315</v>
      </c>
      <c r="J79">
        <v>93</v>
      </c>
      <c r="K79">
        <v>37</v>
      </c>
      <c r="L79">
        <v>54974165</v>
      </c>
      <c r="M79" s="32">
        <v>0.35689860522490874</v>
      </c>
      <c r="N79" s="2" t="s">
        <v>20</v>
      </c>
    </row>
    <row r="80" spans="1:14">
      <c r="A80">
        <v>15</v>
      </c>
      <c r="B80">
        <v>216</v>
      </c>
      <c r="C80">
        <v>283</v>
      </c>
      <c r="D80">
        <f>IF(ISBLANK('2016'!P81)=TRUE,0,'2016'!P81)</f>
        <v>3</v>
      </c>
      <c r="E80">
        <f>IF(ISBLANK('2016'!U81)=TRUE,0,'2016'!U81)</f>
        <v>3</v>
      </c>
      <c r="F80">
        <v>14</v>
      </c>
      <c r="G80">
        <v>18</v>
      </c>
      <c r="H80">
        <v>168</v>
      </c>
      <c r="I80">
        <v>199</v>
      </c>
      <c r="J80">
        <v>48</v>
      </c>
      <c r="K80">
        <v>84</v>
      </c>
      <c r="L80">
        <v>27839150</v>
      </c>
      <c r="M80" s="32">
        <v>0.16821660787657106</v>
      </c>
      <c r="N80" s="2" t="s">
        <v>16</v>
      </c>
    </row>
    <row r="81" spans="1:14">
      <c r="A81">
        <v>16</v>
      </c>
      <c r="B81">
        <v>293</v>
      </c>
      <c r="C81">
        <v>305</v>
      </c>
      <c r="D81">
        <f>IF(ISBLANK('2016'!P82)=TRUE,0,'2016'!P82)</f>
        <v>1</v>
      </c>
      <c r="E81">
        <f>IF(ISBLANK('2016'!U82)=TRUE,0,'2016'!U82)</f>
        <v>8</v>
      </c>
      <c r="F81">
        <v>18</v>
      </c>
      <c r="G81">
        <v>17</v>
      </c>
      <c r="H81">
        <v>221</v>
      </c>
      <c r="I81">
        <v>188</v>
      </c>
      <c r="J81">
        <v>72</v>
      </c>
      <c r="K81">
        <v>117</v>
      </c>
      <c r="L81">
        <v>9388977</v>
      </c>
      <c r="M81" s="32">
        <v>5.4362898475188472E-2</v>
      </c>
      <c r="N81" s="2" t="s">
        <v>20</v>
      </c>
    </row>
    <row r="82" spans="1:14">
      <c r="A82">
        <v>17</v>
      </c>
      <c r="B82">
        <v>320</v>
      </c>
      <c r="C82">
        <v>472</v>
      </c>
      <c r="D82">
        <f>IF(ISBLANK('2016'!P83)=TRUE,0,'2016'!P83)</f>
        <v>2</v>
      </c>
      <c r="E82">
        <f>IF(ISBLANK('2016'!U83)=TRUE,0,'2016'!U83)</f>
        <v>2</v>
      </c>
      <c r="F82">
        <v>18</v>
      </c>
      <c r="G82">
        <v>30</v>
      </c>
      <c r="H82">
        <v>183</v>
      </c>
      <c r="I82">
        <v>389</v>
      </c>
      <c r="J82">
        <v>137</v>
      </c>
      <c r="K82">
        <v>83</v>
      </c>
      <c r="L82">
        <v>5424516</v>
      </c>
      <c r="M82" s="32">
        <v>3.6125834210781048E-2</v>
      </c>
      <c r="N82" s="2" t="s">
        <v>20</v>
      </c>
    </row>
    <row r="83" spans="1:14">
      <c r="A83">
        <v>18</v>
      </c>
      <c r="B83">
        <v>426</v>
      </c>
      <c r="C83">
        <v>430</v>
      </c>
      <c r="D83">
        <f>IF(ISBLANK('2016'!P84)=TRUE,0,'2016'!P84)</f>
        <v>3</v>
      </c>
      <c r="E83">
        <f>IF(ISBLANK('2016'!U84)=TRUE,0,'2016'!U84)</f>
        <v>1</v>
      </c>
      <c r="F83">
        <v>23</v>
      </c>
      <c r="G83">
        <v>21</v>
      </c>
      <c r="H83">
        <v>311</v>
      </c>
      <c r="I83">
        <v>261</v>
      </c>
      <c r="J83">
        <v>115</v>
      </c>
      <c r="K83">
        <v>169</v>
      </c>
      <c r="L83">
        <v>21417034</v>
      </c>
      <c r="M83" s="32">
        <v>0.14978101319110065</v>
      </c>
      <c r="N83" s="2" t="s">
        <v>20</v>
      </c>
    </row>
    <row r="84" spans="1:14">
      <c r="A84">
        <v>19</v>
      </c>
      <c r="B84">
        <v>211</v>
      </c>
      <c r="C84">
        <v>306</v>
      </c>
      <c r="D84">
        <f>IF(ISBLANK('2016'!P85)=TRUE,0,'2016'!P85)</f>
        <v>0</v>
      </c>
      <c r="E84">
        <f>IF(ISBLANK('2016'!U85)=TRUE,0,'2016'!U85)</f>
        <v>3</v>
      </c>
      <c r="F84">
        <v>13</v>
      </c>
      <c r="G84">
        <v>18</v>
      </c>
      <c r="H84">
        <v>153</v>
      </c>
      <c r="I84">
        <v>201</v>
      </c>
      <c r="J84">
        <v>58</v>
      </c>
      <c r="K84">
        <v>105</v>
      </c>
      <c r="L84">
        <v>17389175</v>
      </c>
      <c r="M84" s="32">
        <v>0.10855199112680521</v>
      </c>
      <c r="N84" s="2" t="s">
        <v>20</v>
      </c>
    </row>
    <row r="85" spans="1:14">
      <c r="A85">
        <v>20</v>
      </c>
      <c r="B85">
        <v>282</v>
      </c>
      <c r="C85">
        <v>284</v>
      </c>
      <c r="D85">
        <f>IF(ISBLANK('2016'!P86)=TRUE,0,'2016'!P86)</f>
        <v>0</v>
      </c>
      <c r="E85">
        <f>IF(ISBLANK('2016'!U86)=TRUE,0,'2016'!U86)</f>
        <v>3</v>
      </c>
      <c r="F85">
        <v>15</v>
      </c>
      <c r="G85">
        <v>19</v>
      </c>
      <c r="H85">
        <v>97</v>
      </c>
      <c r="I85">
        <v>175</v>
      </c>
      <c r="J85">
        <v>185</v>
      </c>
      <c r="K85">
        <v>109</v>
      </c>
      <c r="L85">
        <v>19233521</v>
      </c>
      <c r="M85" s="32">
        <v>0.125030643314022</v>
      </c>
      <c r="N85" s="2" t="s">
        <v>20</v>
      </c>
    </row>
    <row r="86" spans="1:14">
      <c r="A86">
        <v>21</v>
      </c>
      <c r="B86">
        <v>474</v>
      </c>
      <c r="C86">
        <v>442</v>
      </c>
      <c r="D86">
        <f>IF(ISBLANK('2016'!P87)=TRUE,0,'2016'!P87)</f>
        <v>2</v>
      </c>
      <c r="E86">
        <f>IF(ISBLANK('2016'!U87)=TRUE,0,'2016'!U87)</f>
        <v>0</v>
      </c>
      <c r="F86">
        <v>32</v>
      </c>
      <c r="G86">
        <v>26</v>
      </c>
      <c r="H86">
        <v>359</v>
      </c>
      <c r="I86">
        <v>225</v>
      </c>
      <c r="J86">
        <v>115</v>
      </c>
      <c r="K86">
        <v>217</v>
      </c>
      <c r="L86">
        <v>17905077</v>
      </c>
      <c r="M86" s="32">
        <v>0.11060928981098167</v>
      </c>
      <c r="N86" s="2" t="s">
        <v>16</v>
      </c>
    </row>
    <row r="87" spans="1:14">
      <c r="A87">
        <v>22</v>
      </c>
      <c r="B87">
        <v>457</v>
      </c>
      <c r="C87">
        <v>403</v>
      </c>
      <c r="D87">
        <f>IF(ISBLANK('2016'!P88)=TRUE,0,'2016'!P88)</f>
        <v>3</v>
      </c>
      <c r="E87">
        <f>IF(ISBLANK('2016'!U88)=TRUE,0,'2016'!U88)</f>
        <v>1</v>
      </c>
      <c r="F87">
        <v>28</v>
      </c>
      <c r="G87">
        <v>20</v>
      </c>
      <c r="H87">
        <v>337</v>
      </c>
      <c r="I87">
        <v>313</v>
      </c>
      <c r="J87">
        <v>120</v>
      </c>
      <c r="K87">
        <v>90</v>
      </c>
      <c r="L87">
        <v>5871784</v>
      </c>
      <c r="M87" s="32">
        <v>3.4761675763140834E-2</v>
      </c>
      <c r="N87" s="2" t="s">
        <v>16</v>
      </c>
    </row>
    <row r="88" spans="1:14">
      <c r="A88">
        <v>23</v>
      </c>
      <c r="B88">
        <v>305</v>
      </c>
      <c r="C88">
        <v>293</v>
      </c>
      <c r="D88">
        <f>IF(ISBLANK('2016'!P89)=TRUE,0,'2016'!P89)</f>
        <v>8</v>
      </c>
      <c r="E88">
        <f>IF(ISBLANK('2016'!U89)=TRUE,0,'2016'!U89)</f>
        <v>1</v>
      </c>
      <c r="F88">
        <v>17</v>
      </c>
      <c r="G88">
        <v>18</v>
      </c>
      <c r="H88">
        <v>188</v>
      </c>
      <c r="I88">
        <v>221</v>
      </c>
      <c r="J88">
        <v>117</v>
      </c>
      <c r="K88">
        <v>72</v>
      </c>
      <c r="L88">
        <v>18913424</v>
      </c>
      <c r="M88" s="32">
        <v>0.10956945147273556</v>
      </c>
      <c r="N88" s="2" t="s">
        <v>16</v>
      </c>
    </row>
    <row r="89" spans="1:14">
      <c r="A89">
        <v>24</v>
      </c>
      <c r="B89">
        <v>368</v>
      </c>
      <c r="C89">
        <v>393</v>
      </c>
      <c r="D89">
        <f>IF(ISBLANK('2016'!P90)=TRUE,0,'2016'!P90)</f>
        <v>1</v>
      </c>
      <c r="E89">
        <f>IF(ISBLANK('2016'!U90)=TRUE,0,'2016'!U90)</f>
        <v>3</v>
      </c>
      <c r="F89">
        <v>17</v>
      </c>
      <c r="G89">
        <v>19</v>
      </c>
      <c r="H89">
        <v>245</v>
      </c>
      <c r="I89">
        <v>212</v>
      </c>
      <c r="J89">
        <v>123</v>
      </c>
      <c r="K89">
        <v>181</v>
      </c>
      <c r="L89">
        <v>22667332</v>
      </c>
      <c r="M89" s="32">
        <v>0.14571875541406965</v>
      </c>
      <c r="N89" s="2" t="s">
        <v>20</v>
      </c>
    </row>
    <row r="90" spans="1:14">
      <c r="A90">
        <v>25</v>
      </c>
      <c r="B90">
        <v>426</v>
      </c>
      <c r="C90">
        <v>251</v>
      </c>
      <c r="D90">
        <f>IF(ISBLANK('2016'!P91)=TRUE,0,'2016'!P91)</f>
        <v>0</v>
      </c>
      <c r="E90">
        <f>IF(ISBLANK('2016'!U91)=TRUE,0,'2016'!U91)</f>
        <v>2</v>
      </c>
      <c r="F90">
        <v>25</v>
      </c>
      <c r="G90">
        <v>15</v>
      </c>
      <c r="H90">
        <v>301</v>
      </c>
      <c r="I90">
        <v>222</v>
      </c>
      <c r="J90">
        <v>125</v>
      </c>
      <c r="K90">
        <v>29</v>
      </c>
      <c r="L90">
        <v>11302529</v>
      </c>
      <c r="M90" s="32">
        <v>5.3753132785415658E-2</v>
      </c>
      <c r="N90" s="2" t="s">
        <v>20</v>
      </c>
    </row>
    <row r="91" spans="1:14">
      <c r="A91">
        <v>26</v>
      </c>
      <c r="B91">
        <v>251</v>
      </c>
      <c r="C91">
        <v>426</v>
      </c>
      <c r="D91">
        <f>IF(ISBLANK('2016'!P92)=TRUE,0,'2016'!P92)</f>
        <v>2</v>
      </c>
      <c r="E91">
        <f>IF(ISBLANK('2016'!U92)=TRUE,0,'2016'!U92)</f>
        <v>0</v>
      </c>
      <c r="F91">
        <v>15</v>
      </c>
      <c r="G91">
        <v>25</v>
      </c>
      <c r="H91">
        <v>222</v>
      </c>
      <c r="I91">
        <v>301</v>
      </c>
      <c r="J91">
        <v>29</v>
      </c>
      <c r="K91">
        <v>125</v>
      </c>
      <c r="L91">
        <v>5200993</v>
      </c>
      <c r="M91" s="32">
        <v>3.5949066304516719E-2</v>
      </c>
      <c r="N91" s="2" t="s">
        <v>16</v>
      </c>
    </row>
    <row r="92" spans="1:14">
      <c r="A92">
        <v>27</v>
      </c>
      <c r="B92">
        <v>352</v>
      </c>
      <c r="C92">
        <v>410</v>
      </c>
      <c r="D92">
        <f>IF(ISBLANK('2016'!P93)=TRUE,0,'2016'!P93)</f>
        <v>3</v>
      </c>
      <c r="E92">
        <f>IF(ISBLANK('2016'!U93)=TRUE,0,'2016'!U93)</f>
        <v>2</v>
      </c>
      <c r="F92">
        <v>17</v>
      </c>
      <c r="G92">
        <v>24</v>
      </c>
      <c r="H92">
        <v>315</v>
      </c>
      <c r="I92">
        <v>317</v>
      </c>
      <c r="J92">
        <v>37</v>
      </c>
      <c r="K92">
        <v>93</v>
      </c>
      <c r="L92">
        <v>19957306</v>
      </c>
      <c r="M92" s="32">
        <v>0.11700371362814874</v>
      </c>
      <c r="N92" s="2" t="s">
        <v>16</v>
      </c>
    </row>
    <row r="93" spans="1:14">
      <c r="A93">
        <v>28</v>
      </c>
      <c r="B93">
        <v>254</v>
      </c>
      <c r="C93">
        <v>418</v>
      </c>
      <c r="D93">
        <f>IF(ISBLANK('2016'!P94)=TRUE,0,'2016'!P94)</f>
        <v>1</v>
      </c>
      <c r="E93">
        <f>IF(ISBLANK('2016'!U94)=TRUE,0,'2016'!U94)</f>
        <v>2</v>
      </c>
      <c r="F93">
        <v>12</v>
      </c>
      <c r="G93">
        <v>18</v>
      </c>
      <c r="H93">
        <v>119</v>
      </c>
      <c r="I93">
        <v>291</v>
      </c>
      <c r="J93">
        <v>135</v>
      </c>
      <c r="K93">
        <v>127</v>
      </c>
      <c r="L93">
        <v>4744776</v>
      </c>
      <c r="M93" s="32">
        <v>3.4643594262755789E-2</v>
      </c>
      <c r="N93" s="2" t="s">
        <v>16</v>
      </c>
    </row>
    <row r="94" spans="1:14">
      <c r="A94">
        <v>29</v>
      </c>
      <c r="B94">
        <v>418</v>
      </c>
      <c r="C94">
        <v>254</v>
      </c>
      <c r="D94">
        <f>IF(ISBLANK('2016'!P95)=TRUE,0,'2016'!P95)</f>
        <v>2</v>
      </c>
      <c r="E94">
        <f>IF(ISBLANK('2016'!U95)=TRUE,0,'2016'!U95)</f>
        <v>1</v>
      </c>
      <c r="F94">
        <v>18</v>
      </c>
      <c r="G94">
        <v>12</v>
      </c>
      <c r="H94">
        <v>291</v>
      </c>
      <c r="I94">
        <v>119</v>
      </c>
      <c r="J94">
        <v>127</v>
      </c>
      <c r="K94">
        <v>135</v>
      </c>
      <c r="L94">
        <v>4046769</v>
      </c>
      <c r="M94" s="32">
        <v>2.8448555211396886E-2</v>
      </c>
      <c r="N94" s="2" t="s">
        <v>20</v>
      </c>
    </row>
    <row r="95" spans="1:14">
      <c r="A95">
        <v>30</v>
      </c>
      <c r="B95">
        <v>472</v>
      </c>
      <c r="C95">
        <v>320</v>
      </c>
      <c r="D95">
        <f>IF(ISBLANK('2016'!P96)=TRUE,0,'2016'!P96)</f>
        <v>2</v>
      </c>
      <c r="E95">
        <f>IF(ISBLANK('2016'!U96)=TRUE,0,'2016'!U96)</f>
        <v>2</v>
      </c>
      <c r="F95">
        <v>30</v>
      </c>
      <c r="G95">
        <v>18</v>
      </c>
      <c r="H95">
        <v>389</v>
      </c>
      <c r="I95">
        <v>183</v>
      </c>
      <c r="J95">
        <v>83</v>
      </c>
      <c r="K95">
        <v>137</v>
      </c>
      <c r="L95">
        <v>30063907</v>
      </c>
      <c r="M95" s="32">
        <v>0.18902362613385212</v>
      </c>
      <c r="N95" s="2" t="s">
        <v>16</v>
      </c>
    </row>
    <row r="96" spans="1:14">
      <c r="A96">
        <v>31</v>
      </c>
      <c r="B96">
        <v>393</v>
      </c>
      <c r="C96">
        <v>368</v>
      </c>
      <c r="D96">
        <f>IF(ISBLANK('2016'!P97)=TRUE,0,'2016'!P97)</f>
        <v>3</v>
      </c>
      <c r="E96">
        <f>IF(ISBLANK('2016'!U97)=TRUE,0,'2016'!U97)</f>
        <v>1</v>
      </c>
      <c r="F96">
        <v>19</v>
      </c>
      <c r="G96">
        <v>17</v>
      </c>
      <c r="H96">
        <v>212</v>
      </c>
      <c r="I96">
        <v>245</v>
      </c>
      <c r="J96">
        <v>181</v>
      </c>
      <c r="K96">
        <v>123</v>
      </c>
      <c r="L96">
        <v>18907500</v>
      </c>
      <c r="M96" s="32">
        <v>0.13361873716099373</v>
      </c>
      <c r="N96" s="2" t="s">
        <v>16</v>
      </c>
    </row>
    <row r="97" spans="1:14">
      <c r="A97">
        <v>32</v>
      </c>
      <c r="B97">
        <v>403</v>
      </c>
      <c r="C97">
        <v>457</v>
      </c>
      <c r="D97">
        <f>IF(ISBLANK('2016'!P98)=TRUE,0,'2016'!P98)</f>
        <v>1</v>
      </c>
      <c r="E97">
        <f>IF(ISBLANK('2016'!U98)=TRUE,0,'2016'!U98)</f>
        <v>3</v>
      </c>
      <c r="F97">
        <v>20</v>
      </c>
      <c r="G97">
        <v>28</v>
      </c>
      <c r="H97">
        <v>313</v>
      </c>
      <c r="I97">
        <v>337</v>
      </c>
      <c r="J97">
        <v>90</v>
      </c>
      <c r="K97">
        <v>120</v>
      </c>
      <c r="L97">
        <v>12308737</v>
      </c>
      <c r="M97" s="32">
        <v>8.186043692393867E-2</v>
      </c>
      <c r="N97" s="2" t="s">
        <v>20</v>
      </c>
    </row>
    <row r="98" spans="1:14">
      <c r="A98">
        <v>1</v>
      </c>
      <c r="B98">
        <v>420</v>
      </c>
      <c r="C98">
        <v>288</v>
      </c>
      <c r="D98">
        <f>IF(ISBLANK('2016'!P99)=TRUE,0,'2016'!P99)</f>
        <v>5</v>
      </c>
      <c r="E98">
        <f>IF(ISBLANK('2016'!U99)=TRUE,0,'2016'!U99)</f>
        <v>1</v>
      </c>
      <c r="F98">
        <v>26</v>
      </c>
      <c r="G98">
        <v>12</v>
      </c>
      <c r="H98">
        <v>302</v>
      </c>
      <c r="I98">
        <v>247</v>
      </c>
      <c r="J98">
        <v>118</v>
      </c>
      <c r="K98">
        <v>41</v>
      </c>
      <c r="L98">
        <v>9021838</v>
      </c>
      <c r="M98" s="32">
        <v>5.8225221433583225E-2</v>
      </c>
      <c r="N98" s="2" t="s">
        <v>16</v>
      </c>
    </row>
    <row r="99" spans="1:14">
      <c r="A99">
        <v>2</v>
      </c>
      <c r="B99">
        <v>571</v>
      </c>
      <c r="C99">
        <v>378</v>
      </c>
      <c r="D99">
        <f>IF(ISBLANK('2016'!P100)=TRUE,0,'2016'!P100)</f>
        <v>1</v>
      </c>
      <c r="E99">
        <f>IF(ISBLANK('2016'!U100)=TRUE,0,'2016'!U100)</f>
        <v>2</v>
      </c>
      <c r="F99">
        <v>25</v>
      </c>
      <c r="G99">
        <v>20</v>
      </c>
      <c r="H99">
        <v>481</v>
      </c>
      <c r="I99">
        <v>329</v>
      </c>
      <c r="J99">
        <v>90</v>
      </c>
      <c r="K99">
        <v>49</v>
      </c>
      <c r="L99">
        <v>3144382</v>
      </c>
      <c r="M99" s="32">
        <v>2.254153700196487E-2</v>
      </c>
      <c r="N99" s="2" t="s">
        <v>20</v>
      </c>
    </row>
    <row r="100" spans="1:14">
      <c r="A100">
        <v>3</v>
      </c>
      <c r="B100">
        <v>412</v>
      </c>
      <c r="C100">
        <v>261</v>
      </c>
      <c r="D100">
        <f>IF(ISBLANK('2016'!P101)=TRUE,0,'2016'!P101)</f>
        <v>1</v>
      </c>
      <c r="E100">
        <f>IF(ISBLANK('2016'!U101)=TRUE,0,'2016'!U101)</f>
        <v>1</v>
      </c>
      <c r="F100">
        <v>25</v>
      </c>
      <c r="G100">
        <v>13</v>
      </c>
      <c r="H100">
        <v>282</v>
      </c>
      <c r="I100">
        <v>199</v>
      </c>
      <c r="J100">
        <v>130</v>
      </c>
      <c r="K100">
        <v>62</v>
      </c>
      <c r="L100">
        <v>17836113</v>
      </c>
      <c r="M100" s="32">
        <v>0.10705557750052944</v>
      </c>
      <c r="N100" s="2" t="s">
        <v>16</v>
      </c>
    </row>
    <row r="101" spans="1:14">
      <c r="A101">
        <v>4</v>
      </c>
      <c r="B101">
        <v>378</v>
      </c>
      <c r="C101">
        <v>277</v>
      </c>
      <c r="D101">
        <f>IF(ISBLANK('2016'!P102)=TRUE,0,'2016'!P102)</f>
        <v>0</v>
      </c>
      <c r="E101">
        <f>IF(ISBLANK('2016'!U102)=TRUE,0,'2016'!U102)</f>
        <v>1</v>
      </c>
      <c r="F101">
        <v>24</v>
      </c>
      <c r="G101">
        <v>13</v>
      </c>
      <c r="H101">
        <v>244</v>
      </c>
      <c r="I101">
        <v>187</v>
      </c>
      <c r="J101">
        <v>134</v>
      </c>
      <c r="K101">
        <v>90</v>
      </c>
      <c r="L101">
        <v>28837894</v>
      </c>
      <c r="M101" s="32">
        <v>0.18188414056233135</v>
      </c>
      <c r="N101" s="2" t="s">
        <v>20</v>
      </c>
    </row>
    <row r="102" spans="1:14">
      <c r="A102">
        <v>5</v>
      </c>
      <c r="B102">
        <v>378</v>
      </c>
      <c r="C102">
        <v>571</v>
      </c>
      <c r="D102">
        <f>IF(ISBLANK('2016'!P103)=TRUE,0,'2016'!P103)</f>
        <v>2</v>
      </c>
      <c r="E102">
        <f>IF(ISBLANK('2016'!U103)=TRUE,0,'2016'!U103)</f>
        <v>1</v>
      </c>
      <c r="F102">
        <v>20</v>
      </c>
      <c r="G102">
        <v>25</v>
      </c>
      <c r="H102">
        <v>329</v>
      </c>
      <c r="I102">
        <v>481</v>
      </c>
      <c r="J102">
        <v>49</v>
      </c>
      <c r="K102">
        <v>90</v>
      </c>
      <c r="L102">
        <v>19639139</v>
      </c>
      <c r="M102" s="32">
        <v>0.15544305051839641</v>
      </c>
      <c r="N102" s="2" t="s">
        <v>16</v>
      </c>
    </row>
    <row r="103" spans="1:14">
      <c r="A103">
        <v>6</v>
      </c>
      <c r="B103">
        <v>408</v>
      </c>
      <c r="C103">
        <v>263</v>
      </c>
      <c r="D103">
        <f>IF(ISBLANK('2016'!P104)=TRUE,0,'2016'!P104)</f>
        <v>0</v>
      </c>
      <c r="E103">
        <f>IF(ISBLANK('2016'!U104)=TRUE,0,'2016'!U104)</f>
        <v>2</v>
      </c>
      <c r="F103">
        <v>23</v>
      </c>
      <c r="G103">
        <v>16</v>
      </c>
      <c r="H103">
        <v>294</v>
      </c>
      <c r="I103">
        <v>197</v>
      </c>
      <c r="J103">
        <v>114</v>
      </c>
      <c r="K103">
        <v>66</v>
      </c>
      <c r="L103">
        <v>53761749</v>
      </c>
      <c r="M103" s="32">
        <v>0.34053353369938105</v>
      </c>
      <c r="N103" s="2" t="s">
        <v>20</v>
      </c>
    </row>
    <row r="104" spans="1:14">
      <c r="A104">
        <v>7</v>
      </c>
      <c r="B104">
        <v>362</v>
      </c>
      <c r="C104">
        <v>222</v>
      </c>
      <c r="D104">
        <f>IF(ISBLANK('2016'!P105)=TRUE,0,'2016'!P105)</f>
        <v>0</v>
      </c>
      <c r="E104">
        <f>IF(ISBLANK('2016'!U105)=TRUE,0,'2016'!U105)</f>
        <v>2</v>
      </c>
      <c r="F104">
        <v>19</v>
      </c>
      <c r="G104">
        <v>8</v>
      </c>
      <c r="H104">
        <v>285</v>
      </c>
      <c r="I104">
        <v>160</v>
      </c>
      <c r="J104">
        <v>77</v>
      </c>
      <c r="K104">
        <v>62</v>
      </c>
      <c r="L104">
        <v>10688567</v>
      </c>
      <c r="M104" s="32">
        <v>7.0235065766839883E-2</v>
      </c>
      <c r="N104" s="2" t="s">
        <v>20</v>
      </c>
    </row>
    <row r="105" spans="1:14">
      <c r="A105">
        <v>8</v>
      </c>
      <c r="B105">
        <v>380</v>
      </c>
      <c r="C105">
        <v>301</v>
      </c>
      <c r="D105">
        <f>IF(ISBLANK('2016'!P106)=TRUE,0,'2016'!P106)</f>
        <v>3</v>
      </c>
      <c r="E105">
        <f>IF(ISBLANK('2016'!U106)=TRUE,0,'2016'!U106)</f>
        <v>1</v>
      </c>
      <c r="F105">
        <v>26</v>
      </c>
      <c r="G105">
        <v>24</v>
      </c>
      <c r="H105">
        <v>217</v>
      </c>
      <c r="I105">
        <v>156</v>
      </c>
      <c r="J105">
        <v>163</v>
      </c>
      <c r="K105">
        <v>145</v>
      </c>
      <c r="L105">
        <v>32571332</v>
      </c>
      <c r="M105" s="32">
        <v>0.29067896196424547</v>
      </c>
      <c r="N105" s="2" t="s">
        <v>16</v>
      </c>
    </row>
    <row r="106" spans="1:14">
      <c r="A106">
        <v>9</v>
      </c>
      <c r="B106">
        <v>428</v>
      </c>
      <c r="C106">
        <v>295</v>
      </c>
      <c r="D106">
        <f>IF(ISBLANK('2016'!P107)=TRUE,0,'2016'!P107)</f>
        <v>0</v>
      </c>
      <c r="E106">
        <f>IF(ISBLANK('2016'!U107)=TRUE,0,'2016'!U107)</f>
        <v>1</v>
      </c>
      <c r="F106">
        <v>26</v>
      </c>
      <c r="G106">
        <v>14</v>
      </c>
      <c r="H106">
        <v>234</v>
      </c>
      <c r="I106">
        <v>189</v>
      </c>
      <c r="J106">
        <v>194</v>
      </c>
      <c r="K106">
        <v>106</v>
      </c>
      <c r="L106">
        <v>55356222</v>
      </c>
      <c r="M106" s="32">
        <v>0.34486361607002686</v>
      </c>
      <c r="N106" s="2" t="s">
        <v>20</v>
      </c>
    </row>
    <row r="107" spans="1:14">
      <c r="A107">
        <v>10</v>
      </c>
      <c r="B107">
        <v>307</v>
      </c>
      <c r="C107">
        <v>215</v>
      </c>
      <c r="D107">
        <f>IF(ISBLANK('2016'!P108)=TRUE,0,'2016'!P108)</f>
        <v>0</v>
      </c>
      <c r="E107">
        <f>IF(ISBLANK('2016'!U108)=TRUE,0,'2016'!U108)</f>
        <v>3</v>
      </c>
      <c r="F107">
        <v>22</v>
      </c>
      <c r="G107">
        <v>15</v>
      </c>
      <c r="H107">
        <v>218</v>
      </c>
      <c r="I107">
        <v>143</v>
      </c>
      <c r="J107">
        <v>89</v>
      </c>
      <c r="K107">
        <v>72</v>
      </c>
      <c r="L107">
        <v>15879420</v>
      </c>
      <c r="M107" s="32">
        <v>8.849671350323815E-2</v>
      </c>
      <c r="N107" s="2" t="s">
        <v>20</v>
      </c>
    </row>
    <row r="108" spans="1:14">
      <c r="A108">
        <v>11</v>
      </c>
      <c r="B108">
        <v>263</v>
      </c>
      <c r="C108">
        <v>408</v>
      </c>
      <c r="D108">
        <f>IF(ISBLANK('2016'!P109)=TRUE,0,'2016'!P109)</f>
        <v>2</v>
      </c>
      <c r="E108">
        <f>IF(ISBLANK('2016'!U109)=TRUE,0,'2016'!U109)</f>
        <v>0</v>
      </c>
      <c r="F108">
        <v>16</v>
      </c>
      <c r="G108">
        <v>23</v>
      </c>
      <c r="H108">
        <v>197</v>
      </c>
      <c r="I108">
        <v>294</v>
      </c>
      <c r="J108">
        <v>66</v>
      </c>
      <c r="K108">
        <v>114</v>
      </c>
      <c r="L108">
        <v>34744847</v>
      </c>
      <c r="M108" s="32">
        <v>0.23342060617431765</v>
      </c>
      <c r="N108" s="2" t="s">
        <v>16</v>
      </c>
    </row>
    <row r="109" spans="1:14">
      <c r="A109">
        <v>13</v>
      </c>
      <c r="B109">
        <v>359</v>
      </c>
      <c r="C109">
        <v>320</v>
      </c>
      <c r="D109">
        <f>IF(ISBLANK('2016'!P110)=TRUE,0,'2016'!P110)</f>
        <v>2</v>
      </c>
      <c r="E109">
        <f>IF(ISBLANK('2016'!U110)=TRUE,0,'2016'!U110)</f>
        <v>1</v>
      </c>
      <c r="F109">
        <v>21</v>
      </c>
      <c r="G109">
        <v>16</v>
      </c>
      <c r="H109">
        <v>244</v>
      </c>
      <c r="I109">
        <v>196</v>
      </c>
      <c r="J109">
        <v>115</v>
      </c>
      <c r="K109">
        <v>124</v>
      </c>
      <c r="L109">
        <v>21996441</v>
      </c>
      <c r="M109" s="32">
        <v>0.14928535345602001</v>
      </c>
      <c r="N109" s="2" t="s">
        <v>20</v>
      </c>
    </row>
    <row r="110" spans="1:14">
      <c r="A110">
        <v>14</v>
      </c>
      <c r="B110">
        <v>284</v>
      </c>
      <c r="C110">
        <v>331</v>
      </c>
      <c r="D110">
        <f>IF(ISBLANK('2016'!P111)=TRUE,0,'2016'!P111)</f>
        <v>1</v>
      </c>
      <c r="E110">
        <f>IF(ISBLANK('2016'!U111)=TRUE,0,'2016'!U111)</f>
        <v>0</v>
      </c>
      <c r="F110">
        <v>23</v>
      </c>
      <c r="G110">
        <v>23</v>
      </c>
      <c r="H110">
        <v>190</v>
      </c>
      <c r="I110">
        <v>195</v>
      </c>
      <c r="J110">
        <v>94</v>
      </c>
      <c r="K110">
        <v>136</v>
      </c>
      <c r="L110">
        <v>9990534</v>
      </c>
      <c r="M110" s="32">
        <v>6.4859696369231404E-2</v>
      </c>
      <c r="N110" s="2" t="s">
        <v>16</v>
      </c>
    </row>
    <row r="111" spans="1:14">
      <c r="A111">
        <v>15</v>
      </c>
      <c r="B111">
        <v>331</v>
      </c>
      <c r="C111">
        <v>284</v>
      </c>
      <c r="D111">
        <f>IF(ISBLANK('2016'!P112)=TRUE,0,'2016'!P112)</f>
        <v>0</v>
      </c>
      <c r="E111">
        <f>IF(ISBLANK('2016'!U112)=TRUE,0,'2016'!U112)</f>
        <v>1</v>
      </c>
      <c r="F111">
        <v>23</v>
      </c>
      <c r="G111">
        <v>23</v>
      </c>
      <c r="H111">
        <v>195</v>
      </c>
      <c r="I111">
        <v>190</v>
      </c>
      <c r="J111">
        <v>136</v>
      </c>
      <c r="K111">
        <v>94</v>
      </c>
      <c r="L111">
        <v>19442324</v>
      </c>
      <c r="M111" s="32">
        <v>0.11747922592885367</v>
      </c>
      <c r="N111" s="2" t="s">
        <v>20</v>
      </c>
    </row>
    <row r="112" spans="1:14">
      <c r="A112">
        <v>16</v>
      </c>
      <c r="B112">
        <v>357</v>
      </c>
      <c r="C112">
        <v>436</v>
      </c>
      <c r="D112">
        <f>IF(ISBLANK('2016'!P113)=TRUE,0,'2016'!P113)</f>
        <v>2</v>
      </c>
      <c r="E112">
        <f>IF(ISBLANK('2016'!U113)=TRUE,0,'2016'!U113)</f>
        <v>0</v>
      </c>
      <c r="F112">
        <v>22</v>
      </c>
      <c r="G112">
        <v>18</v>
      </c>
      <c r="H112">
        <v>270</v>
      </c>
      <c r="I112">
        <v>287</v>
      </c>
      <c r="J112">
        <v>87</v>
      </c>
      <c r="K112">
        <v>149</v>
      </c>
      <c r="L112">
        <v>12597444</v>
      </c>
      <c r="M112" s="32">
        <v>7.2940169010838149E-2</v>
      </c>
      <c r="N112" s="2" t="s">
        <v>16</v>
      </c>
    </row>
    <row r="113" spans="1:14">
      <c r="A113">
        <v>17</v>
      </c>
      <c r="B113">
        <v>288</v>
      </c>
      <c r="C113">
        <v>420</v>
      </c>
      <c r="D113">
        <f>IF(ISBLANK('2016'!P114)=TRUE,0,'2016'!P114)</f>
        <v>1</v>
      </c>
      <c r="E113">
        <f>IF(ISBLANK('2016'!U114)=TRUE,0,'2016'!U114)</f>
        <v>5</v>
      </c>
      <c r="F113">
        <v>12</v>
      </c>
      <c r="G113">
        <v>26</v>
      </c>
      <c r="H113">
        <v>247</v>
      </c>
      <c r="I113">
        <v>302</v>
      </c>
      <c r="J113">
        <v>41</v>
      </c>
      <c r="K113">
        <v>118</v>
      </c>
      <c r="L113">
        <v>21633115</v>
      </c>
      <c r="M113" s="32">
        <v>0.14407079377270907</v>
      </c>
      <c r="N113" s="2" t="s">
        <v>20</v>
      </c>
    </row>
    <row r="114" spans="1:14">
      <c r="A114">
        <v>18</v>
      </c>
      <c r="B114">
        <v>222</v>
      </c>
      <c r="C114">
        <v>362</v>
      </c>
      <c r="D114">
        <f>IF(ISBLANK('2016'!P115)=TRUE,0,'2016'!P115)</f>
        <v>2</v>
      </c>
      <c r="E114">
        <f>IF(ISBLANK('2016'!U115)=TRUE,0,'2016'!U115)</f>
        <v>0</v>
      </c>
      <c r="F114">
        <v>8</v>
      </c>
      <c r="G114">
        <v>19</v>
      </c>
      <c r="H114">
        <v>160</v>
      </c>
      <c r="I114">
        <v>285</v>
      </c>
      <c r="J114">
        <v>62</v>
      </c>
      <c r="K114">
        <v>77</v>
      </c>
      <c r="L114">
        <v>53971985</v>
      </c>
      <c r="M114" s="32">
        <v>0.37745556164475841</v>
      </c>
      <c r="N114" s="2" t="s">
        <v>16</v>
      </c>
    </row>
    <row r="115" spans="1:14">
      <c r="A115">
        <v>19</v>
      </c>
      <c r="B115">
        <v>366</v>
      </c>
      <c r="C115">
        <v>339</v>
      </c>
      <c r="D115">
        <f>IF(ISBLANK('2016'!P116)=TRUE,0,'2016'!P116)</f>
        <v>0</v>
      </c>
      <c r="E115">
        <f>IF(ISBLANK('2016'!U116)=TRUE,0,'2016'!U116)</f>
        <v>2</v>
      </c>
      <c r="F115">
        <v>22</v>
      </c>
      <c r="G115">
        <v>18</v>
      </c>
      <c r="H115">
        <v>262</v>
      </c>
      <c r="I115">
        <v>261</v>
      </c>
      <c r="J115">
        <v>104</v>
      </c>
      <c r="K115">
        <v>78</v>
      </c>
      <c r="L115">
        <v>3053564</v>
      </c>
      <c r="M115" s="32">
        <v>1.906188489293666E-2</v>
      </c>
      <c r="N115" s="2" t="s">
        <v>20</v>
      </c>
    </row>
    <row r="116" spans="1:14">
      <c r="A116">
        <v>20</v>
      </c>
      <c r="B116">
        <v>277</v>
      </c>
      <c r="C116">
        <v>378</v>
      </c>
      <c r="D116">
        <f>IF(ISBLANK('2016'!P117)=TRUE,0,'2016'!P117)</f>
        <v>1</v>
      </c>
      <c r="E116">
        <f>IF(ISBLANK('2016'!U117)=TRUE,0,'2016'!U117)</f>
        <v>0</v>
      </c>
      <c r="F116">
        <v>13</v>
      </c>
      <c r="G116">
        <v>24</v>
      </c>
      <c r="H116">
        <v>187</v>
      </c>
      <c r="I116">
        <v>244</v>
      </c>
      <c r="J116">
        <v>90</v>
      </c>
      <c r="K116">
        <v>134</v>
      </c>
      <c r="L116">
        <v>25253631</v>
      </c>
      <c r="M116" s="32">
        <v>0.16416535120870115</v>
      </c>
      <c r="N116" s="2" t="s">
        <v>16</v>
      </c>
    </row>
    <row r="117" spans="1:14">
      <c r="A117">
        <v>21</v>
      </c>
      <c r="B117">
        <v>275</v>
      </c>
      <c r="C117">
        <v>346</v>
      </c>
      <c r="D117">
        <f>IF(ISBLANK('2016'!P118)=TRUE,0,'2016'!P118)</f>
        <v>2</v>
      </c>
      <c r="E117">
        <f>IF(ISBLANK('2016'!U118)=TRUE,0,'2016'!U118)</f>
        <v>3</v>
      </c>
      <c r="F117">
        <v>21</v>
      </c>
      <c r="G117">
        <v>21</v>
      </c>
      <c r="H117">
        <v>192</v>
      </c>
      <c r="I117">
        <v>308</v>
      </c>
      <c r="J117">
        <v>83</v>
      </c>
      <c r="K117">
        <v>38</v>
      </c>
      <c r="L117">
        <v>14793077</v>
      </c>
      <c r="M117" s="32">
        <v>9.1384792206655546E-2</v>
      </c>
      <c r="N117" s="2" t="s">
        <v>20</v>
      </c>
    </row>
    <row r="118" spans="1:14">
      <c r="A118">
        <v>22</v>
      </c>
      <c r="B118">
        <v>339</v>
      </c>
      <c r="C118">
        <v>366</v>
      </c>
      <c r="D118">
        <f>IF(ISBLANK('2016'!P119)=TRUE,0,'2016'!P119)</f>
        <v>2</v>
      </c>
      <c r="E118">
        <f>IF(ISBLANK('2016'!U119)=TRUE,0,'2016'!U119)</f>
        <v>0</v>
      </c>
      <c r="F118">
        <v>18</v>
      </c>
      <c r="G118">
        <v>22</v>
      </c>
      <c r="H118">
        <v>261</v>
      </c>
      <c r="I118">
        <v>262</v>
      </c>
      <c r="J118">
        <v>78</v>
      </c>
      <c r="K118">
        <v>104</v>
      </c>
      <c r="L118">
        <v>17274951</v>
      </c>
      <c r="M118" s="32">
        <v>0.10226981194917005</v>
      </c>
      <c r="N118" s="2" t="s">
        <v>16</v>
      </c>
    </row>
    <row r="119" spans="1:14">
      <c r="A119">
        <v>23</v>
      </c>
      <c r="B119">
        <v>305</v>
      </c>
      <c r="C119">
        <v>354</v>
      </c>
      <c r="D119">
        <f>IF(ISBLANK('2016'!P120)=TRUE,0,'2016'!P120)</f>
        <v>3</v>
      </c>
      <c r="E119">
        <f>IF(ISBLANK('2016'!U120)=TRUE,0,'2016'!U120)</f>
        <v>0</v>
      </c>
      <c r="F119">
        <v>20</v>
      </c>
      <c r="G119">
        <v>21</v>
      </c>
      <c r="H119">
        <v>247</v>
      </c>
      <c r="I119">
        <v>288</v>
      </c>
      <c r="J119">
        <v>58</v>
      </c>
      <c r="K119">
        <v>66</v>
      </c>
      <c r="L119">
        <v>15297590</v>
      </c>
      <c r="M119" s="32">
        <v>8.8622163028482026E-2</v>
      </c>
      <c r="N119" s="2" t="s">
        <v>16</v>
      </c>
    </row>
    <row r="120" spans="1:14">
      <c r="A120">
        <v>24</v>
      </c>
      <c r="B120">
        <v>261</v>
      </c>
      <c r="C120">
        <v>412</v>
      </c>
      <c r="D120">
        <f>IF(ISBLANK('2016'!P121)=TRUE,0,'2016'!P121)</f>
        <v>1</v>
      </c>
      <c r="E120">
        <f>IF(ISBLANK('2016'!U121)=TRUE,0,'2016'!U121)</f>
        <v>1</v>
      </c>
      <c r="F120">
        <v>13</v>
      </c>
      <c r="G120">
        <v>25</v>
      </c>
      <c r="H120">
        <v>199</v>
      </c>
      <c r="I120">
        <v>282</v>
      </c>
      <c r="J120">
        <v>62</v>
      </c>
      <c r="K120">
        <v>130</v>
      </c>
      <c r="L120">
        <v>19394752</v>
      </c>
      <c r="M120" s="32">
        <v>0.12468071332808547</v>
      </c>
      <c r="N120" s="2" t="s">
        <v>20</v>
      </c>
    </row>
    <row r="121" spans="1:14">
      <c r="A121">
        <v>26</v>
      </c>
      <c r="B121">
        <v>436</v>
      </c>
      <c r="C121">
        <v>357</v>
      </c>
      <c r="D121">
        <f>IF(ISBLANK('2016'!P122)=TRUE,0,'2016'!P122)</f>
        <v>0</v>
      </c>
      <c r="E121">
        <f>IF(ISBLANK('2016'!U122)=TRUE,0,'2016'!U122)</f>
        <v>2</v>
      </c>
      <c r="F121">
        <v>18</v>
      </c>
      <c r="G121">
        <v>22</v>
      </c>
      <c r="H121">
        <v>287</v>
      </c>
      <c r="I121">
        <v>270</v>
      </c>
      <c r="J121">
        <v>149</v>
      </c>
      <c r="K121">
        <v>87</v>
      </c>
      <c r="L121">
        <v>9422201</v>
      </c>
      <c r="M121" s="32">
        <v>6.5125895859402955E-2</v>
      </c>
      <c r="N121" s="2" t="s">
        <v>20</v>
      </c>
    </row>
    <row r="122" spans="1:14">
      <c r="A122">
        <v>27</v>
      </c>
      <c r="B122">
        <v>346</v>
      </c>
      <c r="C122">
        <v>275</v>
      </c>
      <c r="D122">
        <f>IF(ISBLANK('2016'!P123)=TRUE,0,'2016'!P123)</f>
        <v>3</v>
      </c>
      <c r="E122">
        <f>IF(ISBLANK('2016'!U123)=TRUE,0,'2016'!U123)</f>
        <v>2</v>
      </c>
      <c r="F122">
        <v>21</v>
      </c>
      <c r="G122">
        <v>21</v>
      </c>
      <c r="H122">
        <v>308</v>
      </c>
      <c r="I122">
        <v>192</v>
      </c>
      <c r="J122">
        <v>38</v>
      </c>
      <c r="K122">
        <v>83</v>
      </c>
      <c r="L122">
        <v>37000000</v>
      </c>
      <c r="M122" s="32">
        <v>0.21691992918490619</v>
      </c>
      <c r="N122" s="2" t="s">
        <v>16</v>
      </c>
    </row>
    <row r="123" spans="1:14">
      <c r="A123">
        <v>28</v>
      </c>
      <c r="B123">
        <v>295</v>
      </c>
      <c r="C123">
        <v>428</v>
      </c>
      <c r="D123">
        <f>IF(ISBLANK('2016'!P124)=TRUE,0,'2016'!P124)</f>
        <v>1</v>
      </c>
      <c r="E123">
        <f>IF(ISBLANK('2016'!U124)=TRUE,0,'2016'!U124)</f>
        <v>0</v>
      </c>
      <c r="F123">
        <v>14</v>
      </c>
      <c r="G123">
        <v>26</v>
      </c>
      <c r="H123">
        <v>189</v>
      </c>
      <c r="I123">
        <v>234</v>
      </c>
      <c r="J123">
        <v>106</v>
      </c>
      <c r="K123">
        <v>194</v>
      </c>
      <c r="L123">
        <v>7710814</v>
      </c>
      <c r="M123" s="32">
        <v>5.6299878361291876E-2</v>
      </c>
      <c r="N123" s="2" t="s">
        <v>16</v>
      </c>
    </row>
    <row r="124" spans="1:14">
      <c r="A124">
        <v>29</v>
      </c>
      <c r="B124">
        <v>354</v>
      </c>
      <c r="C124">
        <v>305</v>
      </c>
      <c r="D124">
        <f>IF(ISBLANK('2016'!P125)=TRUE,0,'2016'!P125)</f>
        <v>0</v>
      </c>
      <c r="E124">
        <f>IF(ISBLANK('2016'!U125)=TRUE,0,'2016'!U125)</f>
        <v>3</v>
      </c>
      <c r="F124">
        <v>21</v>
      </c>
      <c r="G124">
        <v>20</v>
      </c>
      <c r="H124">
        <v>288</v>
      </c>
      <c r="I124">
        <v>247</v>
      </c>
      <c r="J124">
        <v>66</v>
      </c>
      <c r="K124">
        <v>58</v>
      </c>
      <c r="L124">
        <v>12656360</v>
      </c>
      <c r="M124" s="32">
        <v>8.897348878458719E-2</v>
      </c>
      <c r="N124" s="2" t="s">
        <v>20</v>
      </c>
    </row>
    <row r="125" spans="1:14">
      <c r="A125">
        <v>30</v>
      </c>
      <c r="B125">
        <v>215</v>
      </c>
      <c r="C125">
        <v>307</v>
      </c>
      <c r="D125">
        <f>IF(ISBLANK('2016'!P126)=TRUE,0,'2016'!P126)</f>
        <v>3</v>
      </c>
      <c r="E125">
        <f>IF(ISBLANK('2016'!U126)=TRUE,0,'2016'!U126)</f>
        <v>0</v>
      </c>
      <c r="F125">
        <v>15</v>
      </c>
      <c r="G125">
        <v>22</v>
      </c>
      <c r="H125">
        <v>143</v>
      </c>
      <c r="I125">
        <v>218</v>
      </c>
      <c r="J125">
        <v>72</v>
      </c>
      <c r="K125">
        <v>89</v>
      </c>
      <c r="L125">
        <v>21586581</v>
      </c>
      <c r="M125" s="32">
        <v>0.13572333816932428</v>
      </c>
      <c r="N125" s="2" t="s">
        <v>16</v>
      </c>
    </row>
    <row r="126" spans="1:14">
      <c r="A126">
        <v>31</v>
      </c>
      <c r="B126">
        <v>320</v>
      </c>
      <c r="C126">
        <v>359</v>
      </c>
      <c r="D126">
        <f>IF(ISBLANK('2016'!P127)=TRUE,0,'2016'!P127)</f>
        <v>1</v>
      </c>
      <c r="E126">
        <f>IF(ISBLANK('2016'!U127)=TRUE,0,'2016'!U127)</f>
        <v>2</v>
      </c>
      <c r="F126">
        <v>16</v>
      </c>
      <c r="G126">
        <v>21</v>
      </c>
      <c r="H126">
        <v>196</v>
      </c>
      <c r="I126">
        <v>244</v>
      </c>
      <c r="J126">
        <v>124</v>
      </c>
      <c r="K126">
        <v>115</v>
      </c>
      <c r="L126">
        <v>12419765</v>
      </c>
      <c r="M126" s="32">
        <v>8.7770107900902256E-2</v>
      </c>
      <c r="N126" s="2" t="s">
        <v>16</v>
      </c>
    </row>
    <row r="127" spans="1:14">
      <c r="A127">
        <v>32</v>
      </c>
      <c r="B127">
        <v>301</v>
      </c>
      <c r="C127">
        <v>380</v>
      </c>
      <c r="D127">
        <f>IF(ISBLANK('2016'!P128)=TRUE,0,'2016'!P128)</f>
        <v>1</v>
      </c>
      <c r="E127">
        <f>IF(ISBLANK('2016'!U128)=TRUE,0,'2016'!U128)</f>
        <v>3</v>
      </c>
      <c r="F127">
        <v>24</v>
      </c>
      <c r="G127">
        <v>26</v>
      </c>
      <c r="H127">
        <v>156</v>
      </c>
      <c r="I127">
        <v>217</v>
      </c>
      <c r="J127">
        <v>145</v>
      </c>
      <c r="K127">
        <v>163</v>
      </c>
      <c r="L127">
        <v>9426551</v>
      </c>
      <c r="M127" s="32">
        <v>6.269218227229903E-2</v>
      </c>
      <c r="N127" s="2" t="s">
        <v>20</v>
      </c>
    </row>
    <row r="128" spans="1:14">
      <c r="A128">
        <v>1</v>
      </c>
      <c r="B128">
        <v>288</v>
      </c>
      <c r="C128">
        <v>286</v>
      </c>
      <c r="D128">
        <f>IF(ISBLANK('2016'!P129)=TRUE,0,'2016'!P129)</f>
        <v>0</v>
      </c>
      <c r="E128">
        <f>IF(ISBLANK('2016'!U129)=TRUE,0,'2016'!U129)</f>
        <v>3</v>
      </c>
      <c r="F128">
        <v>17</v>
      </c>
      <c r="G128">
        <v>25</v>
      </c>
      <c r="H128">
        <v>116</v>
      </c>
      <c r="I128">
        <v>135</v>
      </c>
      <c r="J128">
        <v>172</v>
      </c>
      <c r="K128">
        <v>151</v>
      </c>
      <c r="L128">
        <v>24824810</v>
      </c>
      <c r="M128" s="32">
        <v>0.16021458812457409</v>
      </c>
      <c r="N128" s="2" t="s">
        <v>20</v>
      </c>
    </row>
    <row r="129" spans="1:14">
      <c r="A129">
        <v>2</v>
      </c>
      <c r="B129">
        <v>372</v>
      </c>
      <c r="C129">
        <v>267</v>
      </c>
      <c r="D129">
        <f>IF(ISBLANK('2016'!P130)=TRUE,0,'2016'!P130)</f>
        <v>1</v>
      </c>
      <c r="E129">
        <f>IF(ISBLANK('2016'!U130)=TRUE,0,'2016'!U130)</f>
        <v>1</v>
      </c>
      <c r="F129">
        <v>19</v>
      </c>
      <c r="G129">
        <v>18</v>
      </c>
      <c r="H129">
        <v>250</v>
      </c>
      <c r="I129">
        <v>183</v>
      </c>
      <c r="J129">
        <v>122</v>
      </c>
      <c r="K129">
        <v>84</v>
      </c>
      <c r="L129">
        <v>3970861</v>
      </c>
      <c r="M129" s="32">
        <v>2.8466423660089397E-2</v>
      </c>
      <c r="N129" s="2" t="s">
        <v>20</v>
      </c>
    </row>
    <row r="130" spans="1:14">
      <c r="A130">
        <v>3</v>
      </c>
      <c r="B130">
        <v>306</v>
      </c>
      <c r="C130">
        <v>310</v>
      </c>
      <c r="D130">
        <f>IF(ISBLANK('2016'!P131)=TRUE,0,'2016'!P131)</f>
        <v>1</v>
      </c>
      <c r="E130">
        <f>IF(ISBLANK('2016'!U131)=TRUE,0,'2016'!U131)</f>
        <v>2</v>
      </c>
      <c r="F130">
        <v>18</v>
      </c>
      <c r="G130">
        <v>18</v>
      </c>
      <c r="H130">
        <v>188</v>
      </c>
      <c r="I130">
        <v>250</v>
      </c>
      <c r="J130">
        <v>118</v>
      </c>
      <c r="K130">
        <v>60</v>
      </c>
      <c r="L130">
        <v>5670328</v>
      </c>
      <c r="M130" s="32">
        <v>3.4034334647768942E-2</v>
      </c>
      <c r="N130" s="2" t="s">
        <v>16</v>
      </c>
    </row>
    <row r="131" spans="1:14">
      <c r="A131">
        <v>4</v>
      </c>
      <c r="B131">
        <v>305</v>
      </c>
      <c r="C131">
        <v>345</v>
      </c>
      <c r="D131">
        <f>IF(ISBLANK('2016'!P132)=TRUE,0,'2016'!P132)</f>
        <v>0</v>
      </c>
      <c r="E131">
        <f>IF(ISBLANK('2016'!U132)=TRUE,0,'2016'!U132)</f>
        <v>3</v>
      </c>
      <c r="F131">
        <v>15</v>
      </c>
      <c r="G131">
        <v>23</v>
      </c>
      <c r="H131">
        <v>112</v>
      </c>
      <c r="I131">
        <v>243</v>
      </c>
      <c r="J131">
        <v>193</v>
      </c>
      <c r="K131">
        <v>102</v>
      </c>
      <c r="L131">
        <v>48597614</v>
      </c>
      <c r="M131" s="32">
        <v>0.30651112233680872</v>
      </c>
      <c r="N131" s="2" t="s">
        <v>20</v>
      </c>
    </row>
    <row r="132" spans="1:14">
      <c r="A132">
        <v>5</v>
      </c>
      <c r="B132">
        <v>414</v>
      </c>
      <c r="C132">
        <v>315</v>
      </c>
      <c r="D132">
        <f>IF(ISBLANK('2016'!P133)=TRUE,0,'2016'!P133)</f>
        <v>4</v>
      </c>
      <c r="E132">
        <f>IF(ISBLANK('2016'!U133)=TRUE,0,'2016'!U133)</f>
        <v>0</v>
      </c>
      <c r="F132">
        <v>20</v>
      </c>
      <c r="G132">
        <v>20</v>
      </c>
      <c r="H132">
        <v>278</v>
      </c>
      <c r="I132">
        <v>202</v>
      </c>
      <c r="J132">
        <v>136</v>
      </c>
      <c r="K132">
        <v>113</v>
      </c>
      <c r="L132">
        <v>52889038</v>
      </c>
      <c r="M132" s="32">
        <v>0.41861475728153802</v>
      </c>
      <c r="N132" s="2" t="s">
        <v>16</v>
      </c>
    </row>
    <row r="133" spans="1:14">
      <c r="A133">
        <v>6</v>
      </c>
      <c r="B133">
        <v>522</v>
      </c>
      <c r="C133">
        <v>396</v>
      </c>
      <c r="D133">
        <f>IF(ISBLANK('2016'!P134)=TRUE,0,'2016'!P134)</f>
        <v>1</v>
      </c>
      <c r="E133">
        <f>IF(ISBLANK('2016'!U134)=TRUE,0,'2016'!U134)</f>
        <v>0</v>
      </c>
      <c r="F133">
        <v>25</v>
      </c>
      <c r="G133">
        <v>20</v>
      </c>
      <c r="H133">
        <v>397</v>
      </c>
      <c r="I133">
        <v>298</v>
      </c>
      <c r="J133">
        <v>125</v>
      </c>
      <c r="K133">
        <v>98</v>
      </c>
      <c r="L133">
        <v>68987208</v>
      </c>
      <c r="M133" s="32">
        <v>0.43697346454063851</v>
      </c>
      <c r="N133" s="2" t="s">
        <v>16</v>
      </c>
    </row>
    <row r="134" spans="1:14">
      <c r="A134">
        <v>7</v>
      </c>
      <c r="B134">
        <v>345</v>
      </c>
      <c r="C134">
        <v>402</v>
      </c>
      <c r="D134">
        <f>IF(ISBLANK('2016'!P135)=TRUE,0,'2016'!P135)</f>
        <v>0</v>
      </c>
      <c r="E134">
        <f>IF(ISBLANK('2016'!U135)=TRUE,0,'2016'!U135)</f>
        <v>1</v>
      </c>
      <c r="F134">
        <v>27</v>
      </c>
      <c r="G134">
        <v>21</v>
      </c>
      <c r="H134">
        <v>249</v>
      </c>
      <c r="I134">
        <v>222</v>
      </c>
      <c r="J134">
        <v>96</v>
      </c>
      <c r="K134">
        <v>180</v>
      </c>
      <c r="L134">
        <v>9657988</v>
      </c>
      <c r="M134" s="32">
        <v>6.3463083718832511E-2</v>
      </c>
      <c r="N134" s="2" t="s">
        <v>16</v>
      </c>
    </row>
    <row r="135" spans="1:14">
      <c r="A135">
        <v>8</v>
      </c>
      <c r="B135">
        <v>262</v>
      </c>
      <c r="C135">
        <v>501</v>
      </c>
      <c r="D135">
        <f>IF(ISBLANK('2016'!P136)=TRUE,0,'2016'!P136)</f>
        <v>1</v>
      </c>
      <c r="E135">
        <f>IF(ISBLANK('2016'!U136)=TRUE,0,'2016'!U136)</f>
        <v>0</v>
      </c>
      <c r="F135">
        <v>17</v>
      </c>
      <c r="G135">
        <v>24</v>
      </c>
      <c r="H135">
        <v>235</v>
      </c>
      <c r="I135">
        <v>403</v>
      </c>
      <c r="J135">
        <v>27</v>
      </c>
      <c r="K135">
        <v>98</v>
      </c>
      <c r="L135">
        <v>19032697</v>
      </c>
      <c r="M135" s="32">
        <v>0.16985503102360103</v>
      </c>
      <c r="N135" s="2" t="s">
        <v>16</v>
      </c>
    </row>
    <row r="136" spans="1:14">
      <c r="A136">
        <v>9</v>
      </c>
      <c r="B136">
        <v>402</v>
      </c>
      <c r="C136">
        <v>345</v>
      </c>
      <c r="D136">
        <f>IF(ISBLANK('2016'!P137)=TRUE,0,'2016'!P137)</f>
        <v>1</v>
      </c>
      <c r="E136">
        <f>IF(ISBLANK('2016'!U137)=TRUE,0,'2016'!U137)</f>
        <v>0</v>
      </c>
      <c r="F136">
        <v>21</v>
      </c>
      <c r="G136">
        <v>27</v>
      </c>
      <c r="H136">
        <v>222</v>
      </c>
      <c r="I136">
        <v>249</v>
      </c>
      <c r="J136">
        <v>180</v>
      </c>
      <c r="K136">
        <v>96</v>
      </c>
      <c r="L136">
        <v>54481439</v>
      </c>
      <c r="M136" s="32">
        <v>0.33941380721824888</v>
      </c>
      <c r="N136" s="2" t="s">
        <v>20</v>
      </c>
    </row>
    <row r="137" spans="1:14">
      <c r="A137">
        <v>10</v>
      </c>
      <c r="B137">
        <v>267</v>
      </c>
      <c r="C137">
        <v>372</v>
      </c>
      <c r="D137">
        <f>IF(ISBLANK('2016'!P138)=TRUE,0,'2016'!P138)</f>
        <v>1</v>
      </c>
      <c r="E137">
        <f>IF(ISBLANK('2016'!U138)=TRUE,0,'2016'!U138)</f>
        <v>1</v>
      </c>
      <c r="F137">
        <v>18</v>
      </c>
      <c r="G137">
        <v>19</v>
      </c>
      <c r="H137">
        <v>183</v>
      </c>
      <c r="I137">
        <v>250</v>
      </c>
      <c r="J137">
        <v>84</v>
      </c>
      <c r="K137">
        <v>122</v>
      </c>
      <c r="L137">
        <v>16799975</v>
      </c>
      <c r="M137" s="32">
        <v>9.3627007437082924E-2</v>
      </c>
      <c r="N137" s="2" t="s">
        <v>16</v>
      </c>
    </row>
    <row r="138" spans="1:14">
      <c r="A138">
        <v>11</v>
      </c>
      <c r="B138">
        <v>244</v>
      </c>
      <c r="C138">
        <v>346</v>
      </c>
      <c r="D138">
        <f>IF(ISBLANK('2016'!P139)=TRUE,0,'2016'!P139)</f>
        <v>1</v>
      </c>
      <c r="E138">
        <f>IF(ISBLANK('2016'!U139)=TRUE,0,'2016'!U139)</f>
        <v>2</v>
      </c>
      <c r="F138">
        <v>21</v>
      </c>
      <c r="G138">
        <v>18</v>
      </c>
      <c r="H138">
        <v>164</v>
      </c>
      <c r="I138">
        <v>230</v>
      </c>
      <c r="J138">
        <v>80</v>
      </c>
      <c r="K138">
        <v>116</v>
      </c>
      <c r="L138">
        <v>26036056</v>
      </c>
      <c r="M138" s="32">
        <v>0.17491376415928611</v>
      </c>
      <c r="N138" s="2" t="s">
        <v>20</v>
      </c>
    </row>
    <row r="139" spans="1:14">
      <c r="A139">
        <v>12</v>
      </c>
      <c r="B139">
        <v>406</v>
      </c>
      <c r="C139">
        <v>221</v>
      </c>
      <c r="D139">
        <f>IF(ISBLANK('2016'!P140)=TRUE,0,'2016'!P140)</f>
        <v>2</v>
      </c>
      <c r="E139">
        <f>IF(ISBLANK('2016'!U140)=TRUE,0,'2016'!U140)</f>
        <v>1</v>
      </c>
      <c r="F139">
        <v>23</v>
      </c>
      <c r="G139">
        <v>14</v>
      </c>
      <c r="H139">
        <v>259</v>
      </c>
      <c r="I139">
        <v>178</v>
      </c>
      <c r="J139">
        <v>147</v>
      </c>
      <c r="K139">
        <v>43</v>
      </c>
      <c r="L139">
        <v>16549030</v>
      </c>
      <c r="M139" s="32">
        <v>0.11470204145420883</v>
      </c>
      <c r="N139" s="2" t="s">
        <v>20</v>
      </c>
    </row>
    <row r="140" spans="1:14">
      <c r="A140">
        <v>13</v>
      </c>
      <c r="B140">
        <v>214</v>
      </c>
      <c r="C140">
        <v>351</v>
      </c>
      <c r="D140">
        <f>IF(ISBLANK('2016'!P141)=TRUE,0,'2016'!P141)</f>
        <v>1</v>
      </c>
      <c r="E140">
        <f>IF(ISBLANK('2016'!U141)=TRUE,0,'2016'!U141)</f>
        <v>0</v>
      </c>
      <c r="F140">
        <v>16</v>
      </c>
      <c r="G140">
        <v>22</v>
      </c>
      <c r="H140">
        <v>155</v>
      </c>
      <c r="I140">
        <v>255</v>
      </c>
      <c r="J140">
        <v>59</v>
      </c>
      <c r="K140">
        <v>96</v>
      </c>
      <c r="L140">
        <v>19289166</v>
      </c>
      <c r="M140" s="32">
        <v>0.13091163084891067</v>
      </c>
      <c r="N140" s="2" t="s">
        <v>16</v>
      </c>
    </row>
    <row r="141" spans="1:14">
      <c r="A141">
        <v>14</v>
      </c>
      <c r="B141">
        <v>396</v>
      </c>
      <c r="C141">
        <v>522</v>
      </c>
      <c r="D141">
        <f>IF(ISBLANK('2016'!P142)=TRUE,0,'2016'!P142)</f>
        <v>0</v>
      </c>
      <c r="E141">
        <f>IF(ISBLANK('2016'!U142)=TRUE,0,'2016'!U142)</f>
        <v>1</v>
      </c>
      <c r="F141">
        <v>20</v>
      </c>
      <c r="G141">
        <v>25</v>
      </c>
      <c r="H141">
        <v>298</v>
      </c>
      <c r="I141">
        <v>397</v>
      </c>
      <c r="J141">
        <v>98</v>
      </c>
      <c r="K141">
        <v>125</v>
      </c>
      <c r="L141">
        <v>13741576</v>
      </c>
      <c r="M141" s="32">
        <v>8.9211892677079865E-2</v>
      </c>
      <c r="N141" s="2" t="s">
        <v>20</v>
      </c>
    </row>
    <row r="142" spans="1:14">
      <c r="A142">
        <v>17</v>
      </c>
      <c r="B142">
        <v>345</v>
      </c>
      <c r="C142">
        <v>305</v>
      </c>
      <c r="D142">
        <f>IF(ISBLANK('2016'!P143)=TRUE,0,'2016'!P143)</f>
        <v>3</v>
      </c>
      <c r="E142">
        <f>IF(ISBLANK('2016'!U143)=TRUE,0,'2016'!U143)</f>
        <v>0</v>
      </c>
      <c r="F142">
        <v>23</v>
      </c>
      <c r="G142">
        <v>15</v>
      </c>
      <c r="H142">
        <v>243</v>
      </c>
      <c r="I142">
        <v>112</v>
      </c>
      <c r="J142">
        <v>102</v>
      </c>
      <c r="K142">
        <v>193</v>
      </c>
      <c r="L142">
        <v>32879929</v>
      </c>
      <c r="M142" s="32">
        <v>0.21897158454620688</v>
      </c>
      <c r="N142" s="2" t="s">
        <v>16</v>
      </c>
    </row>
    <row r="143" spans="1:14">
      <c r="A143">
        <v>18</v>
      </c>
      <c r="B143">
        <v>200</v>
      </c>
      <c r="C143">
        <v>398</v>
      </c>
      <c r="D143">
        <f>IF(ISBLANK('2016'!P144)=TRUE,0,'2016'!P144)</f>
        <v>2</v>
      </c>
      <c r="E143">
        <f>IF(ISBLANK('2016'!U144)=TRUE,0,'2016'!U144)</f>
        <v>0</v>
      </c>
      <c r="F143">
        <v>8</v>
      </c>
      <c r="G143">
        <v>23</v>
      </c>
      <c r="H143">
        <v>149</v>
      </c>
      <c r="I143">
        <v>163</v>
      </c>
      <c r="J143">
        <v>51</v>
      </c>
      <c r="K143">
        <v>235</v>
      </c>
      <c r="L143">
        <v>35542022</v>
      </c>
      <c r="M143" s="32">
        <v>0.24856476699903401</v>
      </c>
      <c r="N143" s="2" t="s">
        <v>16</v>
      </c>
    </row>
    <row r="144" spans="1:14">
      <c r="A144">
        <v>19</v>
      </c>
      <c r="B144">
        <v>351</v>
      </c>
      <c r="C144">
        <v>214</v>
      </c>
      <c r="D144">
        <f>IF(ISBLANK('2016'!P145)=TRUE,0,'2016'!P145)</f>
        <v>0</v>
      </c>
      <c r="E144">
        <f>IF(ISBLANK('2016'!U145)=TRUE,0,'2016'!U145)</f>
        <v>1</v>
      </c>
      <c r="F144">
        <v>22</v>
      </c>
      <c r="G144">
        <v>16</v>
      </c>
      <c r="H144">
        <v>255</v>
      </c>
      <c r="I144">
        <v>155</v>
      </c>
      <c r="J144">
        <v>96</v>
      </c>
      <c r="K144">
        <v>59</v>
      </c>
      <c r="L144">
        <v>8954867</v>
      </c>
      <c r="M144" s="32">
        <v>5.5900791332867766E-2</v>
      </c>
      <c r="N144" s="2" t="s">
        <v>20</v>
      </c>
    </row>
    <row r="145" spans="1:14">
      <c r="A145">
        <v>20</v>
      </c>
      <c r="B145">
        <v>501</v>
      </c>
      <c r="C145">
        <v>262</v>
      </c>
      <c r="D145">
        <f>IF(ISBLANK('2016'!P146)=TRUE,0,'2016'!P146)</f>
        <v>0</v>
      </c>
      <c r="E145">
        <f>IF(ISBLANK('2016'!U146)=TRUE,0,'2016'!U146)</f>
        <v>1</v>
      </c>
      <c r="F145">
        <v>24</v>
      </c>
      <c r="G145">
        <v>17</v>
      </c>
      <c r="H145">
        <v>403</v>
      </c>
      <c r="I145">
        <v>235</v>
      </c>
      <c r="J145">
        <v>98</v>
      </c>
      <c r="K145">
        <v>27</v>
      </c>
      <c r="L145">
        <v>33104240</v>
      </c>
      <c r="M145" s="32">
        <v>0.21519951669908904</v>
      </c>
      <c r="N145" s="2" t="s">
        <v>20</v>
      </c>
    </row>
    <row r="146" spans="1:14">
      <c r="A146">
        <v>22</v>
      </c>
      <c r="B146">
        <v>221</v>
      </c>
      <c r="C146">
        <v>406</v>
      </c>
      <c r="D146">
        <f>IF(ISBLANK('2016'!P147)=TRUE,0,'2016'!P147)</f>
        <v>1</v>
      </c>
      <c r="E146">
        <f>IF(ISBLANK('2016'!U147)=TRUE,0,'2016'!U147)</f>
        <v>2</v>
      </c>
      <c r="F146">
        <v>14</v>
      </c>
      <c r="G146">
        <v>23</v>
      </c>
      <c r="H146">
        <v>178</v>
      </c>
      <c r="I146">
        <v>259</v>
      </c>
      <c r="J146">
        <v>43</v>
      </c>
      <c r="K146">
        <v>147</v>
      </c>
      <c r="L146">
        <v>18495951</v>
      </c>
      <c r="M146" s="32">
        <v>0.10949828052137825</v>
      </c>
      <c r="N146" s="2" t="s">
        <v>16</v>
      </c>
    </row>
    <row r="147" spans="1:14">
      <c r="A147">
        <v>23</v>
      </c>
      <c r="B147">
        <v>316</v>
      </c>
      <c r="C147">
        <v>436</v>
      </c>
      <c r="D147">
        <f>IF(ISBLANK('2016'!P148)=TRUE,0,'2016'!P148)</f>
        <v>0</v>
      </c>
      <c r="E147">
        <f>IF(ISBLANK('2016'!U148)=TRUE,0,'2016'!U148)</f>
        <v>1</v>
      </c>
      <c r="F147">
        <v>16</v>
      </c>
      <c r="G147">
        <v>30</v>
      </c>
      <c r="H147">
        <v>244</v>
      </c>
      <c r="I147">
        <v>375</v>
      </c>
      <c r="J147">
        <v>72</v>
      </c>
      <c r="K147">
        <v>61</v>
      </c>
      <c r="L147">
        <v>28871609</v>
      </c>
      <c r="M147" s="32">
        <v>0.16725931598981206</v>
      </c>
      <c r="N147" s="2" t="s">
        <v>16</v>
      </c>
    </row>
    <row r="148" spans="1:14">
      <c r="A148">
        <v>24</v>
      </c>
      <c r="B148">
        <v>389</v>
      </c>
      <c r="C148">
        <v>423</v>
      </c>
      <c r="D148">
        <f>IF(ISBLANK('2016'!P149)=TRUE,0,'2016'!P149)</f>
        <v>1</v>
      </c>
      <c r="E148">
        <f>IF(ISBLANK('2016'!U149)=TRUE,0,'2016'!U149)</f>
        <v>4</v>
      </c>
      <c r="F148">
        <v>19</v>
      </c>
      <c r="G148">
        <v>17</v>
      </c>
      <c r="H148">
        <v>300</v>
      </c>
      <c r="I148">
        <v>351</v>
      </c>
      <c r="J148">
        <v>89</v>
      </c>
      <c r="K148">
        <v>72</v>
      </c>
      <c r="L148">
        <v>16177428</v>
      </c>
      <c r="M148" s="32">
        <v>0.10399788885435313</v>
      </c>
      <c r="N148" s="2" t="s">
        <v>20</v>
      </c>
    </row>
    <row r="149" spans="1:14">
      <c r="A149">
        <v>25</v>
      </c>
      <c r="B149">
        <v>346</v>
      </c>
      <c r="C149">
        <v>244</v>
      </c>
      <c r="D149">
        <f>IF(ISBLANK('2016'!P150)=TRUE,0,'2016'!P150)</f>
        <v>2</v>
      </c>
      <c r="E149">
        <f>IF(ISBLANK('2016'!U150)=TRUE,0,'2016'!U150)</f>
        <v>1</v>
      </c>
      <c r="F149">
        <v>18</v>
      </c>
      <c r="G149">
        <v>21</v>
      </c>
      <c r="H149">
        <v>230</v>
      </c>
      <c r="I149">
        <v>164</v>
      </c>
      <c r="J149">
        <v>116</v>
      </c>
      <c r="K149">
        <v>80</v>
      </c>
      <c r="L149">
        <v>1842023</v>
      </c>
      <c r="M149" s="32">
        <v>8.7603851237886415E-3</v>
      </c>
      <c r="N149" s="2" t="s">
        <v>16</v>
      </c>
    </row>
    <row r="150" spans="1:14">
      <c r="A150">
        <v>26</v>
      </c>
      <c r="B150">
        <v>436</v>
      </c>
      <c r="C150">
        <v>316</v>
      </c>
      <c r="D150">
        <f>IF(ISBLANK('2016'!P151)=TRUE,0,'2016'!P151)</f>
        <v>1</v>
      </c>
      <c r="E150">
        <f>IF(ISBLANK('2016'!U151)=TRUE,0,'2016'!U151)</f>
        <v>0</v>
      </c>
      <c r="F150">
        <v>30</v>
      </c>
      <c r="G150">
        <v>16</v>
      </c>
      <c r="H150">
        <v>375</v>
      </c>
      <c r="I150">
        <v>244</v>
      </c>
      <c r="J150">
        <v>61</v>
      </c>
      <c r="K150">
        <v>72</v>
      </c>
      <c r="L150">
        <v>13523217</v>
      </c>
      <c r="M150" s="32">
        <v>9.3471962870045708E-2</v>
      </c>
      <c r="N150" s="2" t="s">
        <v>20</v>
      </c>
    </row>
    <row r="151" spans="1:14">
      <c r="A151">
        <v>27</v>
      </c>
      <c r="B151">
        <v>423</v>
      </c>
      <c r="C151">
        <v>389</v>
      </c>
      <c r="D151">
        <f>IF(ISBLANK('2016'!P152)=TRUE,0,'2016'!P152)</f>
        <v>4</v>
      </c>
      <c r="E151">
        <f>IF(ISBLANK('2016'!U152)=TRUE,0,'2016'!U152)</f>
        <v>1</v>
      </c>
      <c r="F151">
        <v>17</v>
      </c>
      <c r="G151">
        <v>19</v>
      </c>
      <c r="H151">
        <v>351</v>
      </c>
      <c r="I151">
        <v>300</v>
      </c>
      <c r="J151">
        <v>72</v>
      </c>
      <c r="K151">
        <v>89</v>
      </c>
      <c r="L151">
        <v>37000000</v>
      </c>
      <c r="M151" s="32">
        <v>0.21691992918490619</v>
      </c>
      <c r="N151" s="2" t="s">
        <v>16</v>
      </c>
    </row>
    <row r="152" spans="1:14">
      <c r="A152">
        <v>28</v>
      </c>
      <c r="B152">
        <v>286</v>
      </c>
      <c r="C152">
        <v>288</v>
      </c>
      <c r="D152">
        <f>IF(ISBLANK('2016'!P153)=TRUE,0,'2016'!P153)</f>
        <v>3</v>
      </c>
      <c r="E152">
        <f>IF(ISBLANK('2016'!U153)=TRUE,0,'2016'!U153)</f>
        <v>0</v>
      </c>
      <c r="F152">
        <v>25</v>
      </c>
      <c r="G152">
        <v>17</v>
      </c>
      <c r="H152">
        <v>135</v>
      </c>
      <c r="I152">
        <v>116</v>
      </c>
      <c r="J152">
        <v>151</v>
      </c>
      <c r="K152">
        <v>172</v>
      </c>
      <c r="L152">
        <v>21553096</v>
      </c>
      <c r="M152" s="32">
        <v>0.15736816931510039</v>
      </c>
      <c r="N152" s="2" t="s">
        <v>16</v>
      </c>
    </row>
    <row r="153" spans="1:14">
      <c r="A153">
        <v>30</v>
      </c>
      <c r="B153">
        <v>315</v>
      </c>
      <c r="C153">
        <v>414</v>
      </c>
      <c r="D153">
        <f>IF(ISBLANK('2016'!P154)=TRUE,0,'2016'!P154)</f>
        <v>0</v>
      </c>
      <c r="E153">
        <f>IF(ISBLANK('2016'!U154)=TRUE,0,'2016'!U154)</f>
        <v>4</v>
      </c>
      <c r="F153">
        <v>20</v>
      </c>
      <c r="G153">
        <v>20</v>
      </c>
      <c r="H153">
        <v>202</v>
      </c>
      <c r="I153">
        <v>278</v>
      </c>
      <c r="J153">
        <v>113</v>
      </c>
      <c r="K153">
        <v>136</v>
      </c>
      <c r="L153">
        <v>49696781</v>
      </c>
      <c r="M153" s="32">
        <v>0.3124632387866263</v>
      </c>
      <c r="N153" s="2" t="s">
        <v>20</v>
      </c>
    </row>
    <row r="154" spans="1:14">
      <c r="A154">
        <v>31</v>
      </c>
      <c r="B154">
        <v>398</v>
      </c>
      <c r="C154">
        <v>200</v>
      </c>
      <c r="D154">
        <f>IF(ISBLANK('2016'!P155)=TRUE,0,'2016'!P155)</f>
        <v>0</v>
      </c>
      <c r="E154">
        <f>IF(ISBLANK('2016'!U155)=TRUE,0,'2016'!U155)</f>
        <v>2</v>
      </c>
      <c r="F154">
        <v>23</v>
      </c>
      <c r="G154">
        <v>8</v>
      </c>
      <c r="H154">
        <v>163</v>
      </c>
      <c r="I154">
        <v>149</v>
      </c>
      <c r="J154">
        <v>235</v>
      </c>
      <c r="K154">
        <v>51</v>
      </c>
      <c r="L154">
        <v>8937605</v>
      </c>
      <c r="M154" s="32">
        <v>6.3161787298362207E-2</v>
      </c>
      <c r="N154" s="2" t="s">
        <v>20</v>
      </c>
    </row>
    <row r="155" spans="1:14">
      <c r="A155">
        <v>32</v>
      </c>
      <c r="B155">
        <v>310</v>
      </c>
      <c r="C155">
        <v>306</v>
      </c>
      <c r="D155">
        <f>IF(ISBLANK('2016'!P156)=TRUE,0,'2016'!P156)</f>
        <v>2</v>
      </c>
      <c r="E155">
        <f>IF(ISBLANK('2016'!U156)=TRUE,0,'2016'!U156)</f>
        <v>1</v>
      </c>
      <c r="F155">
        <v>18</v>
      </c>
      <c r="G155">
        <v>18</v>
      </c>
      <c r="H155">
        <v>250</v>
      </c>
      <c r="I155">
        <v>188</v>
      </c>
      <c r="J155">
        <v>60</v>
      </c>
      <c r="K155">
        <v>118</v>
      </c>
      <c r="L155">
        <v>16754389</v>
      </c>
      <c r="M155" s="32">
        <v>0.11142667228438076</v>
      </c>
      <c r="N155" s="2" t="s">
        <v>20</v>
      </c>
    </row>
    <row r="156" spans="1:14">
      <c r="A156">
        <v>1</v>
      </c>
      <c r="B156">
        <v>396</v>
      </c>
      <c r="C156">
        <v>230</v>
      </c>
      <c r="D156">
        <f>IF(ISBLANK('2016'!P157)=TRUE,0,'2016'!P157)</f>
        <v>0</v>
      </c>
      <c r="E156">
        <f>IF(ISBLANK('2016'!U157)=TRUE,0,'2016'!U157)</f>
        <v>2</v>
      </c>
      <c r="F156">
        <v>28</v>
      </c>
      <c r="G156">
        <v>11</v>
      </c>
      <c r="H156">
        <v>225</v>
      </c>
      <c r="I156">
        <v>197</v>
      </c>
      <c r="J156">
        <v>171</v>
      </c>
      <c r="K156">
        <v>33</v>
      </c>
      <c r="L156">
        <v>4846685</v>
      </c>
      <c r="M156" s="32">
        <v>3.1279580429600523E-2</v>
      </c>
      <c r="N156" s="2" t="s">
        <v>20</v>
      </c>
    </row>
    <row r="157" spans="1:14">
      <c r="A157">
        <v>2</v>
      </c>
      <c r="B157">
        <v>362</v>
      </c>
      <c r="C157">
        <v>333</v>
      </c>
      <c r="D157">
        <f>IF(ISBLANK('2016'!P158)=TRUE,0,'2016'!P158)</f>
        <v>2</v>
      </c>
      <c r="E157">
        <f>IF(ISBLANK('2016'!U158)=TRUE,0,'2016'!U158)</f>
        <v>0</v>
      </c>
      <c r="F157">
        <v>22</v>
      </c>
      <c r="G157">
        <v>22</v>
      </c>
      <c r="H157">
        <v>310</v>
      </c>
      <c r="I157">
        <v>261</v>
      </c>
      <c r="J157">
        <v>52</v>
      </c>
      <c r="K157">
        <v>72</v>
      </c>
      <c r="L157">
        <v>2553000</v>
      </c>
      <c r="M157" s="32">
        <v>1.8302020545218841E-2</v>
      </c>
      <c r="N157" s="2" t="s">
        <v>16</v>
      </c>
    </row>
    <row r="158" spans="1:14">
      <c r="A158">
        <v>3</v>
      </c>
      <c r="B158">
        <v>391</v>
      </c>
      <c r="C158">
        <v>435</v>
      </c>
      <c r="D158">
        <f>IF(ISBLANK('2016'!P159)=TRUE,0,'2016'!P159)</f>
        <v>0</v>
      </c>
      <c r="E158">
        <f>IF(ISBLANK('2016'!U159)=TRUE,0,'2016'!U159)</f>
        <v>3</v>
      </c>
      <c r="F158">
        <v>22</v>
      </c>
      <c r="G158">
        <v>19</v>
      </c>
      <c r="H158">
        <v>293</v>
      </c>
      <c r="I158">
        <v>397</v>
      </c>
      <c r="J158">
        <v>98</v>
      </c>
      <c r="K158">
        <v>38</v>
      </c>
      <c r="L158">
        <v>32773512</v>
      </c>
      <c r="M158" s="32">
        <v>0.19671254907840804</v>
      </c>
      <c r="N158" s="2" t="s">
        <v>16</v>
      </c>
    </row>
    <row r="159" spans="1:14">
      <c r="A159">
        <v>4</v>
      </c>
      <c r="B159">
        <v>492</v>
      </c>
      <c r="C159">
        <v>300</v>
      </c>
      <c r="D159">
        <f>IF(ISBLANK('2016'!P160)=TRUE,0,'2016'!P160)</f>
        <v>2</v>
      </c>
      <c r="E159">
        <f>IF(ISBLANK('2016'!U160)=TRUE,0,'2016'!U160)</f>
        <v>1</v>
      </c>
      <c r="F159">
        <v>29</v>
      </c>
      <c r="G159">
        <v>16</v>
      </c>
      <c r="H159">
        <v>179</v>
      </c>
      <c r="I159">
        <v>167</v>
      </c>
      <c r="J159">
        <v>313</v>
      </c>
      <c r="K159">
        <v>133</v>
      </c>
      <c r="L159">
        <v>37653673</v>
      </c>
      <c r="M159" s="32">
        <v>0.23748634184660158</v>
      </c>
      <c r="N159" s="2" t="s">
        <v>20</v>
      </c>
    </row>
    <row r="160" spans="1:14">
      <c r="A160">
        <v>5</v>
      </c>
      <c r="B160">
        <v>406</v>
      </c>
      <c r="C160">
        <v>523</v>
      </c>
      <c r="D160">
        <f>IF(ISBLANK('2016'!P161)=TRUE,0,'2016'!P161)</f>
        <v>2</v>
      </c>
      <c r="E160">
        <f>IF(ISBLANK('2016'!U161)=TRUE,0,'2016'!U161)</f>
        <v>1</v>
      </c>
      <c r="F160">
        <v>32</v>
      </c>
      <c r="G160">
        <v>23</v>
      </c>
      <c r="H160">
        <v>303</v>
      </c>
      <c r="I160">
        <v>460</v>
      </c>
      <c r="J160">
        <v>103</v>
      </c>
      <c r="K160">
        <v>63</v>
      </c>
      <c r="L160">
        <v>44025423</v>
      </c>
      <c r="M160" s="32">
        <v>0.34845957612921685</v>
      </c>
      <c r="N160" s="2" t="s">
        <v>16</v>
      </c>
    </row>
    <row r="161" spans="1:14">
      <c r="A161">
        <v>6</v>
      </c>
      <c r="B161">
        <v>389</v>
      </c>
      <c r="C161">
        <v>317</v>
      </c>
      <c r="D161">
        <f>IF(ISBLANK('2016'!P162)=TRUE,0,'2016'!P162)</f>
        <v>0</v>
      </c>
      <c r="E161">
        <f>IF(ISBLANK('2016'!U162)=TRUE,0,'2016'!U162)</f>
        <v>2</v>
      </c>
      <c r="F161">
        <v>22</v>
      </c>
      <c r="G161">
        <v>20</v>
      </c>
      <c r="H161">
        <v>297</v>
      </c>
      <c r="I161">
        <v>263</v>
      </c>
      <c r="J161">
        <v>92</v>
      </c>
      <c r="K161">
        <v>54</v>
      </c>
      <c r="L161">
        <v>74151212</v>
      </c>
      <c r="M161" s="32">
        <v>0.46968290132175478</v>
      </c>
      <c r="N161" s="2" t="s">
        <v>16</v>
      </c>
    </row>
    <row r="162" spans="1:14">
      <c r="A162">
        <v>7</v>
      </c>
      <c r="B162">
        <v>357</v>
      </c>
      <c r="C162">
        <v>437</v>
      </c>
      <c r="D162">
        <f>IF(ISBLANK('2016'!P163)=TRUE,0,'2016'!P163)</f>
        <v>0</v>
      </c>
      <c r="E162">
        <f>IF(ISBLANK('2016'!U163)=TRUE,0,'2016'!U163)</f>
        <v>0</v>
      </c>
      <c r="F162">
        <v>20</v>
      </c>
      <c r="G162">
        <v>25</v>
      </c>
      <c r="H162">
        <v>237</v>
      </c>
      <c r="I162">
        <v>358</v>
      </c>
      <c r="J162">
        <v>120</v>
      </c>
      <c r="K162">
        <v>79</v>
      </c>
      <c r="L162">
        <v>2626909</v>
      </c>
      <c r="M162" s="32">
        <v>1.7261539959332585E-2</v>
      </c>
      <c r="N162" s="2" t="s">
        <v>16</v>
      </c>
    </row>
    <row r="163" spans="1:14">
      <c r="A163">
        <v>8</v>
      </c>
      <c r="B163">
        <v>341</v>
      </c>
      <c r="C163">
        <v>407</v>
      </c>
      <c r="D163">
        <f>IF(ISBLANK('2016'!P164)=TRUE,0,'2016'!P164)</f>
        <v>0</v>
      </c>
      <c r="E163">
        <f>IF(ISBLANK('2016'!U164)=TRUE,0,'2016'!U164)</f>
        <v>1</v>
      </c>
      <c r="F163">
        <v>16</v>
      </c>
      <c r="G163">
        <v>19</v>
      </c>
      <c r="H163">
        <v>301</v>
      </c>
      <c r="I163">
        <v>270</v>
      </c>
      <c r="J163">
        <v>40</v>
      </c>
      <c r="K163">
        <v>137</v>
      </c>
      <c r="L163">
        <v>35463772</v>
      </c>
      <c r="M163" s="32">
        <v>0.31649219725790373</v>
      </c>
      <c r="N163" s="2" t="s">
        <v>16</v>
      </c>
    </row>
    <row r="164" spans="1:14">
      <c r="A164">
        <v>9</v>
      </c>
      <c r="B164">
        <v>424</v>
      </c>
      <c r="C164">
        <v>372</v>
      </c>
      <c r="D164">
        <f>IF(ISBLANK('2016'!P165)=TRUE,0,'2016'!P165)</f>
        <v>2</v>
      </c>
      <c r="E164">
        <f>IF(ISBLANK('2016'!U165)=TRUE,0,'2016'!U165)</f>
        <v>4</v>
      </c>
      <c r="F164">
        <v>24</v>
      </c>
      <c r="G164">
        <v>24</v>
      </c>
      <c r="H164">
        <v>233</v>
      </c>
      <c r="I164">
        <v>294</v>
      </c>
      <c r="J164">
        <v>191</v>
      </c>
      <c r="K164">
        <v>78</v>
      </c>
      <c r="L164">
        <v>63915720</v>
      </c>
      <c r="M164" s="32">
        <v>0.39818841543990008</v>
      </c>
      <c r="N164" s="2" t="s">
        <v>20</v>
      </c>
    </row>
    <row r="165" spans="1:14">
      <c r="A165">
        <v>10</v>
      </c>
      <c r="B165">
        <v>304</v>
      </c>
      <c r="C165">
        <v>265</v>
      </c>
      <c r="D165">
        <f>IF(ISBLANK('2016'!P166)=TRUE,0,'2016'!P166)</f>
        <v>2</v>
      </c>
      <c r="E165">
        <f>IF(ISBLANK('2016'!U166)=TRUE,0,'2016'!U166)</f>
        <v>2</v>
      </c>
      <c r="F165">
        <v>16</v>
      </c>
      <c r="G165">
        <v>16</v>
      </c>
      <c r="H165">
        <v>220</v>
      </c>
      <c r="I165">
        <v>166</v>
      </c>
      <c r="J165">
        <v>84</v>
      </c>
      <c r="K165">
        <v>99</v>
      </c>
      <c r="L165">
        <v>9370563</v>
      </c>
      <c r="M165" s="32">
        <v>5.2222564122306969E-2</v>
      </c>
      <c r="N165" s="2" t="s">
        <v>16</v>
      </c>
    </row>
    <row r="166" spans="1:14">
      <c r="A166">
        <v>11</v>
      </c>
      <c r="B166">
        <v>348</v>
      </c>
      <c r="C166">
        <v>387</v>
      </c>
      <c r="D166">
        <f>IF(ISBLANK('2016'!P167)=TRUE,0,'2016'!P167)</f>
        <v>0</v>
      </c>
      <c r="E166">
        <f>IF(ISBLANK('2016'!U167)=TRUE,0,'2016'!U167)</f>
        <v>1</v>
      </c>
      <c r="F166">
        <v>20</v>
      </c>
      <c r="G166">
        <v>23</v>
      </c>
      <c r="H166">
        <v>265</v>
      </c>
      <c r="I166">
        <v>311</v>
      </c>
      <c r="J166">
        <v>83</v>
      </c>
      <c r="K166">
        <v>76</v>
      </c>
      <c r="L166">
        <v>32011363</v>
      </c>
      <c r="M166" s="32">
        <v>0.21505668900847724</v>
      </c>
      <c r="N166" s="2" t="s">
        <v>20</v>
      </c>
    </row>
    <row r="167" spans="1:14">
      <c r="A167">
        <v>12</v>
      </c>
      <c r="B167">
        <v>372</v>
      </c>
      <c r="C167">
        <v>424</v>
      </c>
      <c r="D167">
        <f>IF(ISBLANK('2016'!P168)=TRUE,0,'2016'!P168)</f>
        <v>4</v>
      </c>
      <c r="E167">
        <f>IF(ISBLANK('2016'!U168)=TRUE,0,'2016'!U168)</f>
        <v>2</v>
      </c>
      <c r="F167">
        <v>24</v>
      </c>
      <c r="G167">
        <v>24</v>
      </c>
      <c r="H167">
        <v>294</v>
      </c>
      <c r="I167">
        <v>233</v>
      </c>
      <c r="J167">
        <v>78</v>
      </c>
      <c r="K167">
        <v>191</v>
      </c>
      <c r="L167">
        <v>20393434</v>
      </c>
      <c r="M167" s="32">
        <v>0.14134777156496009</v>
      </c>
      <c r="N167" s="2" t="s">
        <v>16</v>
      </c>
    </row>
    <row r="168" spans="1:14">
      <c r="A168">
        <v>13</v>
      </c>
      <c r="B168">
        <v>414</v>
      </c>
      <c r="C168">
        <v>392</v>
      </c>
      <c r="D168">
        <f>IF(ISBLANK('2016'!P169)=TRUE,0,'2016'!P169)</f>
        <v>1</v>
      </c>
      <c r="E168">
        <f>IF(ISBLANK('2016'!U169)=TRUE,0,'2016'!U169)</f>
        <v>1</v>
      </c>
      <c r="F168">
        <v>26</v>
      </c>
      <c r="G168">
        <v>19</v>
      </c>
      <c r="H168">
        <v>256</v>
      </c>
      <c r="I168">
        <v>231</v>
      </c>
      <c r="J168">
        <v>158</v>
      </c>
      <c r="K168">
        <v>161</v>
      </c>
      <c r="L168">
        <v>25382223</v>
      </c>
      <c r="M168" s="32">
        <v>0.17226396452292081</v>
      </c>
      <c r="N168" s="2" t="s">
        <v>20</v>
      </c>
    </row>
    <row r="169" spans="1:14">
      <c r="A169">
        <v>14</v>
      </c>
      <c r="B169">
        <v>392</v>
      </c>
      <c r="C169">
        <v>414</v>
      </c>
      <c r="D169">
        <f>IF(ISBLANK('2016'!P170)=TRUE,0,'2016'!P170)</f>
        <v>1</v>
      </c>
      <c r="E169">
        <f>IF(ISBLANK('2016'!U170)=TRUE,0,'2016'!U170)</f>
        <v>1</v>
      </c>
      <c r="F169">
        <v>19</v>
      </c>
      <c r="G169">
        <v>26</v>
      </c>
      <c r="H169">
        <v>231</v>
      </c>
      <c r="I169">
        <v>256</v>
      </c>
      <c r="J169">
        <v>161</v>
      </c>
      <c r="K169">
        <v>158</v>
      </c>
      <c r="L169">
        <v>18865842</v>
      </c>
      <c r="M169" s="32">
        <v>0.12247921721400412</v>
      </c>
      <c r="N169" s="2" t="s">
        <v>16</v>
      </c>
    </row>
    <row r="170" spans="1:14">
      <c r="A170">
        <v>15</v>
      </c>
      <c r="B170">
        <v>317</v>
      </c>
      <c r="C170">
        <v>389</v>
      </c>
      <c r="D170">
        <f>IF(ISBLANK('2016'!P171)=TRUE,0,'2016'!P171)</f>
        <v>2</v>
      </c>
      <c r="E170">
        <f>IF(ISBLANK('2016'!U171)=TRUE,0,'2016'!U171)</f>
        <v>0</v>
      </c>
      <c r="F170">
        <v>20</v>
      </c>
      <c r="G170">
        <v>22</v>
      </c>
      <c r="H170">
        <v>263</v>
      </c>
      <c r="I170">
        <v>297</v>
      </c>
      <c r="J170">
        <v>54</v>
      </c>
      <c r="K170">
        <v>92</v>
      </c>
      <c r="L170">
        <v>1637619</v>
      </c>
      <c r="M170" s="32">
        <v>9.8952271593860594E-3</v>
      </c>
      <c r="N170" s="2" t="s">
        <v>20</v>
      </c>
    </row>
    <row r="171" spans="1:14">
      <c r="A171">
        <v>16</v>
      </c>
      <c r="B171">
        <v>406</v>
      </c>
      <c r="C171">
        <v>285</v>
      </c>
      <c r="D171">
        <f>IF(ISBLANK('2016'!P172)=TRUE,0,'2016'!P172)</f>
        <v>0</v>
      </c>
      <c r="E171">
        <f>IF(ISBLANK('2016'!U172)=TRUE,0,'2016'!U172)</f>
        <v>2</v>
      </c>
      <c r="F171">
        <v>22</v>
      </c>
      <c r="G171">
        <v>16</v>
      </c>
      <c r="H171">
        <v>223</v>
      </c>
      <c r="I171">
        <v>221</v>
      </c>
      <c r="J171">
        <v>183</v>
      </c>
      <c r="K171">
        <v>64</v>
      </c>
      <c r="L171">
        <v>0</v>
      </c>
      <c r="M171" s="32">
        <v>0</v>
      </c>
      <c r="N171" s="2" t="s">
        <v>20</v>
      </c>
    </row>
    <row r="172" spans="1:14">
      <c r="A172">
        <v>17</v>
      </c>
      <c r="B172">
        <v>387</v>
      </c>
      <c r="C172">
        <v>348</v>
      </c>
      <c r="D172">
        <f>IF(ISBLANK('2016'!P173)=TRUE,0,'2016'!P173)</f>
        <v>1</v>
      </c>
      <c r="E172">
        <f>IF(ISBLANK('2016'!U173)=TRUE,0,'2016'!U173)</f>
        <v>0</v>
      </c>
      <c r="F172">
        <v>23</v>
      </c>
      <c r="G172">
        <v>20</v>
      </c>
      <c r="H172">
        <v>311</v>
      </c>
      <c r="I172">
        <v>265</v>
      </c>
      <c r="J172">
        <v>76</v>
      </c>
      <c r="K172">
        <v>83</v>
      </c>
      <c r="L172">
        <v>41256120</v>
      </c>
      <c r="M172" s="32">
        <v>0.27475478942270393</v>
      </c>
      <c r="N172" s="2" t="s">
        <v>16</v>
      </c>
    </row>
    <row r="173" spans="1:14">
      <c r="A173">
        <v>18</v>
      </c>
      <c r="B173">
        <v>474</v>
      </c>
      <c r="C173">
        <v>297</v>
      </c>
      <c r="D173">
        <f>IF(ISBLANK('2016'!P174)=TRUE,0,'2016'!P174)</f>
        <v>0</v>
      </c>
      <c r="E173">
        <f>IF(ISBLANK('2016'!U174)=TRUE,0,'2016'!U174)</f>
        <v>2</v>
      </c>
      <c r="F173">
        <v>24</v>
      </c>
      <c r="G173">
        <v>15</v>
      </c>
      <c r="H173">
        <v>252</v>
      </c>
      <c r="I173">
        <v>169</v>
      </c>
      <c r="J173">
        <v>222</v>
      </c>
      <c r="K173">
        <v>128</v>
      </c>
      <c r="L173">
        <v>26457919</v>
      </c>
      <c r="M173" s="32">
        <v>0.18503467449078487</v>
      </c>
      <c r="N173" s="2" t="s">
        <v>20</v>
      </c>
    </row>
    <row r="174" spans="1:14">
      <c r="A174">
        <v>20</v>
      </c>
      <c r="B174">
        <v>437</v>
      </c>
      <c r="C174">
        <v>357</v>
      </c>
      <c r="D174">
        <f>IF(ISBLANK('2016'!P175)=TRUE,0,'2016'!P175)</f>
        <v>0</v>
      </c>
      <c r="E174">
        <f>IF(ISBLANK('2016'!U175)=TRUE,0,'2016'!U175)</f>
        <v>0</v>
      </c>
      <c r="F174">
        <v>25</v>
      </c>
      <c r="G174">
        <v>20</v>
      </c>
      <c r="H174">
        <v>358</v>
      </c>
      <c r="I174">
        <v>237</v>
      </c>
      <c r="J174">
        <v>79</v>
      </c>
      <c r="K174">
        <v>120</v>
      </c>
      <c r="L174">
        <v>32893699</v>
      </c>
      <c r="M174" s="32">
        <v>0.21383086055578707</v>
      </c>
      <c r="N174" s="2" t="s">
        <v>20</v>
      </c>
    </row>
    <row r="175" spans="1:14">
      <c r="A175">
        <v>21</v>
      </c>
      <c r="B175">
        <v>523</v>
      </c>
      <c r="C175">
        <v>406</v>
      </c>
      <c r="D175">
        <f>IF(ISBLANK('2016'!P176)=TRUE,0,'2016'!P176)</f>
        <v>1</v>
      </c>
      <c r="E175">
        <f>IF(ISBLANK('2016'!U176)=TRUE,0,'2016'!U176)</f>
        <v>2</v>
      </c>
      <c r="F175">
        <v>23</v>
      </c>
      <c r="G175">
        <v>32</v>
      </c>
      <c r="H175">
        <v>460</v>
      </c>
      <c r="I175">
        <v>303</v>
      </c>
      <c r="J175">
        <v>63</v>
      </c>
      <c r="K175">
        <v>103</v>
      </c>
      <c r="L175">
        <v>12737692</v>
      </c>
      <c r="M175" s="32">
        <v>7.8687573694937077E-2</v>
      </c>
      <c r="N175" s="2" t="s">
        <v>20</v>
      </c>
    </row>
    <row r="176" spans="1:14">
      <c r="A176">
        <v>22</v>
      </c>
      <c r="B176">
        <v>435</v>
      </c>
      <c r="C176">
        <v>391</v>
      </c>
      <c r="D176">
        <f>IF(ISBLANK('2016'!P177)=TRUE,0,'2016'!P177)</f>
        <v>3</v>
      </c>
      <c r="E176">
        <f>IF(ISBLANK('2016'!U177)=TRUE,0,'2016'!U177)</f>
        <v>0</v>
      </c>
      <c r="F176">
        <v>19</v>
      </c>
      <c r="G176">
        <v>22</v>
      </c>
      <c r="H176">
        <v>397</v>
      </c>
      <c r="I176">
        <v>293</v>
      </c>
      <c r="J176">
        <v>38</v>
      </c>
      <c r="K176">
        <v>98</v>
      </c>
      <c r="L176">
        <v>30661091</v>
      </c>
      <c r="M176" s="32">
        <v>0.18151738958486136</v>
      </c>
      <c r="N176" s="2" t="s">
        <v>20</v>
      </c>
    </row>
    <row r="177" spans="1:14">
      <c r="A177">
        <v>23</v>
      </c>
      <c r="B177">
        <v>230</v>
      </c>
      <c r="C177">
        <v>396</v>
      </c>
      <c r="D177">
        <f>IF(ISBLANK('2016'!P178)=TRUE,0,'2016'!P178)</f>
        <v>2</v>
      </c>
      <c r="E177">
        <f>IF(ISBLANK('2016'!U178)=TRUE,0,'2016'!U178)</f>
        <v>0</v>
      </c>
      <c r="F177">
        <v>11</v>
      </c>
      <c r="G177">
        <v>28</v>
      </c>
      <c r="H177">
        <v>197</v>
      </c>
      <c r="I177">
        <v>225</v>
      </c>
      <c r="J177">
        <v>33</v>
      </c>
      <c r="K177">
        <v>171</v>
      </c>
      <c r="L177">
        <v>33777534</v>
      </c>
      <c r="M177" s="32">
        <v>0.19568037349988429</v>
      </c>
      <c r="N177" s="2" t="s">
        <v>16</v>
      </c>
    </row>
    <row r="178" spans="1:14">
      <c r="A178">
        <v>24</v>
      </c>
      <c r="B178">
        <v>285</v>
      </c>
      <c r="C178">
        <v>406</v>
      </c>
      <c r="D178">
        <f>IF(ISBLANK('2016'!P179)=TRUE,0,'2016'!P179)</f>
        <v>2</v>
      </c>
      <c r="E178">
        <f>IF(ISBLANK('2016'!U179)=TRUE,0,'2016'!U179)</f>
        <v>0</v>
      </c>
      <c r="F178">
        <v>16</v>
      </c>
      <c r="G178">
        <v>22</v>
      </c>
      <c r="H178">
        <v>221</v>
      </c>
      <c r="I178">
        <v>223</v>
      </c>
      <c r="J178">
        <v>64</v>
      </c>
      <c r="K178">
        <v>183</v>
      </c>
      <c r="L178">
        <v>11386802</v>
      </c>
      <c r="M178" s="32">
        <v>7.3200966729848896E-2</v>
      </c>
      <c r="N178" s="2" t="s">
        <v>16</v>
      </c>
    </row>
    <row r="179" spans="1:14">
      <c r="A179">
        <v>25</v>
      </c>
      <c r="B179">
        <v>239</v>
      </c>
      <c r="C179">
        <v>493</v>
      </c>
      <c r="D179">
        <f>IF(ISBLANK('2016'!P180)=TRUE,0,'2016'!P180)</f>
        <v>0</v>
      </c>
      <c r="E179">
        <f>IF(ISBLANK('2016'!U180)=TRUE,0,'2016'!U180)</f>
        <v>1</v>
      </c>
      <c r="F179">
        <v>12</v>
      </c>
      <c r="G179">
        <v>26</v>
      </c>
      <c r="H179">
        <v>145</v>
      </c>
      <c r="I179">
        <v>263</v>
      </c>
      <c r="J179">
        <v>94</v>
      </c>
      <c r="K179">
        <v>230</v>
      </c>
      <c r="L179">
        <v>9249000</v>
      </c>
      <c r="M179" s="32">
        <v>4.3986856847021527E-2</v>
      </c>
      <c r="N179" s="2" t="s">
        <v>16</v>
      </c>
    </row>
    <row r="180" spans="1:14">
      <c r="A180">
        <v>26</v>
      </c>
      <c r="B180">
        <v>297</v>
      </c>
      <c r="C180">
        <v>474</v>
      </c>
      <c r="D180">
        <f>IF(ISBLANK('2016'!P181)=TRUE,0,'2016'!P181)</f>
        <v>2</v>
      </c>
      <c r="E180">
        <f>IF(ISBLANK('2016'!U181)=TRUE,0,'2016'!U181)</f>
        <v>0</v>
      </c>
      <c r="F180">
        <v>15</v>
      </c>
      <c r="G180">
        <v>24</v>
      </c>
      <c r="H180">
        <v>169</v>
      </c>
      <c r="I180">
        <v>252</v>
      </c>
      <c r="J180">
        <v>128</v>
      </c>
      <c r="K180">
        <v>222</v>
      </c>
      <c r="L180">
        <v>21701386</v>
      </c>
      <c r="M180" s="32">
        <v>0.14999915674062836</v>
      </c>
      <c r="N180" s="2" t="s">
        <v>16</v>
      </c>
    </row>
    <row r="181" spans="1:14">
      <c r="A181">
        <v>27</v>
      </c>
      <c r="B181">
        <v>265</v>
      </c>
      <c r="C181">
        <v>304</v>
      </c>
      <c r="D181">
        <f>IF(ISBLANK('2016'!P182)=TRUE,0,'2016'!P182)</f>
        <v>2</v>
      </c>
      <c r="E181">
        <f>IF(ISBLANK('2016'!U182)=TRUE,0,'2016'!U182)</f>
        <v>2</v>
      </c>
      <c r="F181">
        <v>16</v>
      </c>
      <c r="G181">
        <v>16</v>
      </c>
      <c r="H181">
        <v>166</v>
      </c>
      <c r="I181">
        <v>220</v>
      </c>
      <c r="J181">
        <v>99</v>
      </c>
      <c r="K181">
        <v>84</v>
      </c>
      <c r="L181">
        <v>37000000</v>
      </c>
      <c r="M181" s="32">
        <v>0.21691992918490619</v>
      </c>
      <c r="N181" s="2" t="s">
        <v>20</v>
      </c>
    </row>
    <row r="182" spans="1:14">
      <c r="A182">
        <v>28</v>
      </c>
      <c r="B182">
        <v>300</v>
      </c>
      <c r="C182">
        <v>492</v>
      </c>
      <c r="D182">
        <f>IF(ISBLANK('2016'!P183)=TRUE,0,'2016'!P183)</f>
        <v>1</v>
      </c>
      <c r="E182">
        <f>IF(ISBLANK('2016'!U183)=TRUE,0,'2016'!U183)</f>
        <v>2</v>
      </c>
      <c r="F182">
        <v>16</v>
      </c>
      <c r="G182">
        <v>29</v>
      </c>
      <c r="H182">
        <v>167</v>
      </c>
      <c r="I182">
        <v>179</v>
      </c>
      <c r="J182">
        <v>133</v>
      </c>
      <c r="K182">
        <v>313</v>
      </c>
      <c r="L182">
        <v>17163679</v>
      </c>
      <c r="M182" s="32">
        <v>0.12531919975404152</v>
      </c>
      <c r="N182" s="2" t="s">
        <v>16</v>
      </c>
    </row>
    <row r="183" spans="1:14">
      <c r="A183">
        <v>29</v>
      </c>
      <c r="B183">
        <v>333</v>
      </c>
      <c r="C183">
        <v>362</v>
      </c>
      <c r="D183">
        <f>IF(ISBLANK('2016'!P184)=TRUE,0,'2016'!P184)</f>
        <v>0</v>
      </c>
      <c r="E183">
        <f>IF(ISBLANK('2016'!U184)=TRUE,0,'2016'!U184)</f>
        <v>2</v>
      </c>
      <c r="F183">
        <v>22</v>
      </c>
      <c r="G183">
        <v>22</v>
      </c>
      <c r="H183">
        <v>261</v>
      </c>
      <c r="I183">
        <v>310</v>
      </c>
      <c r="J183">
        <v>72</v>
      </c>
      <c r="K183">
        <v>52</v>
      </c>
      <c r="L183">
        <v>8920262</v>
      </c>
      <c r="M183" s="32">
        <v>6.2708932980144308E-2</v>
      </c>
      <c r="N183" s="2" t="s">
        <v>20</v>
      </c>
    </row>
    <row r="184" spans="1:14">
      <c r="A184">
        <v>31</v>
      </c>
      <c r="B184">
        <v>407</v>
      </c>
      <c r="C184">
        <v>341</v>
      </c>
      <c r="D184">
        <f>IF(ISBLANK('2016'!P185)=TRUE,0,'2016'!P185)</f>
        <v>1</v>
      </c>
      <c r="E184">
        <f>IF(ISBLANK('2016'!U185)=TRUE,0,'2016'!U185)</f>
        <v>0</v>
      </c>
      <c r="F184">
        <v>19</v>
      </c>
      <c r="G184">
        <v>16</v>
      </c>
      <c r="H184">
        <v>270</v>
      </c>
      <c r="I184">
        <v>301</v>
      </c>
      <c r="J184">
        <v>137</v>
      </c>
      <c r="K184">
        <v>40</v>
      </c>
      <c r="L184">
        <v>1502333</v>
      </c>
      <c r="M184" s="32">
        <v>1.0616942390865381E-2</v>
      </c>
      <c r="N184" s="2" t="s">
        <v>20</v>
      </c>
    </row>
    <row r="185" spans="1:14">
      <c r="A185">
        <v>32</v>
      </c>
      <c r="B185">
        <v>493</v>
      </c>
      <c r="C185">
        <v>239</v>
      </c>
      <c r="D185">
        <f>IF(ISBLANK('2016'!P186)=TRUE,0,'2016'!P186)</f>
        <v>1</v>
      </c>
      <c r="E185">
        <f>IF(ISBLANK('2016'!U186)=TRUE,0,'2016'!U186)</f>
        <v>0</v>
      </c>
      <c r="F185">
        <v>26</v>
      </c>
      <c r="G185">
        <v>12</v>
      </c>
      <c r="H185">
        <v>263</v>
      </c>
      <c r="I185">
        <v>145</v>
      </c>
      <c r="J185">
        <v>230</v>
      </c>
      <c r="K185">
        <v>94</v>
      </c>
      <c r="L185">
        <v>6926591</v>
      </c>
      <c r="M185" s="32">
        <v>4.6065958323215563E-2</v>
      </c>
      <c r="N185" s="2" t="s">
        <v>20</v>
      </c>
    </row>
    <row r="186" spans="1:14">
      <c r="A186">
        <v>1</v>
      </c>
      <c r="B186">
        <v>443</v>
      </c>
      <c r="C186">
        <v>257</v>
      </c>
      <c r="D186">
        <f>IF(ISBLANK('2016'!P187)=TRUE,0,'2016'!P187)</f>
        <v>0</v>
      </c>
      <c r="E186">
        <f>IF(ISBLANK('2016'!U187)=TRUE,0,'2016'!U187)</f>
        <v>0</v>
      </c>
      <c r="F186">
        <v>23</v>
      </c>
      <c r="G186">
        <v>11</v>
      </c>
      <c r="H186">
        <v>311</v>
      </c>
      <c r="I186">
        <v>205</v>
      </c>
      <c r="J186">
        <v>132</v>
      </c>
      <c r="K186">
        <v>52</v>
      </c>
      <c r="L186">
        <v>21797792</v>
      </c>
      <c r="M186" s="32">
        <v>0.14067879139075529</v>
      </c>
      <c r="N186" s="2" t="s">
        <v>30</v>
      </c>
    </row>
    <row r="187" spans="1:14">
      <c r="A187">
        <v>2</v>
      </c>
      <c r="B187">
        <v>386</v>
      </c>
      <c r="C187">
        <v>426</v>
      </c>
      <c r="D187">
        <f>IF(ISBLANK('2016'!P188)=TRUE,0,'2016'!P188)</f>
        <v>1</v>
      </c>
      <c r="E187">
        <f>IF(ISBLANK('2016'!U188)=TRUE,0,'2016'!U188)</f>
        <v>2</v>
      </c>
      <c r="F187">
        <v>21</v>
      </c>
      <c r="G187">
        <v>26</v>
      </c>
      <c r="H187">
        <v>256</v>
      </c>
      <c r="I187">
        <v>348</v>
      </c>
      <c r="J187">
        <v>130</v>
      </c>
      <c r="K187">
        <v>78</v>
      </c>
      <c r="L187">
        <v>1050000</v>
      </c>
      <c r="M187" s="32">
        <v>7.5272704945083362E-3</v>
      </c>
      <c r="N187" s="2" t="s">
        <v>16</v>
      </c>
    </row>
    <row r="188" spans="1:14">
      <c r="A188">
        <v>3</v>
      </c>
      <c r="B188">
        <v>245</v>
      </c>
      <c r="C188">
        <v>344</v>
      </c>
      <c r="D188">
        <f>IF(ISBLANK('2016'!P189)=TRUE,0,'2016'!P189)</f>
        <v>3</v>
      </c>
      <c r="E188">
        <f>IF(ISBLANK('2016'!U189)=TRUE,0,'2016'!U189)</f>
        <v>2</v>
      </c>
      <c r="F188">
        <v>11</v>
      </c>
      <c r="G188">
        <v>16</v>
      </c>
      <c r="H188">
        <v>234</v>
      </c>
      <c r="I188">
        <v>189</v>
      </c>
      <c r="J188">
        <v>11</v>
      </c>
      <c r="K188">
        <v>155</v>
      </c>
      <c r="L188">
        <v>66919372</v>
      </c>
      <c r="M188" s="32">
        <v>0.40166217916609742</v>
      </c>
      <c r="N188" s="2" t="s">
        <v>16</v>
      </c>
    </row>
    <row r="189" spans="1:14">
      <c r="A189">
        <v>4</v>
      </c>
      <c r="B189">
        <v>267</v>
      </c>
      <c r="C189">
        <v>454</v>
      </c>
      <c r="D189">
        <f>IF(ISBLANK('2016'!P190)=TRUE,0,'2016'!P190)</f>
        <v>0</v>
      </c>
      <c r="E189">
        <f>IF(ISBLANK('2016'!U190)=TRUE,0,'2016'!U190)</f>
        <v>0</v>
      </c>
      <c r="F189">
        <v>16</v>
      </c>
      <c r="G189">
        <v>26</v>
      </c>
      <c r="H189">
        <v>200</v>
      </c>
      <c r="I189">
        <v>198</v>
      </c>
      <c r="J189">
        <v>67</v>
      </c>
      <c r="K189">
        <v>256</v>
      </c>
      <c r="L189">
        <v>42867796</v>
      </c>
      <c r="M189" s="32">
        <v>0.27037245622933997</v>
      </c>
      <c r="N189" s="2" t="s">
        <v>16</v>
      </c>
    </row>
    <row r="190" spans="1:14">
      <c r="A190">
        <v>6</v>
      </c>
      <c r="B190">
        <v>189</v>
      </c>
      <c r="C190">
        <v>406</v>
      </c>
      <c r="D190">
        <f>IF(ISBLANK('2016'!P191)=TRUE,0,'2016'!P191)</f>
        <v>2</v>
      </c>
      <c r="E190">
        <f>IF(ISBLANK('2016'!U191)=TRUE,0,'2016'!U191)</f>
        <v>1</v>
      </c>
      <c r="F190">
        <v>13</v>
      </c>
      <c r="G190">
        <v>32</v>
      </c>
      <c r="H190">
        <v>120</v>
      </c>
      <c r="I190">
        <v>303</v>
      </c>
      <c r="J190">
        <v>69</v>
      </c>
      <c r="K190">
        <v>103</v>
      </c>
      <c r="L190">
        <v>44837800</v>
      </c>
      <c r="M190" s="32">
        <v>0.28400814261653035</v>
      </c>
      <c r="N190" s="2" t="s">
        <v>16</v>
      </c>
    </row>
    <row r="191" spans="1:14">
      <c r="A191">
        <v>7</v>
      </c>
      <c r="B191">
        <v>559</v>
      </c>
      <c r="C191">
        <v>352</v>
      </c>
      <c r="D191">
        <f>IF(ISBLANK('2016'!P192)=TRUE,0,'2016'!P192)</f>
        <v>1</v>
      </c>
      <c r="E191">
        <f>IF(ISBLANK('2016'!U192)=TRUE,0,'2016'!U192)</f>
        <v>2</v>
      </c>
      <c r="F191">
        <v>23</v>
      </c>
      <c r="G191">
        <v>22</v>
      </c>
      <c r="H191">
        <v>288</v>
      </c>
      <c r="I191">
        <v>172</v>
      </c>
      <c r="J191">
        <v>271</v>
      </c>
      <c r="K191">
        <v>180</v>
      </c>
      <c r="L191">
        <v>2626909</v>
      </c>
      <c r="M191" s="32">
        <v>1.7261539959332585E-2</v>
      </c>
      <c r="N191" s="2" t="s">
        <v>20</v>
      </c>
    </row>
    <row r="192" spans="1:14">
      <c r="A192">
        <v>8</v>
      </c>
      <c r="B192">
        <v>352</v>
      </c>
      <c r="C192">
        <v>559</v>
      </c>
      <c r="D192">
        <f>IF(ISBLANK('2016'!P193)=TRUE,0,'2016'!P193)</f>
        <v>2</v>
      </c>
      <c r="E192">
        <f>IF(ISBLANK('2016'!U193)=TRUE,0,'2016'!U193)</f>
        <v>1</v>
      </c>
      <c r="F192">
        <v>22</v>
      </c>
      <c r="G192">
        <v>23</v>
      </c>
      <c r="H192">
        <v>172</v>
      </c>
      <c r="I192">
        <v>288</v>
      </c>
      <c r="J192">
        <v>180</v>
      </c>
      <c r="K192">
        <v>271</v>
      </c>
      <c r="L192">
        <v>24537059</v>
      </c>
      <c r="M192" s="32">
        <v>0.2189780522262782</v>
      </c>
      <c r="N192" s="2" t="s">
        <v>16</v>
      </c>
    </row>
    <row r="193" spans="1:14">
      <c r="A193">
        <v>10</v>
      </c>
      <c r="B193">
        <v>347</v>
      </c>
      <c r="C193">
        <v>271</v>
      </c>
      <c r="D193">
        <f>IF(ISBLANK('2016'!P194)=TRUE,0,'2016'!P194)</f>
        <v>0</v>
      </c>
      <c r="E193">
        <f>IF(ISBLANK('2016'!U194)=TRUE,0,'2016'!U194)</f>
        <v>2</v>
      </c>
      <c r="F193">
        <v>19</v>
      </c>
      <c r="G193">
        <v>14</v>
      </c>
      <c r="H193">
        <v>157</v>
      </c>
      <c r="I193">
        <v>131</v>
      </c>
      <c r="J193">
        <v>190</v>
      </c>
      <c r="K193">
        <v>140</v>
      </c>
      <c r="L193">
        <v>14221868</v>
      </c>
      <c r="M193" s="32">
        <v>7.9259102528736594E-2</v>
      </c>
      <c r="N193" s="2" t="s">
        <v>20</v>
      </c>
    </row>
    <row r="194" spans="1:14">
      <c r="A194">
        <v>11</v>
      </c>
      <c r="B194">
        <v>344</v>
      </c>
      <c r="C194">
        <v>413</v>
      </c>
      <c r="D194">
        <f>IF(ISBLANK('2016'!P195)=TRUE,0,'2016'!P195)</f>
        <v>0</v>
      </c>
      <c r="E194">
        <f>IF(ISBLANK('2016'!U195)=TRUE,0,'2016'!U195)</f>
        <v>2</v>
      </c>
      <c r="F194">
        <v>19</v>
      </c>
      <c r="G194">
        <v>26</v>
      </c>
      <c r="H194">
        <v>250</v>
      </c>
      <c r="I194">
        <v>283</v>
      </c>
      <c r="J194">
        <v>94</v>
      </c>
      <c r="K194">
        <v>130</v>
      </c>
      <c r="L194">
        <v>29014783</v>
      </c>
      <c r="M194" s="32">
        <v>0.19492525714320419</v>
      </c>
      <c r="N194" s="2" t="s">
        <v>20</v>
      </c>
    </row>
    <row r="195" spans="1:14">
      <c r="A195">
        <v>12</v>
      </c>
      <c r="B195">
        <v>406</v>
      </c>
      <c r="C195">
        <v>189</v>
      </c>
      <c r="D195">
        <f>IF(ISBLANK('2016'!P196)=TRUE,0,'2016'!P196)</f>
        <v>1</v>
      </c>
      <c r="E195">
        <f>IF(ISBLANK('2016'!U196)=TRUE,0,'2016'!U196)</f>
        <v>2</v>
      </c>
      <c r="F195">
        <v>32</v>
      </c>
      <c r="G195">
        <v>13</v>
      </c>
      <c r="H195">
        <v>303</v>
      </c>
      <c r="I195">
        <v>120</v>
      </c>
      <c r="J195">
        <v>103</v>
      </c>
      <c r="K195">
        <v>69</v>
      </c>
      <c r="L195">
        <v>10532939</v>
      </c>
      <c r="M195" s="32">
        <v>7.300425498126796E-2</v>
      </c>
      <c r="N195" s="2" t="s">
        <v>20</v>
      </c>
    </row>
    <row r="196" spans="1:14">
      <c r="A196">
        <v>13</v>
      </c>
      <c r="B196">
        <v>271</v>
      </c>
      <c r="C196">
        <v>347</v>
      </c>
      <c r="D196">
        <f>IF(ISBLANK('2016'!P197)=TRUE,0,'2016'!P197)</f>
        <v>2</v>
      </c>
      <c r="E196">
        <f>IF(ISBLANK('2016'!U197)=TRUE,0,'2016'!U197)</f>
        <v>0</v>
      </c>
      <c r="F196">
        <v>14</v>
      </c>
      <c r="G196">
        <v>19</v>
      </c>
      <c r="H196">
        <v>131</v>
      </c>
      <c r="I196">
        <v>157</v>
      </c>
      <c r="J196">
        <v>140</v>
      </c>
      <c r="K196">
        <v>190</v>
      </c>
      <c r="L196">
        <v>5178957</v>
      </c>
      <c r="M196" s="32">
        <v>3.5148523630642296E-2</v>
      </c>
      <c r="N196" s="2" t="s">
        <v>16</v>
      </c>
    </row>
    <row r="197" spans="1:14">
      <c r="A197">
        <v>14</v>
      </c>
      <c r="B197">
        <v>422</v>
      </c>
      <c r="C197">
        <v>331</v>
      </c>
      <c r="D197">
        <f>IF(ISBLANK('2016'!P198)=TRUE,0,'2016'!P198)</f>
        <v>0</v>
      </c>
      <c r="E197">
        <f>IF(ISBLANK('2016'!U198)=TRUE,0,'2016'!U198)</f>
        <v>1</v>
      </c>
      <c r="F197">
        <v>26</v>
      </c>
      <c r="G197">
        <v>26</v>
      </c>
      <c r="H197">
        <v>341</v>
      </c>
      <c r="I197">
        <v>207</v>
      </c>
      <c r="J197">
        <v>81</v>
      </c>
      <c r="K197">
        <v>124</v>
      </c>
      <c r="L197">
        <v>29585859</v>
      </c>
      <c r="M197" s="32">
        <v>0.19207480116307021</v>
      </c>
      <c r="N197" s="2" t="s">
        <v>20</v>
      </c>
    </row>
    <row r="198" spans="1:14">
      <c r="A198">
        <v>15</v>
      </c>
      <c r="B198">
        <v>344</v>
      </c>
      <c r="C198">
        <v>344</v>
      </c>
      <c r="D198">
        <f>IF(ISBLANK('2016'!P199)=TRUE,0,'2016'!P199)</f>
        <v>3</v>
      </c>
      <c r="E198">
        <f>IF(ISBLANK('2016'!U199)=TRUE,0,'2016'!U199)</f>
        <v>0</v>
      </c>
      <c r="F198">
        <v>19</v>
      </c>
      <c r="G198">
        <v>21</v>
      </c>
      <c r="H198">
        <v>239</v>
      </c>
      <c r="I198">
        <v>200</v>
      </c>
      <c r="J198">
        <v>105</v>
      </c>
      <c r="K198">
        <v>144</v>
      </c>
      <c r="L198">
        <v>21900000</v>
      </c>
      <c r="M198" s="32">
        <v>0.13232960462143803</v>
      </c>
      <c r="N198" s="2" t="s">
        <v>16</v>
      </c>
    </row>
    <row r="199" spans="1:14">
      <c r="A199">
        <v>16</v>
      </c>
      <c r="B199">
        <v>326</v>
      </c>
      <c r="C199">
        <v>463</v>
      </c>
      <c r="D199">
        <f>IF(ISBLANK('2016'!P200)=TRUE,0,'2016'!P200)</f>
        <v>0</v>
      </c>
      <c r="E199">
        <f>IF(ISBLANK('2016'!U200)=TRUE,0,'2016'!U200)</f>
        <v>2</v>
      </c>
      <c r="F199">
        <v>20</v>
      </c>
      <c r="G199">
        <v>27</v>
      </c>
      <c r="H199">
        <v>214</v>
      </c>
      <c r="I199">
        <v>359</v>
      </c>
      <c r="J199">
        <v>112</v>
      </c>
      <c r="K199">
        <v>104</v>
      </c>
      <c r="L199">
        <v>6068278</v>
      </c>
      <c r="M199" s="32">
        <v>3.5135796033286669E-2</v>
      </c>
      <c r="N199" s="2" t="s">
        <v>20</v>
      </c>
    </row>
    <row r="200" spans="1:14">
      <c r="A200">
        <v>17</v>
      </c>
      <c r="B200">
        <v>345</v>
      </c>
      <c r="C200">
        <v>232</v>
      </c>
      <c r="D200">
        <f>IF(ISBLANK('2016'!P201)=TRUE,0,'2016'!P201)</f>
        <v>4</v>
      </c>
      <c r="E200">
        <f>IF(ISBLANK('2016'!U201)=TRUE,0,'2016'!U201)</f>
        <v>1</v>
      </c>
      <c r="F200">
        <v>20</v>
      </c>
      <c r="G200">
        <v>13</v>
      </c>
      <c r="H200">
        <v>271</v>
      </c>
      <c r="I200">
        <v>196</v>
      </c>
      <c r="J200">
        <v>74</v>
      </c>
      <c r="K200">
        <v>36</v>
      </c>
      <c r="L200">
        <v>40219653</v>
      </c>
      <c r="M200" s="32">
        <v>0.26785219479362632</v>
      </c>
      <c r="N200" s="2" t="s">
        <v>16</v>
      </c>
    </row>
    <row r="201" spans="1:14">
      <c r="A201">
        <v>18</v>
      </c>
      <c r="B201">
        <v>454</v>
      </c>
      <c r="C201">
        <v>267</v>
      </c>
      <c r="D201">
        <f>IF(ISBLANK('2016'!P202)=TRUE,0,'2016'!P202)</f>
        <v>0</v>
      </c>
      <c r="E201">
        <f>IF(ISBLANK('2016'!U202)=TRUE,0,'2016'!U202)</f>
        <v>0</v>
      </c>
      <c r="F201">
        <v>26</v>
      </c>
      <c r="G201">
        <v>16</v>
      </c>
      <c r="H201">
        <v>198</v>
      </c>
      <c r="I201">
        <v>200</v>
      </c>
      <c r="J201">
        <v>256</v>
      </c>
      <c r="K201">
        <v>67</v>
      </c>
      <c r="L201">
        <v>14768101</v>
      </c>
      <c r="M201" s="32">
        <v>0.10328139417850794</v>
      </c>
      <c r="N201" s="2" t="s">
        <v>20</v>
      </c>
    </row>
    <row r="202" spans="1:14">
      <c r="A202">
        <v>19</v>
      </c>
      <c r="B202">
        <v>282</v>
      </c>
      <c r="C202">
        <v>239</v>
      </c>
      <c r="D202">
        <f>IF(ISBLANK('2016'!P203)=TRUE,0,'2016'!P203)</f>
        <v>4</v>
      </c>
      <c r="E202">
        <f>IF(ISBLANK('2016'!U203)=TRUE,0,'2016'!U203)</f>
        <v>4</v>
      </c>
      <c r="F202">
        <v>18</v>
      </c>
      <c r="G202">
        <v>15</v>
      </c>
      <c r="H202">
        <v>189</v>
      </c>
      <c r="I202">
        <v>138</v>
      </c>
      <c r="J202">
        <v>93</v>
      </c>
      <c r="K202">
        <v>101</v>
      </c>
      <c r="L202">
        <v>7853575</v>
      </c>
      <c r="M202" s="32">
        <v>4.9025971830963758E-2</v>
      </c>
      <c r="N202" s="2" t="s">
        <v>16</v>
      </c>
    </row>
    <row r="203" spans="1:14">
      <c r="A203">
        <v>20</v>
      </c>
      <c r="B203">
        <v>362</v>
      </c>
      <c r="C203">
        <v>375</v>
      </c>
      <c r="D203">
        <f>IF(ISBLANK('2016'!P204)=TRUE,0,'2016'!P204)</f>
        <v>2</v>
      </c>
      <c r="E203">
        <f>IF(ISBLANK('2016'!U204)=TRUE,0,'2016'!U204)</f>
        <v>1</v>
      </c>
      <c r="F203">
        <v>21</v>
      </c>
      <c r="G203">
        <v>17</v>
      </c>
      <c r="H203">
        <v>222</v>
      </c>
      <c r="I203">
        <v>281</v>
      </c>
      <c r="J203">
        <v>140</v>
      </c>
      <c r="K203">
        <v>94</v>
      </c>
      <c r="L203">
        <v>11894404</v>
      </c>
      <c r="M203" s="32">
        <v>7.7321515075522401E-2</v>
      </c>
      <c r="N203" s="2" t="s">
        <v>20</v>
      </c>
    </row>
    <row r="204" spans="1:14">
      <c r="A204">
        <v>21</v>
      </c>
      <c r="B204">
        <v>463</v>
      </c>
      <c r="C204">
        <v>326</v>
      </c>
      <c r="D204">
        <f>IF(ISBLANK('2016'!P205)=TRUE,0,'2016'!P205)</f>
        <v>2</v>
      </c>
      <c r="E204">
        <f>IF(ISBLANK('2016'!U205)=TRUE,0,'2016'!U205)</f>
        <v>0</v>
      </c>
      <c r="F204">
        <v>27</v>
      </c>
      <c r="G204">
        <v>20</v>
      </c>
      <c r="H204">
        <v>359</v>
      </c>
      <c r="I204">
        <v>214</v>
      </c>
      <c r="J204">
        <v>104</v>
      </c>
      <c r="K204">
        <v>112</v>
      </c>
      <c r="L204">
        <v>13819867</v>
      </c>
      <c r="M204" s="32">
        <v>8.5372750653472301E-2</v>
      </c>
      <c r="N204" s="2" t="s">
        <v>16</v>
      </c>
    </row>
    <row r="205" spans="1:14">
      <c r="A205">
        <v>22</v>
      </c>
      <c r="B205">
        <v>232</v>
      </c>
      <c r="C205">
        <v>345</v>
      </c>
      <c r="D205">
        <f>IF(ISBLANK('2016'!P206)=TRUE,0,'2016'!P206)</f>
        <v>1</v>
      </c>
      <c r="E205">
        <f>IF(ISBLANK('2016'!U206)=TRUE,0,'2016'!U206)</f>
        <v>4</v>
      </c>
      <c r="F205">
        <v>13</v>
      </c>
      <c r="G205">
        <v>20</v>
      </c>
      <c r="H205">
        <v>196</v>
      </c>
      <c r="I205">
        <v>271</v>
      </c>
      <c r="J205">
        <v>36</v>
      </c>
      <c r="K205">
        <v>74</v>
      </c>
      <c r="L205">
        <v>4357484</v>
      </c>
      <c r="M205" s="32">
        <v>2.5796835501965668E-2</v>
      </c>
      <c r="N205" s="2" t="s">
        <v>20</v>
      </c>
    </row>
    <row r="206" spans="1:14">
      <c r="A206">
        <v>23</v>
      </c>
      <c r="B206">
        <v>344</v>
      </c>
      <c r="C206">
        <v>245</v>
      </c>
      <c r="D206">
        <f>IF(ISBLANK('2016'!P207)=TRUE,0,'2016'!P207)</f>
        <v>2</v>
      </c>
      <c r="E206">
        <f>IF(ISBLANK('2016'!U207)=TRUE,0,'2016'!U207)</f>
        <v>3</v>
      </c>
      <c r="F206">
        <v>16</v>
      </c>
      <c r="G206">
        <v>11</v>
      </c>
      <c r="H206">
        <v>189</v>
      </c>
      <c r="I206">
        <v>234</v>
      </c>
      <c r="J206">
        <v>155</v>
      </c>
      <c r="K206">
        <v>11</v>
      </c>
      <c r="L206">
        <v>27558065</v>
      </c>
      <c r="M206" s="32">
        <v>0.15964967875198019</v>
      </c>
      <c r="N206" s="2" t="s">
        <v>20</v>
      </c>
    </row>
    <row r="207" spans="1:14">
      <c r="A207">
        <v>24</v>
      </c>
      <c r="B207">
        <v>344</v>
      </c>
      <c r="C207">
        <v>344</v>
      </c>
      <c r="D207">
        <f>IF(ISBLANK('2016'!P208)=TRUE,0,'2016'!P208)</f>
        <v>0</v>
      </c>
      <c r="E207">
        <f>IF(ISBLANK('2016'!U208)=TRUE,0,'2016'!U208)</f>
        <v>3</v>
      </c>
      <c r="F207">
        <v>21</v>
      </c>
      <c r="G207">
        <v>19</v>
      </c>
      <c r="H207">
        <v>200</v>
      </c>
      <c r="I207">
        <v>239</v>
      </c>
      <c r="J207">
        <v>144</v>
      </c>
      <c r="K207">
        <v>105</v>
      </c>
      <c r="L207">
        <v>13774403</v>
      </c>
      <c r="M207" s="32">
        <v>8.8549850583731132E-2</v>
      </c>
      <c r="N207" s="2" t="s">
        <v>20</v>
      </c>
    </row>
    <row r="208" spans="1:14">
      <c r="A208">
        <v>25</v>
      </c>
      <c r="B208">
        <v>239</v>
      </c>
      <c r="C208">
        <v>282</v>
      </c>
      <c r="D208">
        <f>IF(ISBLANK('2016'!P209)=TRUE,0,'2016'!P209)</f>
        <v>4</v>
      </c>
      <c r="E208">
        <f>IF(ISBLANK('2016'!U209)=TRUE,0,'2016'!U209)</f>
        <v>4</v>
      </c>
      <c r="F208">
        <v>15</v>
      </c>
      <c r="G208">
        <v>18</v>
      </c>
      <c r="H208">
        <v>138</v>
      </c>
      <c r="I208">
        <v>189</v>
      </c>
      <c r="J208">
        <v>101</v>
      </c>
      <c r="K208">
        <v>93</v>
      </c>
      <c r="L208">
        <v>10242023</v>
      </c>
      <c r="M208" s="32">
        <v>4.8709525302724835E-2</v>
      </c>
      <c r="N208" s="2" t="s">
        <v>20</v>
      </c>
    </row>
    <row r="209" spans="1:14">
      <c r="A209">
        <v>26</v>
      </c>
      <c r="B209">
        <v>375</v>
      </c>
      <c r="C209">
        <v>362</v>
      </c>
      <c r="D209">
        <f>IF(ISBLANK('2016'!P210)=TRUE,0,'2016'!P210)</f>
        <v>1</v>
      </c>
      <c r="E209">
        <f>IF(ISBLANK('2016'!U210)=TRUE,0,'2016'!U210)</f>
        <v>2</v>
      </c>
      <c r="F209">
        <v>17</v>
      </c>
      <c r="G209">
        <v>21</v>
      </c>
      <c r="H209">
        <v>281</v>
      </c>
      <c r="I209">
        <v>222</v>
      </c>
      <c r="J209">
        <v>94</v>
      </c>
      <c r="K209">
        <v>140</v>
      </c>
      <c r="L209">
        <v>44940632</v>
      </c>
      <c r="M209" s="32">
        <v>0.31062794345904443</v>
      </c>
      <c r="N209" s="2" t="s">
        <v>16</v>
      </c>
    </row>
    <row r="210" spans="1:14">
      <c r="A210">
        <v>27</v>
      </c>
      <c r="B210">
        <v>426</v>
      </c>
      <c r="C210">
        <v>386</v>
      </c>
      <c r="D210">
        <f>IF(ISBLANK('2016'!P211)=TRUE,0,'2016'!P211)</f>
        <v>2</v>
      </c>
      <c r="E210">
        <f>IF(ISBLANK('2016'!U211)=TRUE,0,'2016'!U211)</f>
        <v>1</v>
      </c>
      <c r="F210">
        <v>26</v>
      </c>
      <c r="G210">
        <v>21</v>
      </c>
      <c r="H210">
        <v>348</v>
      </c>
      <c r="I210">
        <v>256</v>
      </c>
      <c r="J210">
        <v>78</v>
      </c>
      <c r="K210">
        <v>130</v>
      </c>
      <c r="L210">
        <v>17449300</v>
      </c>
      <c r="M210" s="32">
        <v>0.10230002487368063</v>
      </c>
      <c r="N210" s="2" t="s">
        <v>20</v>
      </c>
    </row>
    <row r="211" spans="1:14">
      <c r="A211">
        <v>28</v>
      </c>
      <c r="B211">
        <v>273</v>
      </c>
      <c r="C211">
        <v>513</v>
      </c>
      <c r="D211">
        <f>IF(ISBLANK('2016'!P212)=TRUE,0,'2016'!P212)</f>
        <v>3</v>
      </c>
      <c r="E211">
        <f>IF(ISBLANK('2016'!U212)=TRUE,0,'2016'!U212)</f>
        <v>1</v>
      </c>
      <c r="F211">
        <v>20</v>
      </c>
      <c r="G211">
        <v>27</v>
      </c>
      <c r="H211">
        <v>113</v>
      </c>
      <c r="I211">
        <v>264</v>
      </c>
      <c r="J211">
        <v>160</v>
      </c>
      <c r="K211">
        <v>249</v>
      </c>
      <c r="L211">
        <v>8816610</v>
      </c>
      <c r="M211" s="32">
        <v>6.437375749939625E-2</v>
      </c>
      <c r="N211" s="2" t="s">
        <v>16</v>
      </c>
    </row>
    <row r="212" spans="1:14">
      <c r="A212">
        <v>29</v>
      </c>
      <c r="B212">
        <v>257</v>
      </c>
      <c r="C212">
        <v>443</v>
      </c>
      <c r="D212">
        <f>IF(ISBLANK('2016'!P213)=TRUE,0,'2016'!P213)</f>
        <v>0</v>
      </c>
      <c r="E212">
        <f>IF(ISBLANK('2016'!U213)=TRUE,0,'2016'!U213)</f>
        <v>0</v>
      </c>
      <c r="F212">
        <v>11</v>
      </c>
      <c r="G212">
        <v>23</v>
      </c>
      <c r="H212">
        <v>205</v>
      </c>
      <c r="I212">
        <v>311</v>
      </c>
      <c r="J212">
        <v>52</v>
      </c>
      <c r="K212">
        <v>132</v>
      </c>
      <c r="L212">
        <v>9486671</v>
      </c>
      <c r="M212" s="32">
        <v>6.6690755937850107E-2</v>
      </c>
      <c r="N212" s="2" t="s">
        <v>30</v>
      </c>
    </row>
    <row r="213" spans="1:14">
      <c r="A213">
        <v>30</v>
      </c>
      <c r="B213">
        <v>513</v>
      </c>
      <c r="C213">
        <v>273</v>
      </c>
      <c r="D213">
        <f>IF(ISBLANK('2016'!P214)=TRUE,0,'2016'!P214)</f>
        <v>1</v>
      </c>
      <c r="E213">
        <f>IF(ISBLANK('2016'!U214)=TRUE,0,'2016'!U214)</f>
        <v>3</v>
      </c>
      <c r="F213">
        <v>27</v>
      </c>
      <c r="G213">
        <v>20</v>
      </c>
      <c r="H213">
        <v>264</v>
      </c>
      <c r="I213">
        <v>113</v>
      </c>
      <c r="J213">
        <v>249</v>
      </c>
      <c r="K213">
        <v>160</v>
      </c>
      <c r="L213">
        <v>38361581</v>
      </c>
      <c r="M213" s="32">
        <v>0.2411943712055617</v>
      </c>
      <c r="N213" s="2" t="s">
        <v>20</v>
      </c>
    </row>
    <row r="214" spans="1:14">
      <c r="A214">
        <v>31</v>
      </c>
      <c r="B214">
        <v>331</v>
      </c>
      <c r="C214">
        <v>422</v>
      </c>
      <c r="D214">
        <f>IF(ISBLANK('2016'!P215)=TRUE,0,'2016'!P215)</f>
        <v>1</v>
      </c>
      <c r="E214">
        <f>IF(ISBLANK('2016'!U215)=TRUE,0,'2016'!U215)</f>
        <v>0</v>
      </c>
      <c r="F214">
        <v>26</v>
      </c>
      <c r="G214">
        <v>26</v>
      </c>
      <c r="H214">
        <v>207</v>
      </c>
      <c r="I214">
        <v>341</v>
      </c>
      <c r="J214">
        <v>124</v>
      </c>
      <c r="K214">
        <v>81</v>
      </c>
      <c r="L214">
        <v>0</v>
      </c>
      <c r="M214" s="32">
        <v>0</v>
      </c>
      <c r="N214" s="2" t="s">
        <v>16</v>
      </c>
    </row>
    <row r="215" spans="1:14">
      <c r="A215">
        <v>32</v>
      </c>
      <c r="B215">
        <v>413</v>
      </c>
      <c r="C215">
        <v>344</v>
      </c>
      <c r="D215">
        <f>IF(ISBLANK('2016'!P216)=TRUE,0,'2016'!P216)</f>
        <v>2</v>
      </c>
      <c r="E215">
        <f>IF(ISBLANK('2016'!U216)=TRUE,0,'2016'!U216)</f>
        <v>0</v>
      </c>
      <c r="F215">
        <v>26</v>
      </c>
      <c r="G215">
        <v>19</v>
      </c>
      <c r="H215">
        <v>283</v>
      </c>
      <c r="I215">
        <v>250</v>
      </c>
      <c r="J215">
        <v>130</v>
      </c>
      <c r="K215">
        <v>94</v>
      </c>
      <c r="L215">
        <v>12656028</v>
      </c>
      <c r="M215" s="32">
        <v>8.4170129055613246E-2</v>
      </c>
      <c r="N215" s="2" t="s">
        <v>16</v>
      </c>
    </row>
    <row r="216" spans="1:14">
      <c r="A216">
        <v>1</v>
      </c>
      <c r="B216">
        <v>340</v>
      </c>
      <c r="C216">
        <v>349</v>
      </c>
      <c r="D216">
        <f>IF(ISBLANK('2016'!P217)=TRUE,0,'2016'!P217)</f>
        <v>2</v>
      </c>
      <c r="E216">
        <f>IF(ISBLANK('2016'!U217)=TRUE,0,'2016'!U217)</f>
        <v>1</v>
      </c>
      <c r="F216">
        <v>22</v>
      </c>
      <c r="G216">
        <v>19</v>
      </c>
      <c r="H216">
        <v>316</v>
      </c>
      <c r="I216">
        <v>208</v>
      </c>
      <c r="J216">
        <v>24</v>
      </c>
      <c r="K216">
        <v>141</v>
      </c>
      <c r="L216">
        <v>24797792</v>
      </c>
      <c r="M216" s="32">
        <v>0.16004021910656549</v>
      </c>
      <c r="N216" s="2" t="s">
        <v>16</v>
      </c>
    </row>
    <row r="217" spans="1:14">
      <c r="A217">
        <v>2</v>
      </c>
      <c r="B217">
        <v>367</v>
      </c>
      <c r="C217">
        <v>331</v>
      </c>
      <c r="D217">
        <f>IF(ISBLANK('2016'!P218)=TRUE,0,'2016'!P218)</f>
        <v>0</v>
      </c>
      <c r="E217">
        <f>IF(ISBLANK('2016'!U218)=TRUE,0,'2016'!U218)</f>
        <v>0</v>
      </c>
      <c r="F217">
        <v>25</v>
      </c>
      <c r="G217">
        <v>24</v>
      </c>
      <c r="H217">
        <v>277</v>
      </c>
      <c r="I217">
        <v>223</v>
      </c>
      <c r="J217">
        <v>90</v>
      </c>
      <c r="K217">
        <v>108</v>
      </c>
      <c r="L217">
        <v>1050000</v>
      </c>
      <c r="M217" s="32">
        <v>7.5272704945083362E-3</v>
      </c>
      <c r="N217" s="2" t="s">
        <v>20</v>
      </c>
    </row>
    <row r="218" spans="1:14">
      <c r="A218">
        <v>4</v>
      </c>
      <c r="B218">
        <v>376</v>
      </c>
      <c r="C218">
        <v>357</v>
      </c>
      <c r="D218">
        <f>IF(ISBLANK('2016'!P219)=TRUE,0,'2016'!P219)</f>
        <v>0</v>
      </c>
      <c r="E218">
        <f>IF(ISBLANK('2016'!U219)=TRUE,0,'2016'!U219)</f>
        <v>0</v>
      </c>
      <c r="F218">
        <v>25</v>
      </c>
      <c r="G218">
        <v>23</v>
      </c>
      <c r="H218">
        <v>209</v>
      </c>
      <c r="I218">
        <v>285</v>
      </c>
      <c r="J218">
        <v>167</v>
      </c>
      <c r="K218">
        <v>72</v>
      </c>
      <c r="L218">
        <v>39192796</v>
      </c>
      <c r="M218" s="32">
        <v>0.24719377970855907</v>
      </c>
      <c r="N218" s="2" t="s">
        <v>16</v>
      </c>
    </row>
    <row r="219" spans="1:14">
      <c r="A219">
        <v>5</v>
      </c>
      <c r="B219">
        <v>349</v>
      </c>
      <c r="C219">
        <v>340</v>
      </c>
      <c r="D219">
        <f>IF(ISBLANK('2016'!P220)=TRUE,0,'2016'!P220)</f>
        <v>1</v>
      </c>
      <c r="E219">
        <f>IF(ISBLANK('2016'!U220)=TRUE,0,'2016'!U220)</f>
        <v>2</v>
      </c>
      <c r="F219">
        <v>19</v>
      </c>
      <c r="G219">
        <v>22</v>
      </c>
      <c r="H219">
        <v>208</v>
      </c>
      <c r="I219">
        <v>316</v>
      </c>
      <c r="J219">
        <v>141</v>
      </c>
      <c r="K219">
        <v>24</v>
      </c>
      <c r="L219">
        <v>11935911</v>
      </c>
      <c r="M219" s="32">
        <v>9.4472289062982009E-2</v>
      </c>
      <c r="N219" s="2" t="s">
        <v>20</v>
      </c>
    </row>
    <row r="220" spans="1:14">
      <c r="A220">
        <v>6</v>
      </c>
      <c r="B220">
        <v>403</v>
      </c>
      <c r="C220">
        <v>258</v>
      </c>
      <c r="D220">
        <f>IF(ISBLANK('2016'!P221)=TRUE,0,'2016'!P221)</f>
        <v>0</v>
      </c>
      <c r="E220">
        <f>IF(ISBLANK('2016'!U221)=TRUE,0,'2016'!U221)</f>
        <v>0</v>
      </c>
      <c r="F220">
        <v>19</v>
      </c>
      <c r="G220">
        <v>15</v>
      </c>
      <c r="H220">
        <v>245</v>
      </c>
      <c r="I220">
        <v>201</v>
      </c>
      <c r="J220">
        <v>158</v>
      </c>
      <c r="K220">
        <v>57</v>
      </c>
      <c r="L220">
        <v>32659942</v>
      </c>
      <c r="M220" s="32">
        <v>0.2068720915250884</v>
      </c>
      <c r="N220" s="2" t="s">
        <v>20</v>
      </c>
    </row>
    <row r="221" spans="1:14" s="2" customFormat="1">
      <c r="A221" s="2">
        <v>7</v>
      </c>
      <c r="B221" s="2">
        <v>415</v>
      </c>
      <c r="C221" s="2">
        <v>546</v>
      </c>
      <c r="D221" s="2">
        <f>IF(ISBLANK('2016'!P222)=TRUE,0,'2016'!P222)</f>
        <v>2</v>
      </c>
      <c r="E221" s="2">
        <f>IF(ISBLANK('2016'!U222)=TRUE,0,'2016'!U222)</f>
        <v>1</v>
      </c>
      <c r="F221" s="2">
        <v>35</v>
      </c>
      <c r="G221" s="2">
        <v>30</v>
      </c>
      <c r="H221" s="2">
        <v>263</v>
      </c>
      <c r="I221" s="2">
        <v>446</v>
      </c>
      <c r="J221" s="2">
        <v>152</v>
      </c>
      <c r="K221" s="2">
        <v>100</v>
      </c>
      <c r="L221" s="2">
        <v>0</v>
      </c>
      <c r="M221" s="32">
        <v>0</v>
      </c>
      <c r="N221" s="2" t="s">
        <v>30</v>
      </c>
    </row>
    <row r="222" spans="1:14">
      <c r="A222">
        <v>8</v>
      </c>
      <c r="B222" s="2">
        <v>407</v>
      </c>
      <c r="C222" s="2">
        <v>393</v>
      </c>
      <c r="D222">
        <f>IF(ISBLANK('2016'!P223)=TRUE,0,'2016'!P223)</f>
        <v>2</v>
      </c>
      <c r="E222">
        <f>IF(ISBLANK('2016'!U223)=TRUE,0,'2016'!U223)</f>
        <v>0</v>
      </c>
      <c r="F222" s="2">
        <v>22</v>
      </c>
      <c r="G222" s="2">
        <v>21</v>
      </c>
      <c r="H222" s="2">
        <v>339</v>
      </c>
      <c r="I222" s="2">
        <v>222</v>
      </c>
      <c r="J222" s="2">
        <v>68</v>
      </c>
      <c r="K222" s="2">
        <v>171</v>
      </c>
      <c r="L222">
        <v>18384762</v>
      </c>
      <c r="M222" s="32">
        <v>0.16407261250843855</v>
      </c>
      <c r="N222" s="2" t="s">
        <v>16</v>
      </c>
    </row>
    <row r="223" spans="1:14">
      <c r="A223">
        <v>9</v>
      </c>
      <c r="B223">
        <v>460</v>
      </c>
      <c r="C223">
        <v>291</v>
      </c>
      <c r="D223">
        <f>IF(ISBLANK('2016'!P224)=TRUE,0,'2016'!P224)</f>
        <v>1</v>
      </c>
      <c r="E223">
        <f>IF(ISBLANK('2016'!U224)=TRUE,0,'2016'!U224)</f>
        <v>1</v>
      </c>
      <c r="F223">
        <v>26</v>
      </c>
      <c r="G223">
        <v>21</v>
      </c>
      <c r="H223">
        <v>273</v>
      </c>
      <c r="I223">
        <v>194</v>
      </c>
      <c r="J223">
        <v>187</v>
      </c>
      <c r="K223">
        <v>97</v>
      </c>
      <c r="L223">
        <v>59613680</v>
      </c>
      <c r="M223" s="32">
        <v>0.37138714509890935</v>
      </c>
      <c r="N223" s="2" t="s">
        <v>20</v>
      </c>
    </row>
    <row r="224" spans="1:14">
      <c r="A224">
        <v>10</v>
      </c>
      <c r="B224">
        <v>324</v>
      </c>
      <c r="C224">
        <v>369</v>
      </c>
      <c r="D224">
        <f>IF(ISBLANK('2016'!P225)=TRUE,0,'2016'!P225)</f>
        <v>3</v>
      </c>
      <c r="E224">
        <f>IF(ISBLANK('2016'!U225)=TRUE,0,'2016'!U225)</f>
        <v>3</v>
      </c>
      <c r="F224">
        <v>15</v>
      </c>
      <c r="G224">
        <v>21</v>
      </c>
      <c r="H224">
        <v>267</v>
      </c>
      <c r="I224">
        <v>246</v>
      </c>
      <c r="J224">
        <v>57</v>
      </c>
      <c r="K224">
        <v>123</v>
      </c>
      <c r="L224">
        <v>29057168</v>
      </c>
      <c r="M224" s="32">
        <v>0.16193688886064223</v>
      </c>
      <c r="N224" s="2" t="s">
        <v>20</v>
      </c>
    </row>
    <row r="225" spans="1:14">
      <c r="A225">
        <v>11</v>
      </c>
      <c r="B225">
        <v>289</v>
      </c>
      <c r="C225">
        <v>269</v>
      </c>
      <c r="D225">
        <f>IF(ISBLANK('2016'!P226)=TRUE,0,'2016'!P226)</f>
        <v>0</v>
      </c>
      <c r="E225">
        <f>IF(ISBLANK('2016'!U226)=TRUE,0,'2016'!U226)</f>
        <v>1</v>
      </c>
      <c r="F225">
        <v>19</v>
      </c>
      <c r="G225">
        <v>20</v>
      </c>
      <c r="H225">
        <v>231</v>
      </c>
      <c r="I225">
        <v>164</v>
      </c>
      <c r="J225">
        <v>58</v>
      </c>
      <c r="K225">
        <v>105</v>
      </c>
      <c r="L225">
        <v>29554073</v>
      </c>
      <c r="M225" s="32">
        <v>0.19854828068691838</v>
      </c>
      <c r="N225" s="2" t="s">
        <v>16</v>
      </c>
    </row>
    <row r="226" spans="1:14">
      <c r="A226">
        <v>12</v>
      </c>
      <c r="B226">
        <v>331</v>
      </c>
      <c r="C226">
        <v>367</v>
      </c>
      <c r="D226">
        <f>IF(ISBLANK('2016'!P227)=TRUE,0,'2016'!P227)</f>
        <v>0</v>
      </c>
      <c r="E226">
        <f>IF(ISBLANK('2016'!U227)=TRUE,0,'2016'!U227)</f>
        <v>0</v>
      </c>
      <c r="F226">
        <v>24</v>
      </c>
      <c r="G226">
        <v>25</v>
      </c>
      <c r="H226">
        <v>223</v>
      </c>
      <c r="I226">
        <v>277</v>
      </c>
      <c r="J226">
        <v>108</v>
      </c>
      <c r="K226">
        <v>90</v>
      </c>
      <c r="L226">
        <v>37424249</v>
      </c>
      <c r="M226" s="32">
        <v>0.25938908565581387</v>
      </c>
      <c r="N226" s="2" t="s">
        <v>16</v>
      </c>
    </row>
    <row r="227" spans="1:14">
      <c r="A227">
        <v>13</v>
      </c>
      <c r="B227">
        <v>269</v>
      </c>
      <c r="C227">
        <v>289</v>
      </c>
      <c r="D227">
        <f>IF(ISBLANK('2016'!P228)=TRUE,0,'2016'!P228)</f>
        <v>1</v>
      </c>
      <c r="E227">
        <f>IF(ISBLANK('2016'!U228)=TRUE,0,'2016'!U228)</f>
        <v>0</v>
      </c>
      <c r="F227">
        <v>20</v>
      </c>
      <c r="G227">
        <v>19</v>
      </c>
      <c r="H227">
        <v>164</v>
      </c>
      <c r="I227">
        <v>231</v>
      </c>
      <c r="J227">
        <v>105</v>
      </c>
      <c r="K227">
        <v>58</v>
      </c>
      <c r="L227">
        <v>14469454</v>
      </c>
      <c r="M227" s="32">
        <v>9.8201229676456406E-2</v>
      </c>
      <c r="N227" s="2" t="s">
        <v>20</v>
      </c>
    </row>
    <row r="228" spans="1:14">
      <c r="A228">
        <v>14</v>
      </c>
      <c r="B228">
        <v>277</v>
      </c>
      <c r="C228">
        <v>422</v>
      </c>
      <c r="D228">
        <f>IF(ISBLANK('2016'!P229)=TRUE,0,'2016'!P229)</f>
        <v>2</v>
      </c>
      <c r="E228">
        <f>IF(ISBLANK('2016'!U229)=TRUE,0,'2016'!U229)</f>
        <v>0</v>
      </c>
      <c r="F228">
        <v>18</v>
      </c>
      <c r="G228">
        <v>20</v>
      </c>
      <c r="H228">
        <v>172</v>
      </c>
      <c r="I228">
        <v>334</v>
      </c>
      <c r="J228">
        <v>105</v>
      </c>
      <c r="K228">
        <v>88</v>
      </c>
      <c r="L228">
        <v>16474722</v>
      </c>
      <c r="M228" s="32">
        <v>0.10695579102052971</v>
      </c>
      <c r="N228" s="2" t="s">
        <v>16</v>
      </c>
    </row>
    <row r="229" spans="1:14">
      <c r="A229">
        <v>15</v>
      </c>
      <c r="B229">
        <v>370</v>
      </c>
      <c r="C229">
        <v>494</v>
      </c>
      <c r="D229">
        <f>IF(ISBLANK('2016'!P230)=TRUE,0,'2016'!P230)</f>
        <v>1</v>
      </c>
      <c r="E229">
        <f>IF(ISBLANK('2016'!U230)=TRUE,0,'2016'!U230)</f>
        <v>0</v>
      </c>
      <c r="F229">
        <v>27</v>
      </c>
      <c r="G229">
        <v>25</v>
      </c>
      <c r="H229">
        <v>322</v>
      </c>
      <c r="I229">
        <v>280</v>
      </c>
      <c r="J229">
        <v>48</v>
      </c>
      <c r="K229">
        <v>214</v>
      </c>
      <c r="L229">
        <v>15300000</v>
      </c>
      <c r="M229" s="32">
        <v>9.2449449804018341E-2</v>
      </c>
      <c r="N229" s="2" t="s">
        <v>16</v>
      </c>
    </row>
    <row r="230" spans="1:14">
      <c r="A230">
        <v>16</v>
      </c>
      <c r="B230">
        <v>422</v>
      </c>
      <c r="C230">
        <v>277</v>
      </c>
      <c r="D230">
        <f>IF(ISBLANK('2016'!P231)=TRUE,0,'2016'!P231)</f>
        <v>0</v>
      </c>
      <c r="E230">
        <f>IF(ISBLANK('2016'!U231)=TRUE,0,'2016'!U231)</f>
        <v>2</v>
      </c>
      <c r="F230">
        <v>20</v>
      </c>
      <c r="G230">
        <v>18</v>
      </c>
      <c r="H230">
        <v>334</v>
      </c>
      <c r="I230">
        <v>172</v>
      </c>
      <c r="J230">
        <v>88</v>
      </c>
      <c r="K230">
        <v>105</v>
      </c>
      <c r="L230">
        <v>8256953</v>
      </c>
      <c r="M230" s="32">
        <v>4.7808392506809086E-2</v>
      </c>
      <c r="N230" s="2" t="s">
        <v>20</v>
      </c>
    </row>
    <row r="231" spans="1:14">
      <c r="A231">
        <v>19</v>
      </c>
      <c r="B231">
        <v>258</v>
      </c>
      <c r="C231">
        <v>403</v>
      </c>
      <c r="D231">
        <f>IF(ISBLANK('2016'!P232)=TRUE,0,'2016'!P232)</f>
        <v>0</v>
      </c>
      <c r="E231">
        <f>IF(ISBLANK('2016'!U232)=TRUE,0,'2016'!U232)</f>
        <v>0</v>
      </c>
      <c r="F231">
        <v>15</v>
      </c>
      <c r="G231">
        <v>19</v>
      </c>
      <c r="H231">
        <v>201</v>
      </c>
      <c r="I231">
        <v>245</v>
      </c>
      <c r="J231">
        <v>57</v>
      </c>
      <c r="K231">
        <v>158</v>
      </c>
      <c r="L231">
        <v>15026645</v>
      </c>
      <c r="M231" s="32">
        <v>9.3803888609186564E-2</v>
      </c>
      <c r="N231" s="2" t="s">
        <v>16</v>
      </c>
    </row>
    <row r="232" spans="1:14">
      <c r="A232">
        <v>20</v>
      </c>
      <c r="B232">
        <v>357</v>
      </c>
      <c r="C232">
        <v>376</v>
      </c>
      <c r="D232">
        <f>IF(ISBLANK('2016'!P233)=TRUE,0,'2016'!P233)</f>
        <v>0</v>
      </c>
      <c r="E232">
        <f>IF(ISBLANK('2016'!U233)=TRUE,0,'2016'!U233)</f>
        <v>0</v>
      </c>
      <c r="F232">
        <v>23</v>
      </c>
      <c r="G232">
        <v>25</v>
      </c>
      <c r="H232">
        <v>285</v>
      </c>
      <c r="I232">
        <v>209</v>
      </c>
      <c r="J232">
        <v>72</v>
      </c>
      <c r="K232">
        <v>167</v>
      </c>
      <c r="L232">
        <v>8127817</v>
      </c>
      <c r="M232" s="32">
        <v>5.2836201351205765E-2</v>
      </c>
      <c r="N232" s="2" t="s">
        <v>20</v>
      </c>
    </row>
    <row r="233" spans="1:14">
      <c r="A233">
        <v>21</v>
      </c>
      <c r="B233">
        <v>375</v>
      </c>
      <c r="C233">
        <v>359</v>
      </c>
      <c r="D233">
        <f>IF(ISBLANK('2016'!P234)=TRUE,0,'2016'!P234)</f>
        <v>1</v>
      </c>
      <c r="E233">
        <f>IF(ISBLANK('2016'!U234)=TRUE,0,'2016'!U234)</f>
        <v>1</v>
      </c>
      <c r="F233">
        <v>28</v>
      </c>
      <c r="G233">
        <v>15</v>
      </c>
      <c r="H233">
        <v>252</v>
      </c>
      <c r="I233">
        <v>285</v>
      </c>
      <c r="J233">
        <v>123</v>
      </c>
      <c r="K233">
        <v>74</v>
      </c>
      <c r="L233">
        <v>13687507</v>
      </c>
      <c r="M233" s="32">
        <v>8.4555091751509381E-2</v>
      </c>
      <c r="N233" s="2" t="s">
        <v>20</v>
      </c>
    </row>
    <row r="234" spans="1:14">
      <c r="A234">
        <v>23</v>
      </c>
      <c r="B234">
        <v>393</v>
      </c>
      <c r="C234">
        <v>407</v>
      </c>
      <c r="D234">
        <f>IF(ISBLANK('2016'!P235)=TRUE,0,'2016'!P235)</f>
        <v>0</v>
      </c>
      <c r="E234">
        <f>IF(ISBLANK('2016'!U235)=TRUE,0,'2016'!U235)</f>
        <v>2</v>
      </c>
      <c r="F234">
        <v>21</v>
      </c>
      <c r="G234">
        <v>22</v>
      </c>
      <c r="H234">
        <v>222</v>
      </c>
      <c r="I234">
        <v>339</v>
      </c>
      <c r="J234">
        <v>171</v>
      </c>
      <c r="K234">
        <v>68</v>
      </c>
      <c r="L234">
        <v>33095015</v>
      </c>
      <c r="M234" s="32">
        <v>0.19172639708346598</v>
      </c>
      <c r="N234" s="2" t="s">
        <v>20</v>
      </c>
    </row>
    <row r="235" spans="1:14">
      <c r="A235">
        <v>24</v>
      </c>
      <c r="B235">
        <v>626</v>
      </c>
      <c r="C235">
        <v>270</v>
      </c>
      <c r="D235">
        <f>IF(ISBLANK('2016'!P236)=TRUE,0,'2016'!P236)</f>
        <v>1</v>
      </c>
      <c r="E235">
        <f>IF(ISBLANK('2016'!U236)=TRUE,0,'2016'!U236)</f>
        <v>0</v>
      </c>
      <c r="F235">
        <v>27</v>
      </c>
      <c r="G235">
        <v>18</v>
      </c>
      <c r="H235">
        <v>498</v>
      </c>
      <c r="I235">
        <v>168</v>
      </c>
      <c r="J235">
        <v>128</v>
      </c>
      <c r="K235">
        <v>102</v>
      </c>
      <c r="L235">
        <v>6664516</v>
      </c>
      <c r="M235" s="32">
        <v>4.2843373757315326E-2</v>
      </c>
      <c r="N235" s="2" t="s">
        <v>20</v>
      </c>
    </row>
    <row r="236" spans="1:14">
      <c r="A236">
        <v>25</v>
      </c>
      <c r="B236">
        <v>291</v>
      </c>
      <c r="C236">
        <v>460</v>
      </c>
      <c r="D236">
        <f>IF(ISBLANK('2016'!P237)=TRUE,0,'2016'!P237)</f>
        <v>1</v>
      </c>
      <c r="E236">
        <f>IF(ISBLANK('2016'!U237)=TRUE,0,'2016'!U237)</f>
        <v>1</v>
      </c>
      <c r="F236">
        <v>21</v>
      </c>
      <c r="G236">
        <v>26</v>
      </c>
      <c r="H236">
        <v>194</v>
      </c>
      <c r="I236">
        <v>273</v>
      </c>
      <c r="J236">
        <v>97</v>
      </c>
      <c r="K236">
        <v>187</v>
      </c>
      <c r="L236">
        <v>2644963</v>
      </c>
      <c r="M236" s="32">
        <v>1.2579047339892811E-2</v>
      </c>
      <c r="N236" s="2" t="s">
        <v>16</v>
      </c>
    </row>
    <row r="237" spans="1:14">
      <c r="A237">
        <v>27</v>
      </c>
      <c r="B237">
        <v>369</v>
      </c>
      <c r="C237">
        <v>324</v>
      </c>
      <c r="D237">
        <f>IF(ISBLANK('2016'!P238)=TRUE,0,'2016'!P238)</f>
        <v>3</v>
      </c>
      <c r="E237">
        <f>IF(ISBLANK('2016'!U238)=TRUE,0,'2016'!U238)</f>
        <v>3</v>
      </c>
      <c r="F237">
        <v>21</v>
      </c>
      <c r="G237">
        <v>15</v>
      </c>
      <c r="H237">
        <v>246</v>
      </c>
      <c r="I237">
        <v>267</v>
      </c>
      <c r="J237">
        <v>123</v>
      </c>
      <c r="K237">
        <v>57</v>
      </c>
      <c r="L237">
        <v>32000000</v>
      </c>
      <c r="M237" s="32">
        <v>0.18760642524099994</v>
      </c>
      <c r="N237" s="2" t="s">
        <v>16</v>
      </c>
    </row>
    <row r="238" spans="1:14">
      <c r="A238">
        <v>29</v>
      </c>
      <c r="B238">
        <v>359</v>
      </c>
      <c r="C238">
        <v>375</v>
      </c>
      <c r="D238">
        <f>IF(ISBLANK('2016'!P239)=TRUE,0,'2016'!P239)</f>
        <v>1</v>
      </c>
      <c r="E238">
        <f>IF(ISBLANK('2016'!U239)=TRUE,0,'2016'!U239)</f>
        <v>1</v>
      </c>
      <c r="F238">
        <v>15</v>
      </c>
      <c r="G238">
        <v>28</v>
      </c>
      <c r="H238">
        <v>285</v>
      </c>
      <c r="I238">
        <v>252</v>
      </c>
      <c r="J238">
        <v>74</v>
      </c>
      <c r="K238">
        <v>123</v>
      </c>
      <c r="L238">
        <v>19322066</v>
      </c>
      <c r="M238" s="32">
        <v>0.13583302170182054</v>
      </c>
      <c r="N238" s="2" t="s">
        <v>16</v>
      </c>
    </row>
    <row r="239" spans="1:14">
      <c r="A239">
        <v>30</v>
      </c>
      <c r="B239">
        <v>270</v>
      </c>
      <c r="C239">
        <v>626</v>
      </c>
      <c r="D239">
        <f>IF(ISBLANK('2016'!P240)=TRUE,0,'2016'!P240)</f>
        <v>0</v>
      </c>
      <c r="E239">
        <f>IF(ISBLANK('2016'!U240)=TRUE,0,'2016'!U240)</f>
        <v>1</v>
      </c>
      <c r="F239">
        <v>18</v>
      </c>
      <c r="G239">
        <v>27</v>
      </c>
      <c r="H239">
        <v>168</v>
      </c>
      <c r="I239">
        <v>498</v>
      </c>
      <c r="J239">
        <v>102</v>
      </c>
      <c r="K239">
        <v>128</v>
      </c>
      <c r="L239">
        <v>35264706</v>
      </c>
      <c r="M239" s="32">
        <v>0.22172309815434871</v>
      </c>
      <c r="N239" s="2" t="s">
        <v>16</v>
      </c>
    </row>
    <row r="240" spans="1:14">
      <c r="A240">
        <v>31</v>
      </c>
      <c r="B240">
        <v>494</v>
      </c>
      <c r="C240">
        <v>370</v>
      </c>
      <c r="D240">
        <f>IF(ISBLANK('2016'!P241)=TRUE,0,'2016'!P241)</f>
        <v>0</v>
      </c>
      <c r="E240">
        <f>IF(ISBLANK('2016'!U241)=TRUE,0,'2016'!U241)</f>
        <v>1</v>
      </c>
      <c r="F240">
        <v>25</v>
      </c>
      <c r="G240">
        <v>27</v>
      </c>
      <c r="H240">
        <v>280</v>
      </c>
      <c r="I240">
        <v>322</v>
      </c>
      <c r="J240">
        <v>214</v>
      </c>
      <c r="K240">
        <v>48</v>
      </c>
      <c r="L240">
        <v>8535382</v>
      </c>
      <c r="M240" s="32">
        <v>6.0319289383931086E-2</v>
      </c>
      <c r="N240" s="2" t="s">
        <v>20</v>
      </c>
    </row>
    <row r="241" spans="1:14">
      <c r="A241">
        <v>32</v>
      </c>
      <c r="B241">
        <v>546</v>
      </c>
      <c r="C241">
        <v>415</v>
      </c>
      <c r="D241">
        <f>IF(ISBLANK('2016'!P242)=TRUE,0,'2016'!P242)</f>
        <v>1</v>
      </c>
      <c r="E241">
        <f>IF(ISBLANK('2016'!U242)=TRUE,0,'2016'!U242)</f>
        <v>2</v>
      </c>
      <c r="F241">
        <v>30</v>
      </c>
      <c r="G241">
        <v>35</v>
      </c>
      <c r="H241">
        <v>446</v>
      </c>
      <c r="I241">
        <v>263</v>
      </c>
      <c r="J241">
        <v>100</v>
      </c>
      <c r="K241">
        <v>152</v>
      </c>
      <c r="L241">
        <v>40534737</v>
      </c>
      <c r="M241" s="32">
        <v>0.26958015931422885</v>
      </c>
      <c r="N241" s="2" t="s">
        <v>30</v>
      </c>
    </row>
    <row r="242" spans="1:14">
      <c r="A242">
        <v>2</v>
      </c>
      <c r="B242">
        <v>461</v>
      </c>
      <c r="C242">
        <v>396</v>
      </c>
      <c r="D242">
        <f>IF(ISBLANK('2016'!P243)=TRUE,0,'2016'!P243)</f>
        <v>1</v>
      </c>
      <c r="E242">
        <f>IF(ISBLANK('2016'!U243)=TRUE,0,'2016'!U243)</f>
        <v>2</v>
      </c>
      <c r="F242">
        <v>31</v>
      </c>
      <c r="G242">
        <v>23</v>
      </c>
      <c r="H242">
        <v>325</v>
      </c>
      <c r="I242">
        <v>326</v>
      </c>
      <c r="J242">
        <v>136</v>
      </c>
      <c r="K242">
        <v>70</v>
      </c>
      <c r="L242">
        <v>4338186</v>
      </c>
      <c r="M242" s="32">
        <v>3.1099713788084897E-2</v>
      </c>
      <c r="N242" s="2" t="s">
        <v>20</v>
      </c>
    </row>
    <row r="243" spans="1:14">
      <c r="A243">
        <v>3</v>
      </c>
      <c r="B243">
        <v>274</v>
      </c>
      <c r="C243">
        <v>277</v>
      </c>
      <c r="D243">
        <f>IF(ISBLANK('2016'!P244)=TRUE,0,'2016'!P244)</f>
        <v>1</v>
      </c>
      <c r="E243">
        <f>IF(ISBLANK('2016'!U244)=TRUE,0,'2016'!U244)</f>
        <v>1</v>
      </c>
      <c r="F243">
        <v>13</v>
      </c>
      <c r="G243">
        <v>15</v>
      </c>
      <c r="H243">
        <v>224</v>
      </c>
      <c r="I243">
        <v>241</v>
      </c>
      <c r="J243">
        <v>50</v>
      </c>
      <c r="K243">
        <v>36</v>
      </c>
      <c r="L243">
        <v>43089544</v>
      </c>
      <c r="M243" s="32">
        <v>0.25863123973000579</v>
      </c>
      <c r="N243" s="2" t="s">
        <v>20</v>
      </c>
    </row>
    <row r="244" spans="1:14">
      <c r="A244">
        <v>4</v>
      </c>
      <c r="B244">
        <v>425</v>
      </c>
      <c r="C244">
        <v>278</v>
      </c>
      <c r="D244">
        <f>IF(ISBLANK('2016'!P245)=TRUE,0,'2016'!P245)</f>
        <v>1</v>
      </c>
      <c r="E244">
        <f>IF(ISBLANK('2016'!U245)=TRUE,0,'2016'!U245)</f>
        <v>0</v>
      </c>
      <c r="F244">
        <v>30</v>
      </c>
      <c r="G244">
        <v>19</v>
      </c>
      <c r="H244">
        <v>263</v>
      </c>
      <c r="I244">
        <v>245</v>
      </c>
      <c r="J244">
        <v>162</v>
      </c>
      <c r="K244">
        <v>33</v>
      </c>
      <c r="L244">
        <v>45705694</v>
      </c>
      <c r="M244" s="32">
        <v>0.2882714275874273</v>
      </c>
      <c r="N244" s="2" t="s">
        <v>16</v>
      </c>
    </row>
    <row r="245" spans="1:14" s="2" customFormat="1">
      <c r="A245" s="2">
        <v>5</v>
      </c>
      <c r="B245" s="2">
        <v>244</v>
      </c>
      <c r="C245" s="2">
        <v>339</v>
      </c>
      <c r="D245" s="2">
        <f>IF(ISBLANK('2016'!P246)=TRUE,0,'2016'!P246)</f>
        <v>0</v>
      </c>
      <c r="E245" s="2">
        <f>IF(ISBLANK('2016'!U246)=TRUE,0,'2016'!U246)</f>
        <v>1</v>
      </c>
      <c r="F245" s="2">
        <v>16</v>
      </c>
      <c r="G245" s="2">
        <v>18</v>
      </c>
      <c r="H245" s="2">
        <v>185</v>
      </c>
      <c r="I245" s="2">
        <v>280</v>
      </c>
      <c r="J245" s="2">
        <v>59</v>
      </c>
      <c r="K245" s="2">
        <v>59</v>
      </c>
      <c r="L245" s="2">
        <v>29623543</v>
      </c>
      <c r="M245" s="32">
        <v>0.23446923467891786</v>
      </c>
      <c r="N245" s="2" t="s">
        <v>20</v>
      </c>
    </row>
    <row r="246" spans="1:14" s="2" customFormat="1">
      <c r="A246" s="2">
        <v>8</v>
      </c>
      <c r="B246" s="2">
        <v>222</v>
      </c>
      <c r="C246" s="2">
        <v>423</v>
      </c>
      <c r="D246" s="2">
        <f>IF(ISBLANK('2016'!P247)=TRUE,0,'2016'!P247)</f>
        <v>0</v>
      </c>
      <c r="E246" s="2">
        <f>IF(ISBLANK('2016'!U247)=TRUE,0,'2016'!U247)</f>
        <v>0</v>
      </c>
      <c r="F246" s="2">
        <v>13</v>
      </c>
      <c r="G246" s="2">
        <v>29</v>
      </c>
      <c r="H246" s="2">
        <v>177</v>
      </c>
      <c r="I246" s="2">
        <v>255</v>
      </c>
      <c r="J246" s="2">
        <v>45</v>
      </c>
      <c r="K246" s="2">
        <v>168</v>
      </c>
      <c r="L246" s="2">
        <v>5484406</v>
      </c>
      <c r="M246" s="32">
        <v>4.8944926264313647E-2</v>
      </c>
      <c r="N246" s="2" t="s">
        <v>16</v>
      </c>
    </row>
    <row r="247" spans="1:14" s="16" customFormat="1">
      <c r="A247" s="16">
        <v>9</v>
      </c>
      <c r="B247">
        <v>423</v>
      </c>
      <c r="C247">
        <v>222</v>
      </c>
      <c r="D247">
        <f>IF(ISBLANK('2016'!P248)=TRUE,0,'2016'!P248)</f>
        <v>0</v>
      </c>
      <c r="E247">
        <f>IF(ISBLANK('2016'!U248)=TRUE,0,'2016'!U248)</f>
        <v>0</v>
      </c>
      <c r="F247">
        <v>29</v>
      </c>
      <c r="G247">
        <v>13</v>
      </c>
      <c r="H247">
        <v>255</v>
      </c>
      <c r="I247">
        <v>177</v>
      </c>
      <c r="J247">
        <v>168</v>
      </c>
      <c r="K247">
        <v>45</v>
      </c>
      <c r="L247" s="16">
        <v>53055966</v>
      </c>
      <c r="M247" s="38">
        <v>0.33053325584337018</v>
      </c>
      <c r="N247" s="2" t="s">
        <v>20</v>
      </c>
    </row>
    <row r="248" spans="1:14">
      <c r="A248">
        <v>10</v>
      </c>
      <c r="B248">
        <v>299</v>
      </c>
      <c r="C248">
        <v>397</v>
      </c>
      <c r="D248">
        <f>IF(ISBLANK('2016'!P249)=TRUE,0,'2016'!P249)</f>
        <v>2</v>
      </c>
      <c r="E248">
        <f>IF(ISBLANK('2016'!U249)=TRUE,0,'2016'!U249)</f>
        <v>0</v>
      </c>
      <c r="F248">
        <v>13</v>
      </c>
      <c r="G248">
        <v>30</v>
      </c>
      <c r="H248">
        <v>266</v>
      </c>
      <c r="I248">
        <v>179</v>
      </c>
      <c r="J248">
        <v>33</v>
      </c>
      <c r="K248">
        <v>218</v>
      </c>
      <c r="L248">
        <v>15868700</v>
      </c>
      <c r="M248" s="32">
        <v>8.8436970466732101E-2</v>
      </c>
      <c r="N248" s="2" t="s">
        <v>16</v>
      </c>
    </row>
    <row r="249" spans="1:14">
      <c r="A249">
        <v>11</v>
      </c>
      <c r="B249">
        <v>311</v>
      </c>
      <c r="C249">
        <v>337</v>
      </c>
      <c r="D249">
        <f>IF(ISBLANK('2016'!P250)=TRUE,0,'2016'!P250)</f>
        <v>1</v>
      </c>
      <c r="E249">
        <f>IF(ISBLANK('2016'!U250)=TRUE,0,'2016'!U250)</f>
        <v>0</v>
      </c>
      <c r="F249">
        <v>18</v>
      </c>
      <c r="G249">
        <v>22</v>
      </c>
      <c r="H249">
        <v>214</v>
      </c>
      <c r="I249">
        <v>259</v>
      </c>
      <c r="J249">
        <v>97</v>
      </c>
      <c r="K249">
        <v>78</v>
      </c>
      <c r="L249">
        <v>34691126</v>
      </c>
      <c r="M249" s="32">
        <v>0.2330597011922266</v>
      </c>
      <c r="N249" s="2" t="s">
        <v>20</v>
      </c>
    </row>
    <row r="250" spans="1:14">
      <c r="A250">
        <v>12</v>
      </c>
      <c r="B250">
        <v>405</v>
      </c>
      <c r="C250">
        <v>355</v>
      </c>
      <c r="D250">
        <f>IF(ISBLANK('2016'!P251)=TRUE,0,'2016'!P251)</f>
        <v>1</v>
      </c>
      <c r="E250">
        <f>IF(ISBLANK('2016'!U251)=TRUE,0,'2016'!U251)</f>
        <v>2</v>
      </c>
      <c r="F250">
        <v>25</v>
      </c>
      <c r="G250">
        <v>22</v>
      </c>
      <c r="H250">
        <v>289</v>
      </c>
      <c r="I250">
        <v>270</v>
      </c>
      <c r="J250">
        <v>116</v>
      </c>
      <c r="K250">
        <v>85</v>
      </c>
      <c r="L250">
        <v>31813201</v>
      </c>
      <c r="M250" s="32">
        <v>0.22049866970409007</v>
      </c>
      <c r="N250" s="2" t="s">
        <v>16</v>
      </c>
    </row>
    <row r="251" spans="1:14">
      <c r="A251">
        <v>14</v>
      </c>
      <c r="B251">
        <v>355</v>
      </c>
      <c r="C251">
        <v>405</v>
      </c>
      <c r="D251">
        <f>IF(ISBLANK('2016'!P252)=TRUE,0,'2016'!P252)</f>
        <v>2</v>
      </c>
      <c r="E251">
        <f>IF(ISBLANK('2016'!U252)=TRUE,0,'2016'!U252)</f>
        <v>1</v>
      </c>
      <c r="F251">
        <v>22</v>
      </c>
      <c r="G251">
        <v>25</v>
      </c>
      <c r="H251">
        <v>270</v>
      </c>
      <c r="I251">
        <v>289</v>
      </c>
      <c r="J251">
        <v>85</v>
      </c>
      <c r="K251">
        <v>116</v>
      </c>
      <c r="L251">
        <v>30646413</v>
      </c>
      <c r="M251" s="32">
        <v>0.19896003977225504</v>
      </c>
      <c r="N251" s="2" t="s">
        <v>20</v>
      </c>
    </row>
    <row r="252" spans="1:14">
      <c r="A252">
        <v>15</v>
      </c>
      <c r="B252">
        <v>449</v>
      </c>
      <c r="C252">
        <v>231</v>
      </c>
      <c r="D252">
        <f>IF(ISBLANK('2016'!P253)=TRUE,0,'2016'!P253)</f>
        <v>4</v>
      </c>
      <c r="E252">
        <f>IF(ISBLANK('2016'!U253)=TRUE,0,'2016'!U253)</f>
        <v>0</v>
      </c>
      <c r="F252">
        <v>25</v>
      </c>
      <c r="G252">
        <v>10</v>
      </c>
      <c r="H252">
        <v>244</v>
      </c>
      <c r="I252">
        <v>169</v>
      </c>
      <c r="J252">
        <v>205</v>
      </c>
      <c r="K252">
        <v>62</v>
      </c>
      <c r="L252">
        <v>8572111</v>
      </c>
      <c r="M252" s="32">
        <v>5.1796532392743365E-2</v>
      </c>
      <c r="N252" s="2" t="s">
        <v>16</v>
      </c>
    </row>
    <row r="253" spans="1:14">
      <c r="A253">
        <v>16</v>
      </c>
      <c r="B253">
        <v>231</v>
      </c>
      <c r="C253">
        <v>449</v>
      </c>
      <c r="D253">
        <f>IF(ISBLANK('2016'!P254)=TRUE,0,'2016'!P254)</f>
        <v>0</v>
      </c>
      <c r="E253">
        <f>IF(ISBLANK('2016'!U254)=TRUE,0,'2016'!U254)</f>
        <v>4</v>
      </c>
      <c r="F253">
        <v>10</v>
      </c>
      <c r="G253">
        <v>25</v>
      </c>
      <c r="H253">
        <v>169</v>
      </c>
      <c r="I253">
        <v>244</v>
      </c>
      <c r="J253">
        <v>62</v>
      </c>
      <c r="K253">
        <v>205</v>
      </c>
      <c r="L253">
        <v>34748313</v>
      </c>
      <c r="M253" s="32">
        <v>0.20119540305648545</v>
      </c>
      <c r="N253" s="2" t="s">
        <v>20</v>
      </c>
    </row>
    <row r="254" spans="1:14">
      <c r="A254">
        <v>17</v>
      </c>
      <c r="B254">
        <v>339</v>
      </c>
      <c r="C254">
        <v>244</v>
      </c>
      <c r="D254">
        <f>IF(ISBLANK('2016'!P255)=TRUE,0,'2016'!P255)</f>
        <v>1</v>
      </c>
      <c r="E254">
        <f>IF(ISBLANK('2016'!U255)=TRUE,0,'2016'!U255)</f>
        <v>0</v>
      </c>
      <c r="F254">
        <v>18</v>
      </c>
      <c r="G254">
        <v>16</v>
      </c>
      <c r="H254">
        <v>280</v>
      </c>
      <c r="I254">
        <v>185</v>
      </c>
      <c r="J254">
        <v>59</v>
      </c>
      <c r="K254">
        <v>59</v>
      </c>
      <c r="L254">
        <v>29062279</v>
      </c>
      <c r="M254" s="32">
        <v>0.19354705063852032</v>
      </c>
      <c r="N254" s="2" t="s">
        <v>16</v>
      </c>
    </row>
    <row r="255" spans="1:14">
      <c r="A255">
        <v>18</v>
      </c>
      <c r="B255">
        <v>274</v>
      </c>
      <c r="C255">
        <v>331</v>
      </c>
      <c r="D255">
        <f>IF(ISBLANK('2016'!P256)=TRUE,0,'2016'!P256)</f>
        <v>0</v>
      </c>
      <c r="E255">
        <f>IF(ISBLANK('2016'!U256)=TRUE,0,'2016'!U256)</f>
        <v>2</v>
      </c>
      <c r="F255">
        <v>20</v>
      </c>
      <c r="G255">
        <v>18</v>
      </c>
      <c r="H255">
        <v>137</v>
      </c>
      <c r="I255">
        <v>191</v>
      </c>
      <c r="J255">
        <v>137</v>
      </c>
      <c r="K255">
        <v>140</v>
      </c>
      <c r="L255">
        <v>22622379</v>
      </c>
      <c r="M255" s="32">
        <v>0.15821064893547249</v>
      </c>
      <c r="N255" s="2" t="s">
        <v>20</v>
      </c>
    </row>
    <row r="256" spans="1:14">
      <c r="A256">
        <v>19</v>
      </c>
      <c r="B256">
        <v>337</v>
      </c>
      <c r="C256">
        <v>311</v>
      </c>
      <c r="D256">
        <f>IF(ISBLANK('2016'!P257)=TRUE,0,'2016'!P257)</f>
        <v>0</v>
      </c>
      <c r="E256">
        <f>IF(ISBLANK('2016'!U257)=TRUE,0,'2016'!U257)</f>
        <v>1</v>
      </c>
      <c r="F256">
        <v>22</v>
      </c>
      <c r="G256">
        <v>18</v>
      </c>
      <c r="H256">
        <v>259</v>
      </c>
      <c r="I256">
        <v>214</v>
      </c>
      <c r="J256">
        <v>78</v>
      </c>
      <c r="K256">
        <v>97</v>
      </c>
      <c r="L256">
        <v>18055250</v>
      </c>
      <c r="M256" s="32">
        <v>0.11270996684962051</v>
      </c>
      <c r="N256" s="2" t="s">
        <v>16</v>
      </c>
    </row>
    <row r="257" spans="1:14">
      <c r="A257">
        <v>21</v>
      </c>
      <c r="B257">
        <v>571</v>
      </c>
      <c r="C257">
        <v>486</v>
      </c>
      <c r="D257">
        <f>IF(ISBLANK('2016'!P258)=TRUE,0,'2016'!P258)</f>
        <v>0</v>
      </c>
      <c r="E257">
        <f>IF(ISBLANK('2016'!U258)=TRUE,0,'2016'!U258)</f>
        <v>4</v>
      </c>
      <c r="F257">
        <v>29</v>
      </c>
      <c r="G257">
        <v>19</v>
      </c>
      <c r="H257">
        <v>323</v>
      </c>
      <c r="I257">
        <v>393</v>
      </c>
      <c r="J257">
        <v>248</v>
      </c>
      <c r="K257">
        <v>93</v>
      </c>
      <c r="L257">
        <v>11498076</v>
      </c>
      <c r="M257" s="32">
        <v>7.1029799009113048E-2</v>
      </c>
      <c r="N257" s="2" t="s">
        <v>20</v>
      </c>
    </row>
    <row r="258" spans="1:14">
      <c r="A258">
        <v>22</v>
      </c>
      <c r="B258">
        <v>302</v>
      </c>
      <c r="C258">
        <v>443</v>
      </c>
      <c r="D258">
        <f>IF(ISBLANK('2016'!P259)=TRUE,0,'2016'!P259)</f>
        <v>2</v>
      </c>
      <c r="E258">
        <f>IF(ISBLANK('2016'!U259)=TRUE,0,'2016'!U259)</f>
        <v>2</v>
      </c>
      <c r="F258">
        <v>16</v>
      </c>
      <c r="G258">
        <v>21</v>
      </c>
      <c r="H258">
        <v>248</v>
      </c>
      <c r="I258">
        <v>347</v>
      </c>
      <c r="J258">
        <v>54</v>
      </c>
      <c r="K258">
        <v>96</v>
      </c>
      <c r="L258">
        <v>5328384</v>
      </c>
      <c r="M258" s="32">
        <v>3.1544681641815744E-2</v>
      </c>
      <c r="N258" s="2" t="s">
        <v>20</v>
      </c>
    </row>
    <row r="259" spans="1:14">
      <c r="A259">
        <v>23</v>
      </c>
      <c r="B259">
        <v>331</v>
      </c>
      <c r="C259">
        <v>274</v>
      </c>
      <c r="D259">
        <f>IF(ISBLANK('2016'!P260)=TRUE,0,'2016'!P260)</f>
        <v>2</v>
      </c>
      <c r="E259">
        <f>IF(ISBLANK('2016'!U260)=TRUE,0,'2016'!U260)</f>
        <v>0</v>
      </c>
      <c r="F259">
        <v>18</v>
      </c>
      <c r="G259">
        <v>20</v>
      </c>
      <c r="H259">
        <v>191</v>
      </c>
      <c r="I259">
        <v>137</v>
      </c>
      <c r="J259">
        <v>140</v>
      </c>
      <c r="K259">
        <v>137</v>
      </c>
      <c r="L259">
        <v>33977472</v>
      </c>
      <c r="M259" s="32">
        <v>0.19683865647331922</v>
      </c>
      <c r="N259" s="2" t="s">
        <v>16</v>
      </c>
    </row>
    <row r="260" spans="1:14">
      <c r="A260">
        <v>24</v>
      </c>
      <c r="B260">
        <v>397</v>
      </c>
      <c r="C260">
        <v>299</v>
      </c>
      <c r="D260">
        <f>IF(ISBLANK('2016'!P261)=TRUE,0,'2016'!P261)</f>
        <v>0</v>
      </c>
      <c r="E260">
        <f>IF(ISBLANK('2016'!U261)=TRUE,0,'2016'!U261)</f>
        <v>2</v>
      </c>
      <c r="F260">
        <v>30</v>
      </c>
      <c r="G260">
        <v>13</v>
      </c>
      <c r="H260">
        <v>179</v>
      </c>
      <c r="I260">
        <v>266</v>
      </c>
      <c r="J260">
        <v>218</v>
      </c>
      <c r="K260">
        <v>33</v>
      </c>
      <c r="L260">
        <v>43080224</v>
      </c>
      <c r="M260" s="32">
        <v>0.27694466310544769</v>
      </c>
      <c r="N260" s="2" t="s">
        <v>20</v>
      </c>
    </row>
    <row r="261" spans="1:14">
      <c r="A261">
        <v>25</v>
      </c>
      <c r="B261">
        <v>443</v>
      </c>
      <c r="C261">
        <v>302</v>
      </c>
      <c r="D261">
        <f>IF(ISBLANK('2016'!P262)=TRUE,0,'2016'!P262)</f>
        <v>2</v>
      </c>
      <c r="E261">
        <f>IF(ISBLANK('2016'!U262)=TRUE,0,'2016'!U262)</f>
        <v>2</v>
      </c>
      <c r="F261">
        <v>21</v>
      </c>
      <c r="G261">
        <v>16</v>
      </c>
      <c r="H261">
        <v>347</v>
      </c>
      <c r="I261">
        <v>248</v>
      </c>
      <c r="J261">
        <v>96</v>
      </c>
      <c r="K261">
        <v>54</v>
      </c>
      <c r="L261">
        <v>4594963</v>
      </c>
      <c r="M261" s="32">
        <v>2.1852954881431571E-2</v>
      </c>
      <c r="N261" s="2" t="s">
        <v>16</v>
      </c>
    </row>
    <row r="262" spans="1:14">
      <c r="A262">
        <v>26</v>
      </c>
      <c r="B262">
        <v>277</v>
      </c>
      <c r="C262">
        <v>274</v>
      </c>
      <c r="D262">
        <f>IF(ISBLANK('2016'!P263)=TRUE,0,'2016'!P263)</f>
        <v>1</v>
      </c>
      <c r="E262">
        <f>IF(ISBLANK('2016'!U263)=TRUE,0,'2016'!U263)</f>
        <v>1</v>
      </c>
      <c r="F262">
        <v>15</v>
      </c>
      <c r="G262">
        <v>13</v>
      </c>
      <c r="H262">
        <v>241</v>
      </c>
      <c r="I262">
        <v>224</v>
      </c>
      <c r="J262">
        <v>36</v>
      </c>
      <c r="K262">
        <v>50</v>
      </c>
      <c r="L262">
        <v>30348333</v>
      </c>
      <c r="M262" s="32">
        <v>0.20976652636305274</v>
      </c>
      <c r="N262" s="2" t="s">
        <v>16</v>
      </c>
    </row>
    <row r="263" spans="1:14">
      <c r="A263">
        <v>27</v>
      </c>
      <c r="B263">
        <v>476</v>
      </c>
      <c r="C263">
        <v>393</v>
      </c>
      <c r="D263">
        <f>IF(ISBLANK('2016'!P264)=TRUE,0,'2016'!P264)</f>
        <v>0</v>
      </c>
      <c r="E263">
        <f>IF(ISBLANK('2016'!U264)=TRUE,0,'2016'!U264)</f>
        <v>3</v>
      </c>
      <c r="F263">
        <v>31</v>
      </c>
      <c r="G263">
        <v>24</v>
      </c>
      <c r="H263">
        <v>268</v>
      </c>
      <c r="I263">
        <v>313</v>
      </c>
      <c r="J263">
        <v>208</v>
      </c>
      <c r="K263">
        <v>80</v>
      </c>
      <c r="L263">
        <v>25000000</v>
      </c>
      <c r="M263" s="32">
        <v>0.14656751971953122</v>
      </c>
      <c r="N263" s="2" t="s">
        <v>20</v>
      </c>
    </row>
    <row r="264" spans="1:14">
      <c r="A264">
        <v>28</v>
      </c>
      <c r="B264">
        <v>486</v>
      </c>
      <c r="C264">
        <v>571</v>
      </c>
      <c r="D264">
        <f>IF(ISBLANK('2016'!P265)=TRUE,0,'2016'!P265)</f>
        <v>4</v>
      </c>
      <c r="E264">
        <f>IF(ISBLANK('2016'!U265)=TRUE,0,'2016'!U265)</f>
        <v>0</v>
      </c>
      <c r="F264">
        <v>19</v>
      </c>
      <c r="G264">
        <v>29</v>
      </c>
      <c r="H264">
        <v>393</v>
      </c>
      <c r="I264">
        <v>323</v>
      </c>
      <c r="J264">
        <v>93</v>
      </c>
      <c r="K264">
        <v>248</v>
      </c>
      <c r="L264">
        <v>2058265</v>
      </c>
      <c r="M264" s="32">
        <v>1.5028253714238785E-2</v>
      </c>
      <c r="N264" s="2" t="s">
        <v>16</v>
      </c>
    </row>
    <row r="265" spans="1:14">
      <c r="A265">
        <v>29</v>
      </c>
      <c r="B265">
        <v>278</v>
      </c>
      <c r="C265">
        <v>425</v>
      </c>
      <c r="D265">
        <f>IF(ISBLANK('2016'!P266)=TRUE,0,'2016'!P266)</f>
        <v>0</v>
      </c>
      <c r="E265">
        <f>IF(ISBLANK('2016'!U266)=TRUE,0,'2016'!U266)</f>
        <v>1</v>
      </c>
      <c r="F265">
        <v>19</v>
      </c>
      <c r="G265">
        <v>30</v>
      </c>
      <c r="H265">
        <v>245</v>
      </c>
      <c r="I265">
        <v>263</v>
      </c>
      <c r="J265">
        <v>33</v>
      </c>
      <c r="K265">
        <v>162</v>
      </c>
      <c r="L265">
        <v>33691266</v>
      </c>
      <c r="M265" s="32">
        <v>0.23684767797293563</v>
      </c>
      <c r="N265" s="2" t="s">
        <v>20</v>
      </c>
    </row>
    <row r="266" spans="1:14">
      <c r="A266">
        <v>30</v>
      </c>
      <c r="B266">
        <v>396</v>
      </c>
      <c r="C266">
        <v>461</v>
      </c>
      <c r="D266">
        <f>IF(ISBLANK('2016'!P267)=TRUE,0,'2016'!P267)</f>
        <v>2</v>
      </c>
      <c r="E266">
        <f>IF(ISBLANK('2016'!U267)=TRUE,0,'2016'!U267)</f>
        <v>1</v>
      </c>
      <c r="F266">
        <v>23</v>
      </c>
      <c r="G266">
        <v>31</v>
      </c>
      <c r="H266">
        <v>326</v>
      </c>
      <c r="I266">
        <v>325</v>
      </c>
      <c r="J266">
        <v>70</v>
      </c>
      <c r="K266">
        <v>136</v>
      </c>
      <c r="L266">
        <v>13401000</v>
      </c>
      <c r="M266" s="32">
        <v>8.4257365944477955E-2</v>
      </c>
      <c r="N266" s="2" t="s">
        <v>16</v>
      </c>
    </row>
    <row r="267" spans="1:14">
      <c r="A267">
        <v>31</v>
      </c>
      <c r="B267">
        <v>393</v>
      </c>
      <c r="C267">
        <v>476</v>
      </c>
      <c r="D267">
        <f>IF(ISBLANK('2016'!P268)=TRUE,0,'2016'!P268)</f>
        <v>3</v>
      </c>
      <c r="E267">
        <f>IF(ISBLANK('2016'!U268)=TRUE,0,'2016'!U268)</f>
        <v>0</v>
      </c>
      <c r="F267">
        <v>24</v>
      </c>
      <c r="G267">
        <v>31</v>
      </c>
      <c r="H267">
        <v>313</v>
      </c>
      <c r="I267">
        <v>268</v>
      </c>
      <c r="J267">
        <v>80</v>
      </c>
      <c r="K267">
        <v>208</v>
      </c>
      <c r="L267">
        <v>7731749</v>
      </c>
      <c r="M267" s="32">
        <v>5.4640039001759941E-2</v>
      </c>
      <c r="N267" s="2" t="s">
        <v>16</v>
      </c>
    </row>
    <row r="268" spans="1:14">
      <c r="A268">
        <v>1</v>
      </c>
      <c r="B268">
        <v>443</v>
      </c>
      <c r="C268">
        <v>281</v>
      </c>
      <c r="D268">
        <f>IF(ISBLANK('2016'!P269)=TRUE,0,'2016'!P269)</f>
        <v>4</v>
      </c>
      <c r="E268">
        <f>IF(ISBLANK('2016'!U269)=TRUE,0,'2016'!U269)</f>
        <v>1</v>
      </c>
      <c r="F268">
        <v>26</v>
      </c>
      <c r="G268">
        <v>15</v>
      </c>
      <c r="H268">
        <v>363</v>
      </c>
      <c r="I268">
        <v>198</v>
      </c>
      <c r="J268">
        <v>80</v>
      </c>
      <c r="K268">
        <v>83</v>
      </c>
      <c r="L268">
        <v>6218694</v>
      </c>
      <c r="M268" s="32">
        <v>4.0134264789247538E-2</v>
      </c>
      <c r="N268" s="2" t="s">
        <v>20</v>
      </c>
    </row>
    <row r="269" spans="1:14">
      <c r="A269">
        <v>2</v>
      </c>
      <c r="B269">
        <v>303</v>
      </c>
      <c r="C269">
        <v>429</v>
      </c>
      <c r="D269">
        <f>IF(ISBLANK('2016'!P270)=TRUE,0,'2016'!P270)</f>
        <v>1</v>
      </c>
      <c r="E269">
        <f>IF(ISBLANK('2016'!U270)=TRUE,0,'2016'!U270)</f>
        <v>1</v>
      </c>
      <c r="F269">
        <v>11</v>
      </c>
      <c r="G269">
        <v>25</v>
      </c>
      <c r="H269">
        <v>255</v>
      </c>
      <c r="I269">
        <v>221</v>
      </c>
      <c r="J269">
        <v>48</v>
      </c>
      <c r="K269">
        <v>208</v>
      </c>
      <c r="L269">
        <v>5936489</v>
      </c>
      <c r="M269" s="32">
        <v>4.255767475302219E-2</v>
      </c>
      <c r="N269" s="2" t="s">
        <v>16</v>
      </c>
    </row>
    <row r="270" spans="1:14">
      <c r="A270">
        <v>3</v>
      </c>
      <c r="B270">
        <v>396</v>
      </c>
      <c r="C270">
        <v>144</v>
      </c>
      <c r="D270">
        <f>IF(ISBLANK('2016'!P271)=TRUE,0,'2016'!P271)</f>
        <v>2</v>
      </c>
      <c r="E270">
        <f>IF(ISBLANK('2016'!U271)=TRUE,0,'2016'!U271)</f>
        <v>3</v>
      </c>
      <c r="F270">
        <v>29</v>
      </c>
      <c r="G270">
        <v>11</v>
      </c>
      <c r="H270">
        <v>277</v>
      </c>
      <c r="I270">
        <v>111</v>
      </c>
      <c r="J270">
        <v>119</v>
      </c>
      <c r="K270">
        <v>33</v>
      </c>
      <c r="L270">
        <v>15796293</v>
      </c>
      <c r="M270" s="32">
        <v>9.4812208774555901E-2</v>
      </c>
      <c r="N270" s="2" t="s">
        <v>20</v>
      </c>
    </row>
    <row r="271" spans="1:14">
      <c r="A271">
        <v>5</v>
      </c>
      <c r="B271">
        <v>341</v>
      </c>
      <c r="C271">
        <v>256</v>
      </c>
      <c r="D271">
        <f>IF(ISBLANK('2016'!P272)=TRUE,0,'2016'!P272)</f>
        <v>2</v>
      </c>
      <c r="E271">
        <f>IF(ISBLANK('2016'!U272)=TRUE,0,'2016'!U272)</f>
        <v>1</v>
      </c>
      <c r="F271">
        <v>22</v>
      </c>
      <c r="G271">
        <v>18</v>
      </c>
      <c r="H271">
        <v>242</v>
      </c>
      <c r="I271">
        <v>165</v>
      </c>
      <c r="J271">
        <v>99</v>
      </c>
      <c r="K271">
        <v>91</v>
      </c>
      <c r="L271">
        <v>23272622</v>
      </c>
      <c r="M271" s="32">
        <v>0.18420193254101128</v>
      </c>
      <c r="N271" s="2" t="s">
        <v>16</v>
      </c>
    </row>
    <row r="272" spans="1:14">
      <c r="A272">
        <v>6</v>
      </c>
      <c r="B272">
        <v>283</v>
      </c>
      <c r="C272">
        <v>360</v>
      </c>
      <c r="D272">
        <f>IF(ISBLANK('2016'!P273)=TRUE,0,'2016'!P273)</f>
        <v>4</v>
      </c>
      <c r="E272">
        <f>IF(ISBLANK('2016'!U273)=TRUE,0,'2016'!U273)</f>
        <v>1</v>
      </c>
      <c r="F272">
        <v>15</v>
      </c>
      <c r="G272">
        <v>22</v>
      </c>
      <c r="H272">
        <v>161</v>
      </c>
      <c r="I272">
        <v>280</v>
      </c>
      <c r="J272">
        <v>122</v>
      </c>
      <c r="K272">
        <v>80</v>
      </c>
      <c r="L272">
        <v>19551316</v>
      </c>
      <c r="M272" s="32">
        <v>0.12384044138804427</v>
      </c>
      <c r="N272" s="2" t="s">
        <v>16</v>
      </c>
    </row>
    <row r="273" spans="1:14">
      <c r="A273">
        <v>7</v>
      </c>
      <c r="B273">
        <v>264</v>
      </c>
      <c r="C273">
        <v>351</v>
      </c>
      <c r="D273">
        <f>IF(ISBLANK('2016'!P274)=TRUE,0,'2016'!P274)</f>
        <v>1</v>
      </c>
      <c r="E273">
        <f>IF(ISBLANK('2016'!U274)=TRUE,0,'2016'!U274)</f>
        <v>2</v>
      </c>
      <c r="F273">
        <v>12</v>
      </c>
      <c r="G273">
        <v>23</v>
      </c>
      <c r="H273">
        <v>186</v>
      </c>
      <c r="I273">
        <v>229</v>
      </c>
      <c r="J273">
        <v>78</v>
      </c>
      <c r="K273">
        <v>122</v>
      </c>
      <c r="L273">
        <v>10821831</v>
      </c>
      <c r="M273" s="32">
        <v>7.1110749645170085E-2</v>
      </c>
      <c r="N273" s="2" t="s">
        <v>16</v>
      </c>
    </row>
    <row r="274" spans="1:14">
      <c r="A274">
        <v>8</v>
      </c>
      <c r="B274">
        <v>144</v>
      </c>
      <c r="C274">
        <v>396</v>
      </c>
      <c r="D274">
        <f>IF(ISBLANK('2016'!P275)=TRUE,0,'2016'!P275)</f>
        <v>3</v>
      </c>
      <c r="E274">
        <f>IF(ISBLANK('2016'!U275)=TRUE,0,'2016'!U275)</f>
        <v>2</v>
      </c>
      <c r="F274">
        <v>11</v>
      </c>
      <c r="G274">
        <v>29</v>
      </c>
      <c r="H274">
        <v>111</v>
      </c>
      <c r="I274">
        <v>277</v>
      </c>
      <c r="J274">
        <v>33</v>
      </c>
      <c r="K274">
        <v>119</v>
      </c>
      <c r="L274">
        <v>1649475</v>
      </c>
      <c r="M274" s="33">
        <v>1.4720542616616776E-2</v>
      </c>
      <c r="N274" s="2" t="s">
        <v>16</v>
      </c>
    </row>
    <row r="275" spans="1:14">
      <c r="A275">
        <v>9</v>
      </c>
      <c r="B275">
        <v>422</v>
      </c>
      <c r="C275">
        <v>448</v>
      </c>
      <c r="D275">
        <f>IF(ISBLANK('2016'!P276)=TRUE,0,'2016'!P276)</f>
        <v>1</v>
      </c>
      <c r="E275">
        <f>IF(ISBLANK('2016'!U276)=TRUE,0,'2016'!U276)</f>
        <v>0</v>
      </c>
      <c r="F275">
        <v>20</v>
      </c>
      <c r="G275">
        <v>30</v>
      </c>
      <c r="H275">
        <v>295</v>
      </c>
      <c r="I275">
        <v>400</v>
      </c>
      <c r="J275">
        <v>127</v>
      </c>
      <c r="K275">
        <v>48</v>
      </c>
      <c r="L275">
        <v>53242462</v>
      </c>
      <c r="M275" s="32">
        <v>0.3316951068985704</v>
      </c>
      <c r="N275" s="2" t="s">
        <v>20</v>
      </c>
    </row>
    <row r="276" spans="1:14">
      <c r="A276">
        <v>10</v>
      </c>
      <c r="B276">
        <v>337</v>
      </c>
      <c r="C276">
        <v>373</v>
      </c>
      <c r="D276">
        <f>IF(ISBLANK('2016'!P277)=TRUE,0,'2016'!P277)</f>
        <v>2</v>
      </c>
      <c r="E276">
        <f>IF(ISBLANK('2016'!U277)=TRUE,0,'2016'!U277)</f>
        <v>4</v>
      </c>
      <c r="F276">
        <v>24</v>
      </c>
      <c r="G276">
        <v>19</v>
      </c>
      <c r="H276">
        <v>234</v>
      </c>
      <c r="I276">
        <v>293</v>
      </c>
      <c r="J276">
        <v>103</v>
      </c>
      <c r="K276">
        <v>80</v>
      </c>
      <c r="L276">
        <v>16768750</v>
      </c>
      <c r="M276" s="32">
        <v>9.3452989124125738E-2</v>
      </c>
      <c r="N276" s="2" t="s">
        <v>20</v>
      </c>
    </row>
    <row r="277" spans="1:14">
      <c r="A277">
        <v>12</v>
      </c>
      <c r="B277">
        <v>402</v>
      </c>
      <c r="C277">
        <v>446</v>
      </c>
      <c r="D277">
        <f>IF(ISBLANK('2016'!P278)=TRUE,0,'2016'!P278)</f>
        <v>3</v>
      </c>
      <c r="E277">
        <f>IF(ISBLANK('2016'!U278)=TRUE,0,'2016'!U278)</f>
        <v>0</v>
      </c>
      <c r="F277">
        <v>21</v>
      </c>
      <c r="G277">
        <v>19</v>
      </c>
      <c r="H277">
        <v>333</v>
      </c>
      <c r="I277">
        <v>292</v>
      </c>
      <c r="J277">
        <v>69</v>
      </c>
      <c r="K277">
        <v>154</v>
      </c>
      <c r="L277">
        <v>23043534</v>
      </c>
      <c r="M277" s="32">
        <v>0.15971572908620449</v>
      </c>
      <c r="N277" s="2" t="s">
        <v>16</v>
      </c>
    </row>
    <row r="278" spans="1:14">
      <c r="A278">
        <v>13</v>
      </c>
      <c r="B278">
        <v>273</v>
      </c>
      <c r="C278">
        <v>327</v>
      </c>
      <c r="D278">
        <f>IF(ISBLANK('2016'!P279)=TRUE,0,'2016'!P279)</f>
        <v>0</v>
      </c>
      <c r="E278">
        <f>IF(ISBLANK('2016'!U279)=TRUE,0,'2016'!U279)</f>
        <v>2</v>
      </c>
      <c r="F278">
        <v>16</v>
      </c>
      <c r="G278">
        <v>23</v>
      </c>
      <c r="H278">
        <v>92</v>
      </c>
      <c r="I278">
        <v>247</v>
      </c>
      <c r="J278">
        <v>181</v>
      </c>
      <c r="K278">
        <v>80</v>
      </c>
      <c r="L278">
        <v>11743526</v>
      </c>
      <c r="M278" s="32">
        <v>7.9700912967236873E-2</v>
      </c>
      <c r="N278" s="2" t="s">
        <v>20</v>
      </c>
    </row>
    <row r="279" spans="1:14">
      <c r="A279">
        <v>15</v>
      </c>
      <c r="B279">
        <v>327</v>
      </c>
      <c r="C279">
        <v>273</v>
      </c>
      <c r="D279">
        <f>IF(ISBLANK('2016'!P280)=TRUE,0,'2016'!P280)</f>
        <v>2</v>
      </c>
      <c r="E279">
        <f>IF(ISBLANK('2016'!U280)=TRUE,0,'2016'!U280)</f>
        <v>0</v>
      </c>
      <c r="F279">
        <v>23</v>
      </c>
      <c r="G279">
        <v>16</v>
      </c>
      <c r="H279">
        <v>247</v>
      </c>
      <c r="I279">
        <v>92</v>
      </c>
      <c r="J279">
        <v>80</v>
      </c>
      <c r="K279">
        <v>181</v>
      </c>
      <c r="L279">
        <v>14697584</v>
      </c>
      <c r="M279" s="32">
        <v>8.8809382630610667E-2</v>
      </c>
      <c r="N279" s="2" t="s">
        <v>16</v>
      </c>
    </row>
    <row r="280" spans="1:14">
      <c r="A280">
        <v>16</v>
      </c>
      <c r="B280">
        <v>256</v>
      </c>
      <c r="C280">
        <v>341</v>
      </c>
      <c r="D280">
        <f>IF(ISBLANK('2016'!P281)=TRUE,0,'2016'!P281)</f>
        <v>1</v>
      </c>
      <c r="E280">
        <f>IF(ISBLANK('2016'!U281)=TRUE,0,'2016'!U281)</f>
        <v>2</v>
      </c>
      <c r="F280">
        <v>18</v>
      </c>
      <c r="G280">
        <v>22</v>
      </c>
      <c r="H280">
        <v>165</v>
      </c>
      <c r="I280">
        <v>242</v>
      </c>
      <c r="J280">
        <v>91</v>
      </c>
      <c r="K280">
        <v>99</v>
      </c>
      <c r="L280">
        <v>31989253</v>
      </c>
      <c r="M280" s="32">
        <v>0.18522023359266065</v>
      </c>
      <c r="N280" s="2" t="s">
        <v>20</v>
      </c>
    </row>
    <row r="281" spans="1:14">
      <c r="A281">
        <v>17</v>
      </c>
      <c r="B281">
        <v>280</v>
      </c>
      <c r="C281">
        <v>296</v>
      </c>
      <c r="D281">
        <f>IF(ISBLANK('2016'!P282)=TRUE,0,'2016'!P282)</f>
        <v>0</v>
      </c>
      <c r="E281">
        <f>IF(ISBLANK('2016'!U282)=TRUE,0,'2016'!U282)</f>
        <v>1</v>
      </c>
      <c r="F281">
        <v>16</v>
      </c>
      <c r="G281">
        <v>17</v>
      </c>
      <c r="H281">
        <v>155</v>
      </c>
      <c r="I281">
        <v>157</v>
      </c>
      <c r="J281">
        <v>125</v>
      </c>
      <c r="K281">
        <v>139</v>
      </c>
      <c r="L281">
        <v>26337832</v>
      </c>
      <c r="M281" s="32">
        <v>0.17540295803411843</v>
      </c>
      <c r="N281" s="2" t="s">
        <v>20</v>
      </c>
    </row>
    <row r="282" spans="1:14">
      <c r="A282">
        <v>18</v>
      </c>
      <c r="B282">
        <v>337</v>
      </c>
      <c r="C282">
        <v>379</v>
      </c>
      <c r="D282">
        <f>IF(ISBLANK('2016'!P283)=TRUE,0,'2016'!P283)</f>
        <v>1</v>
      </c>
      <c r="E282">
        <f>IF(ISBLANK('2016'!U283)=TRUE,0,'2016'!U283)</f>
        <v>4</v>
      </c>
      <c r="F282">
        <v>17</v>
      </c>
      <c r="G282">
        <v>29</v>
      </c>
      <c r="H282">
        <v>231</v>
      </c>
      <c r="I282">
        <v>309</v>
      </c>
      <c r="J282">
        <v>106</v>
      </c>
      <c r="K282">
        <v>70</v>
      </c>
      <c r="L282">
        <v>17368382</v>
      </c>
      <c r="M282" s="32">
        <v>0.1214665790533869</v>
      </c>
      <c r="N282" s="2" t="s">
        <v>20</v>
      </c>
    </row>
    <row r="283" spans="1:14">
      <c r="A283">
        <v>19</v>
      </c>
      <c r="B283">
        <v>331</v>
      </c>
      <c r="C283">
        <v>388</v>
      </c>
      <c r="D283">
        <f>IF(ISBLANK('2016'!P284)=TRUE,0,'2016'!P284)</f>
        <v>1</v>
      </c>
      <c r="E283">
        <f>IF(ISBLANK('2016'!U284)=TRUE,0,'2016'!U284)</f>
        <v>1</v>
      </c>
      <c r="F283">
        <v>22</v>
      </c>
      <c r="G283">
        <v>23</v>
      </c>
      <c r="H283">
        <v>284</v>
      </c>
      <c r="I283">
        <v>260</v>
      </c>
      <c r="J283">
        <v>47</v>
      </c>
      <c r="K283">
        <v>128</v>
      </c>
      <c r="L283">
        <v>17834393</v>
      </c>
      <c r="M283" s="32">
        <v>0.11133126618646123</v>
      </c>
      <c r="N283" s="2" t="s">
        <v>16</v>
      </c>
    </row>
    <row r="284" spans="1:14">
      <c r="A284">
        <v>20</v>
      </c>
      <c r="B284">
        <v>385</v>
      </c>
      <c r="C284">
        <v>420</v>
      </c>
      <c r="D284">
        <f>IF(ISBLANK('2016'!P285)=TRUE,0,'2016'!P285)</f>
        <v>2</v>
      </c>
      <c r="E284">
        <f>IF(ISBLANK('2016'!U285)=TRUE,0,'2016'!U285)</f>
        <v>0</v>
      </c>
      <c r="F284">
        <v>25</v>
      </c>
      <c r="G284">
        <v>23</v>
      </c>
      <c r="H284">
        <v>304</v>
      </c>
      <c r="I284">
        <v>324</v>
      </c>
      <c r="J284">
        <v>81</v>
      </c>
      <c r="K284">
        <v>96</v>
      </c>
      <c r="L284">
        <v>13796875</v>
      </c>
      <c r="M284" s="32">
        <v>8.9688838407338281E-2</v>
      </c>
      <c r="N284" s="2" t="s">
        <v>16</v>
      </c>
    </row>
    <row r="285" spans="1:14">
      <c r="A285">
        <v>21</v>
      </c>
      <c r="B285">
        <v>373</v>
      </c>
      <c r="C285">
        <v>337</v>
      </c>
      <c r="D285">
        <f>IF(ISBLANK('2016'!P286)=TRUE,0,'2016'!P286)</f>
        <v>4</v>
      </c>
      <c r="E285">
        <f>IF(ISBLANK('2016'!U286)=TRUE,0,'2016'!U286)</f>
        <v>2</v>
      </c>
      <c r="F285">
        <v>19</v>
      </c>
      <c r="G285">
        <v>24</v>
      </c>
      <c r="H285">
        <v>293</v>
      </c>
      <c r="I285">
        <v>234</v>
      </c>
      <c r="J285">
        <v>80</v>
      </c>
      <c r="K285">
        <v>103</v>
      </c>
      <c r="L285">
        <v>9176436</v>
      </c>
      <c r="M285" s="32">
        <v>5.6687780172960188E-2</v>
      </c>
      <c r="N285" s="2" t="s">
        <v>16</v>
      </c>
    </row>
    <row r="286" spans="1:14">
      <c r="A286">
        <v>22</v>
      </c>
      <c r="B286">
        <v>351</v>
      </c>
      <c r="C286">
        <v>264</v>
      </c>
      <c r="D286">
        <f>IF(ISBLANK('2016'!P287)=TRUE,0,'2016'!P287)</f>
        <v>2</v>
      </c>
      <c r="E286">
        <f>IF(ISBLANK('2016'!U287)=TRUE,0,'2016'!U287)</f>
        <v>1</v>
      </c>
      <c r="F286">
        <v>23</v>
      </c>
      <c r="G286">
        <v>12</v>
      </c>
      <c r="H286">
        <v>229</v>
      </c>
      <c r="I286">
        <v>186</v>
      </c>
      <c r="J286">
        <v>122</v>
      </c>
      <c r="K286">
        <v>78</v>
      </c>
      <c r="L286">
        <v>14284238</v>
      </c>
      <c r="M286" s="32">
        <v>8.4564427076938675E-2</v>
      </c>
      <c r="N286" s="2" t="s">
        <v>20</v>
      </c>
    </row>
    <row r="287" spans="1:14">
      <c r="A287">
        <v>23</v>
      </c>
      <c r="B287">
        <v>296</v>
      </c>
      <c r="C287">
        <v>280</v>
      </c>
      <c r="D287">
        <f>IF(ISBLANK('2016'!P288)=TRUE,0,'2016'!P288)</f>
        <v>1</v>
      </c>
      <c r="E287">
        <f>IF(ISBLANK('2016'!U288)=TRUE,0,'2016'!U288)</f>
        <v>0</v>
      </c>
      <c r="F287">
        <v>17</v>
      </c>
      <c r="G287">
        <v>16</v>
      </c>
      <c r="H287">
        <v>157</v>
      </c>
      <c r="I287">
        <v>155</v>
      </c>
      <c r="J287">
        <v>139</v>
      </c>
      <c r="K287">
        <v>125</v>
      </c>
      <c r="L287">
        <v>23997991</v>
      </c>
      <c r="M287" s="32">
        <v>0.13902541973984428</v>
      </c>
      <c r="N287" s="2" t="s">
        <v>16</v>
      </c>
    </row>
    <row r="288" spans="1:14">
      <c r="A288">
        <v>25</v>
      </c>
      <c r="B288">
        <v>429</v>
      </c>
      <c r="C288">
        <v>303</v>
      </c>
      <c r="D288">
        <f>IF(ISBLANK('2016'!P289)=TRUE,0,'2016'!P289)</f>
        <v>1</v>
      </c>
      <c r="E288">
        <f>IF(ISBLANK('2016'!U289)=TRUE,0,'2016'!U289)</f>
        <v>1</v>
      </c>
      <c r="F288">
        <v>25</v>
      </c>
      <c r="G288">
        <v>11</v>
      </c>
      <c r="H288">
        <v>221</v>
      </c>
      <c r="I288">
        <v>255</v>
      </c>
      <c r="J288">
        <v>208</v>
      </c>
      <c r="K288">
        <v>48</v>
      </c>
      <c r="L288">
        <v>12705963</v>
      </c>
      <c r="M288" s="32">
        <v>6.0427654404211509E-2</v>
      </c>
      <c r="N288" s="2" t="s">
        <v>20</v>
      </c>
    </row>
    <row r="289" spans="1:14">
      <c r="A289">
        <v>26</v>
      </c>
      <c r="B289">
        <v>448</v>
      </c>
      <c r="C289">
        <v>422</v>
      </c>
      <c r="D289">
        <f>IF(ISBLANK('2016'!P290)=TRUE,0,'2016'!P290)</f>
        <v>0</v>
      </c>
      <c r="E289">
        <f>IF(ISBLANK('2016'!U290)=TRUE,0,'2016'!U290)</f>
        <v>1</v>
      </c>
      <c r="F289">
        <v>30</v>
      </c>
      <c r="G289">
        <v>20</v>
      </c>
      <c r="H289">
        <v>400</v>
      </c>
      <c r="I289">
        <v>295</v>
      </c>
      <c r="J289">
        <v>48</v>
      </c>
      <c r="K289">
        <v>127</v>
      </c>
      <c r="L289">
        <v>5967177</v>
      </c>
      <c r="M289" s="32">
        <v>4.1244901045586327E-2</v>
      </c>
      <c r="N289" s="2" t="s">
        <v>16</v>
      </c>
    </row>
    <row r="290" spans="1:14">
      <c r="A290">
        <v>27</v>
      </c>
      <c r="B290">
        <v>379</v>
      </c>
      <c r="C290">
        <v>337</v>
      </c>
      <c r="D290">
        <f>IF(ISBLANK('2016'!P291)=TRUE,0,'2016'!P291)</f>
        <v>4</v>
      </c>
      <c r="E290">
        <f>IF(ISBLANK('2016'!U291)=TRUE,0,'2016'!U291)</f>
        <v>1</v>
      </c>
      <c r="F290">
        <v>29</v>
      </c>
      <c r="G290">
        <v>17</v>
      </c>
      <c r="H290">
        <v>309</v>
      </c>
      <c r="I290">
        <v>231</v>
      </c>
      <c r="J290">
        <v>70</v>
      </c>
      <c r="K290">
        <v>106</v>
      </c>
      <c r="L290">
        <v>34000000</v>
      </c>
      <c r="M290" s="32">
        <v>0.19933182681856243</v>
      </c>
      <c r="N290" s="2" t="s">
        <v>16</v>
      </c>
    </row>
    <row r="291" spans="1:14">
      <c r="A291">
        <v>28</v>
      </c>
      <c r="B291">
        <v>281</v>
      </c>
      <c r="C291">
        <v>443</v>
      </c>
      <c r="D291">
        <f>IF(ISBLANK('2016'!P292)=TRUE,0,'2016'!P292)</f>
        <v>1</v>
      </c>
      <c r="E291">
        <f>IF(ISBLANK('2016'!U292)=TRUE,0,'2016'!U292)</f>
        <v>4</v>
      </c>
      <c r="F291">
        <v>15</v>
      </c>
      <c r="G291">
        <v>26</v>
      </c>
      <c r="H291">
        <v>198</v>
      </c>
      <c r="I291">
        <v>363</v>
      </c>
      <c r="J291">
        <v>83</v>
      </c>
      <c r="K291">
        <v>80</v>
      </c>
      <c r="L291">
        <v>6858265</v>
      </c>
      <c r="M291" s="32">
        <v>5.007506150057639E-2</v>
      </c>
      <c r="N291" s="2" t="s">
        <v>16</v>
      </c>
    </row>
    <row r="292" spans="1:14">
      <c r="A292">
        <v>29</v>
      </c>
      <c r="B292">
        <v>420</v>
      </c>
      <c r="C292">
        <v>385</v>
      </c>
      <c r="D292">
        <f>IF(ISBLANK('2016'!P293)=TRUE,0,'2016'!P293)</f>
        <v>0</v>
      </c>
      <c r="E292">
        <f>IF(ISBLANK('2016'!U293)=TRUE,0,'2016'!U293)</f>
        <v>2</v>
      </c>
      <c r="F292">
        <v>23</v>
      </c>
      <c r="G292">
        <v>25</v>
      </c>
      <c r="H292">
        <v>324</v>
      </c>
      <c r="I292">
        <v>304</v>
      </c>
      <c r="J292">
        <v>96</v>
      </c>
      <c r="K292">
        <v>81</v>
      </c>
      <c r="L292">
        <v>12026907</v>
      </c>
      <c r="M292" s="32">
        <v>8.4548470103392531E-2</v>
      </c>
      <c r="N292" s="2" t="s">
        <v>20</v>
      </c>
    </row>
    <row r="293" spans="1:14">
      <c r="A293">
        <v>30</v>
      </c>
      <c r="B293">
        <v>360</v>
      </c>
      <c r="C293">
        <v>283</v>
      </c>
      <c r="D293">
        <f>IF(ISBLANK('2016'!P294)=TRUE,0,'2016'!P294)</f>
        <v>1</v>
      </c>
      <c r="E293">
        <f>IF(ISBLANK('2016'!U294)=TRUE,0,'2016'!U294)</f>
        <v>4</v>
      </c>
      <c r="F293">
        <v>22</v>
      </c>
      <c r="G293">
        <v>15</v>
      </c>
      <c r="H293">
        <v>280</v>
      </c>
      <c r="I293">
        <v>161</v>
      </c>
      <c r="J293">
        <v>80</v>
      </c>
      <c r="K293">
        <v>122</v>
      </c>
      <c r="L293">
        <v>17550625</v>
      </c>
      <c r="M293" s="32">
        <v>0.11034769294674303</v>
      </c>
      <c r="N293" s="2" t="s">
        <v>20</v>
      </c>
    </row>
    <row r="294" spans="1:14">
      <c r="A294">
        <v>31</v>
      </c>
      <c r="B294">
        <v>446</v>
      </c>
      <c r="C294">
        <v>402</v>
      </c>
      <c r="D294">
        <f>IF(ISBLANK('2016'!P295)=TRUE,0,'2016'!P295)</f>
        <v>0</v>
      </c>
      <c r="E294">
        <f>IF(ISBLANK('2016'!U295)=TRUE,0,'2016'!U295)</f>
        <v>3</v>
      </c>
      <c r="F294">
        <v>19</v>
      </c>
      <c r="G294">
        <v>21</v>
      </c>
      <c r="H294">
        <v>292</v>
      </c>
      <c r="I294">
        <v>333</v>
      </c>
      <c r="J294">
        <v>154</v>
      </c>
      <c r="K294">
        <v>69</v>
      </c>
      <c r="L294">
        <v>472041</v>
      </c>
      <c r="M294" s="32">
        <v>3.335899632855356E-3</v>
      </c>
      <c r="N294" s="2" t="s">
        <v>20</v>
      </c>
    </row>
    <row r="295" spans="1:14">
      <c r="A295">
        <v>32</v>
      </c>
      <c r="B295">
        <v>388</v>
      </c>
      <c r="C295">
        <v>331</v>
      </c>
      <c r="D295">
        <f>IF(ISBLANK('2016'!P296)=TRUE,0,'2016'!P296)</f>
        <v>1</v>
      </c>
      <c r="E295">
        <f>IF(ISBLANK('2016'!U296)=TRUE,0,'2016'!U296)</f>
        <v>1</v>
      </c>
      <c r="F295">
        <v>23</v>
      </c>
      <c r="G295">
        <v>22</v>
      </c>
      <c r="H295">
        <v>260</v>
      </c>
      <c r="I295">
        <v>284</v>
      </c>
      <c r="J295">
        <v>128</v>
      </c>
      <c r="K295">
        <v>47</v>
      </c>
      <c r="L295">
        <v>11764394</v>
      </c>
      <c r="M295" s="32">
        <v>7.8240231551406345E-2</v>
      </c>
      <c r="N295" s="2" t="s">
        <v>20</v>
      </c>
    </row>
    <row r="296" spans="1:14">
      <c r="A296">
        <v>1</v>
      </c>
      <c r="B296">
        <v>290</v>
      </c>
      <c r="C296">
        <v>217</v>
      </c>
      <c r="D296">
        <f>IF(ISBLANK('2016'!P297)=TRUE,0,'2016'!P297)</f>
        <v>2</v>
      </c>
      <c r="E296">
        <f>IF(ISBLANK('2016'!U297)=TRUE,0,'2016'!U297)</f>
        <v>1</v>
      </c>
      <c r="F296">
        <v>24</v>
      </c>
      <c r="G296">
        <v>16</v>
      </c>
      <c r="H296">
        <v>155</v>
      </c>
      <c r="I296">
        <v>145</v>
      </c>
      <c r="J296">
        <v>135</v>
      </c>
      <c r="K296">
        <v>72</v>
      </c>
      <c r="L296">
        <v>9098263</v>
      </c>
      <c r="M296" s="32">
        <v>5.8718453804643495E-2</v>
      </c>
      <c r="N296" s="2" t="s">
        <v>16</v>
      </c>
    </row>
    <row r="297" spans="1:14">
      <c r="A297">
        <v>3</v>
      </c>
      <c r="B297">
        <v>368</v>
      </c>
      <c r="C297">
        <v>417</v>
      </c>
      <c r="D297">
        <f>IF(ISBLANK('2016'!P298)=TRUE,0,'2016'!P298)</f>
        <v>0</v>
      </c>
      <c r="E297">
        <f>IF(ISBLANK('2016'!U298)=TRUE,0,'2016'!U298)</f>
        <v>0</v>
      </c>
      <c r="F297">
        <v>17</v>
      </c>
      <c r="G297">
        <v>27</v>
      </c>
      <c r="H297">
        <v>267</v>
      </c>
      <c r="I297">
        <v>299</v>
      </c>
      <c r="J297">
        <v>101</v>
      </c>
      <c r="K297">
        <v>118</v>
      </c>
      <c r="L297">
        <v>32690630</v>
      </c>
      <c r="M297" s="32">
        <v>0.19621507631770066</v>
      </c>
      <c r="N297" s="2" t="s">
        <v>16</v>
      </c>
    </row>
    <row r="298" spans="1:14">
      <c r="A298">
        <v>4</v>
      </c>
      <c r="B298">
        <v>342</v>
      </c>
      <c r="C298">
        <v>300</v>
      </c>
      <c r="D298">
        <f>IF(ISBLANK('2016'!P299)=TRUE,0,'2016'!P299)</f>
        <v>1</v>
      </c>
      <c r="E298">
        <f>IF(ISBLANK('2016'!U299)=TRUE,0,'2016'!U299)</f>
        <v>2</v>
      </c>
      <c r="F298">
        <v>20</v>
      </c>
      <c r="G298">
        <v>23</v>
      </c>
      <c r="H298">
        <v>159</v>
      </c>
      <c r="I298">
        <v>207</v>
      </c>
      <c r="J298">
        <v>183</v>
      </c>
      <c r="K298">
        <v>93</v>
      </c>
      <c r="L298">
        <v>24666903</v>
      </c>
      <c r="M298" s="32">
        <v>0.15557718786570868</v>
      </c>
      <c r="N298" s="2" t="s">
        <v>20</v>
      </c>
    </row>
    <row r="299" spans="1:14">
      <c r="A299">
        <v>5</v>
      </c>
      <c r="B299">
        <v>223</v>
      </c>
      <c r="C299">
        <v>371</v>
      </c>
      <c r="D299">
        <f>IF(ISBLANK('2016'!P300)=TRUE,0,'2016'!P300)</f>
        <v>0</v>
      </c>
      <c r="E299">
        <f>IF(ISBLANK('2016'!U300)=TRUE,0,'2016'!U300)</f>
        <v>2</v>
      </c>
      <c r="F299">
        <v>17</v>
      </c>
      <c r="G299">
        <v>28</v>
      </c>
      <c r="H299">
        <v>173</v>
      </c>
      <c r="I299">
        <v>264</v>
      </c>
      <c r="J299">
        <v>50</v>
      </c>
      <c r="K299">
        <v>107</v>
      </c>
      <c r="L299">
        <v>20386825</v>
      </c>
      <c r="M299" s="32">
        <v>0.16136095723874183</v>
      </c>
      <c r="N299" s="2" t="s">
        <v>20</v>
      </c>
    </row>
    <row r="300" spans="1:14">
      <c r="A300">
        <v>6</v>
      </c>
      <c r="B300">
        <v>315</v>
      </c>
      <c r="C300">
        <v>329</v>
      </c>
      <c r="D300">
        <f>IF(ISBLANK('2016'!P301)=TRUE,0,'2016'!P301)</f>
        <v>1</v>
      </c>
      <c r="E300">
        <f>IF(ISBLANK('2016'!U301)=TRUE,0,'2016'!U301)</f>
        <v>0</v>
      </c>
      <c r="F300">
        <v>17</v>
      </c>
      <c r="G300">
        <v>19</v>
      </c>
      <c r="H300">
        <v>222</v>
      </c>
      <c r="I300">
        <v>227</v>
      </c>
      <c r="J300">
        <v>93</v>
      </c>
      <c r="K300">
        <v>102</v>
      </c>
      <c r="L300">
        <v>37186187</v>
      </c>
      <c r="M300" s="32">
        <v>0.23554188432217829</v>
      </c>
      <c r="N300" s="2" t="s">
        <v>16</v>
      </c>
    </row>
    <row r="301" spans="1:14">
      <c r="A301">
        <v>7</v>
      </c>
      <c r="B301">
        <v>300</v>
      </c>
      <c r="C301">
        <v>342</v>
      </c>
      <c r="D301">
        <f>IF(ISBLANK('2016'!P302)=TRUE,0,'2016'!P302)</f>
        <v>2</v>
      </c>
      <c r="E301">
        <f>IF(ISBLANK('2016'!U302)=TRUE,0,'2016'!U302)</f>
        <v>1</v>
      </c>
      <c r="F301">
        <v>23</v>
      </c>
      <c r="G301">
        <v>20</v>
      </c>
      <c r="H301">
        <v>207</v>
      </c>
      <c r="I301">
        <v>159</v>
      </c>
      <c r="J301">
        <v>93</v>
      </c>
      <c r="K301">
        <v>183</v>
      </c>
      <c r="L301">
        <v>1046719</v>
      </c>
      <c r="M301" s="32">
        <v>6.8780387309543816E-3</v>
      </c>
      <c r="N301" s="2" t="s">
        <v>16</v>
      </c>
    </row>
    <row r="302" spans="1:14">
      <c r="A302">
        <v>8</v>
      </c>
      <c r="B302">
        <v>209</v>
      </c>
      <c r="C302">
        <v>313</v>
      </c>
      <c r="D302">
        <f>IF(ISBLANK('2016'!P303)=TRUE,0,'2016'!P303)</f>
        <v>2</v>
      </c>
      <c r="E302">
        <f>IF(ISBLANK('2016'!U303)=TRUE,0,'2016'!U303)</f>
        <v>0</v>
      </c>
      <c r="F302">
        <v>17</v>
      </c>
      <c r="G302">
        <v>24</v>
      </c>
      <c r="H302">
        <v>176</v>
      </c>
      <c r="I302">
        <v>167</v>
      </c>
      <c r="J302">
        <v>33</v>
      </c>
      <c r="K302">
        <v>146</v>
      </c>
      <c r="L302">
        <v>6981250</v>
      </c>
      <c r="M302" s="32">
        <v>6.2303331752379315E-2</v>
      </c>
      <c r="N302" s="2" t="s">
        <v>16</v>
      </c>
    </row>
    <row r="303" spans="1:14">
      <c r="A303">
        <v>9</v>
      </c>
      <c r="B303">
        <v>417</v>
      </c>
      <c r="C303">
        <v>368</v>
      </c>
      <c r="D303">
        <f>IF(ISBLANK('2016'!P304)=TRUE,0,'2016'!P304)</f>
        <v>0</v>
      </c>
      <c r="E303">
        <f>IF(ISBLANK('2016'!U304)=TRUE,0,'2016'!U304)</f>
        <v>0</v>
      </c>
      <c r="F303">
        <v>27</v>
      </c>
      <c r="G303">
        <v>17</v>
      </c>
      <c r="H303">
        <v>299</v>
      </c>
      <c r="I303">
        <v>267</v>
      </c>
      <c r="J303">
        <v>118</v>
      </c>
      <c r="K303">
        <v>101</v>
      </c>
      <c r="L303">
        <v>50054168</v>
      </c>
      <c r="M303" s="32">
        <v>0.31183236052230268</v>
      </c>
      <c r="N303" s="2" t="s">
        <v>20</v>
      </c>
    </row>
    <row r="304" spans="1:14">
      <c r="A304">
        <v>11</v>
      </c>
      <c r="B304">
        <v>277</v>
      </c>
      <c r="C304">
        <v>285</v>
      </c>
      <c r="D304">
        <f>IF(ISBLANK('2016'!P305)=TRUE,0,'2016'!P305)</f>
        <v>2</v>
      </c>
      <c r="E304">
        <f>IF(ISBLANK('2016'!U305)=TRUE,0,'2016'!U305)</f>
        <v>3</v>
      </c>
      <c r="F304">
        <v>14</v>
      </c>
      <c r="G304">
        <v>16</v>
      </c>
      <c r="H304">
        <v>263</v>
      </c>
      <c r="I304">
        <v>202</v>
      </c>
      <c r="J304">
        <v>14</v>
      </c>
      <c r="K304">
        <v>83</v>
      </c>
      <c r="L304">
        <v>15351689</v>
      </c>
      <c r="M304" s="32">
        <v>0.10313473397017993</v>
      </c>
      <c r="N304" s="2" t="s">
        <v>20</v>
      </c>
    </row>
    <row r="305" spans="1:14">
      <c r="A305">
        <v>12</v>
      </c>
      <c r="B305">
        <v>424</v>
      </c>
      <c r="C305">
        <v>515</v>
      </c>
      <c r="D305">
        <f>IF(ISBLANK('2016'!P306)=TRUE,0,'2016'!P306)</f>
        <v>2</v>
      </c>
      <c r="E305">
        <f>IF(ISBLANK('2016'!U306)=TRUE,0,'2016'!U306)</f>
        <v>0</v>
      </c>
      <c r="F305">
        <v>19</v>
      </c>
      <c r="G305">
        <v>21</v>
      </c>
      <c r="H305">
        <v>340</v>
      </c>
      <c r="I305">
        <v>364</v>
      </c>
      <c r="J305">
        <v>84</v>
      </c>
      <c r="K305">
        <v>151</v>
      </c>
      <c r="L305">
        <v>25898426</v>
      </c>
      <c r="M305" s="32">
        <v>0.17950310880158896</v>
      </c>
      <c r="N305" s="2" t="s">
        <v>16</v>
      </c>
    </row>
    <row r="306" spans="1:14">
      <c r="A306">
        <v>13</v>
      </c>
      <c r="B306">
        <v>354</v>
      </c>
      <c r="C306">
        <v>325</v>
      </c>
      <c r="D306">
        <f>IF(ISBLANK('2016'!P307)=TRUE,0,'2016'!P307)</f>
        <v>2</v>
      </c>
      <c r="E306">
        <f>IF(ISBLANK('2016'!U307)=TRUE,0,'2016'!U307)</f>
        <v>1</v>
      </c>
      <c r="F306">
        <v>22</v>
      </c>
      <c r="G306">
        <v>16</v>
      </c>
      <c r="H306">
        <v>230</v>
      </c>
      <c r="I306">
        <v>295</v>
      </c>
      <c r="J306">
        <v>124</v>
      </c>
      <c r="K306">
        <v>30</v>
      </c>
      <c r="L306">
        <v>10260205</v>
      </c>
      <c r="M306" s="32">
        <v>6.9633916230185777E-2</v>
      </c>
      <c r="N306" s="2" t="s">
        <v>16</v>
      </c>
    </row>
    <row r="307" spans="1:14">
      <c r="A307">
        <v>14</v>
      </c>
      <c r="B307">
        <v>327</v>
      </c>
      <c r="C307">
        <v>351</v>
      </c>
      <c r="D307">
        <f>IF(ISBLANK('2016'!P308)=TRUE,0,'2016'!P308)</f>
        <v>1</v>
      </c>
      <c r="E307">
        <f>IF(ISBLANK('2016'!U308)=TRUE,0,'2016'!U308)</f>
        <v>0</v>
      </c>
      <c r="F307">
        <v>18</v>
      </c>
      <c r="G307">
        <v>20</v>
      </c>
      <c r="H307">
        <v>251</v>
      </c>
      <c r="I307">
        <v>254</v>
      </c>
      <c r="J307">
        <v>76</v>
      </c>
      <c r="K307">
        <v>97</v>
      </c>
      <c r="L307">
        <v>9511765</v>
      </c>
      <c r="M307" s="32">
        <v>6.1751472927821717E-2</v>
      </c>
      <c r="N307" s="2" t="s">
        <v>20</v>
      </c>
    </row>
    <row r="308" spans="1:14">
      <c r="A308">
        <v>15</v>
      </c>
      <c r="B308">
        <v>285</v>
      </c>
      <c r="C308">
        <v>277</v>
      </c>
      <c r="D308">
        <f>IF(ISBLANK('2016'!P309)=TRUE,0,'2016'!P309)</f>
        <v>3</v>
      </c>
      <c r="E308">
        <f>IF(ISBLANK('2016'!U309)=TRUE,0,'2016'!U309)</f>
        <v>2</v>
      </c>
      <c r="F308">
        <v>16</v>
      </c>
      <c r="G308">
        <v>14</v>
      </c>
      <c r="H308">
        <v>202</v>
      </c>
      <c r="I308">
        <v>263</v>
      </c>
      <c r="J308">
        <v>83</v>
      </c>
      <c r="K308">
        <v>14</v>
      </c>
      <c r="L308">
        <v>5420000</v>
      </c>
      <c r="M308" s="32">
        <v>3.2750066531881006E-2</v>
      </c>
      <c r="N308" s="2" t="s">
        <v>16</v>
      </c>
    </row>
    <row r="309" spans="1:14">
      <c r="A309">
        <v>16</v>
      </c>
      <c r="B309">
        <v>343</v>
      </c>
      <c r="C309">
        <v>442</v>
      </c>
      <c r="D309">
        <f>IF(ISBLANK('2016'!P310)=TRUE,0,'2016'!P310)</f>
        <v>2</v>
      </c>
      <c r="E309">
        <f>IF(ISBLANK('2016'!U310)=TRUE,0,'2016'!U310)</f>
        <v>1</v>
      </c>
      <c r="F309">
        <v>19</v>
      </c>
      <c r="G309">
        <v>27</v>
      </c>
      <c r="H309">
        <v>261</v>
      </c>
      <c r="I309">
        <v>326</v>
      </c>
      <c r="J309">
        <v>82</v>
      </c>
      <c r="K309">
        <v>116</v>
      </c>
      <c r="L309">
        <v>41104995</v>
      </c>
      <c r="M309" s="32">
        <v>0.2380010804167621</v>
      </c>
      <c r="N309" s="2" t="s">
        <v>16</v>
      </c>
    </row>
    <row r="310" spans="1:14">
      <c r="A310">
        <v>17</v>
      </c>
      <c r="B310">
        <v>227</v>
      </c>
      <c r="C310">
        <v>240</v>
      </c>
      <c r="D310">
        <f>IF(ISBLANK('2016'!P311)=TRUE,0,'2016'!P311)</f>
        <v>1</v>
      </c>
      <c r="E310">
        <f>IF(ISBLANK('2016'!U311)=TRUE,0,'2016'!U311)</f>
        <v>1</v>
      </c>
      <c r="F310">
        <v>12</v>
      </c>
      <c r="G310">
        <v>17</v>
      </c>
      <c r="H310">
        <v>125</v>
      </c>
      <c r="I310">
        <v>142</v>
      </c>
      <c r="J310">
        <v>102</v>
      </c>
      <c r="K310">
        <v>98</v>
      </c>
      <c r="L310">
        <v>21520873</v>
      </c>
      <c r="M310" s="32">
        <v>0.14332329189724469</v>
      </c>
      <c r="N310" s="2" t="s">
        <v>16</v>
      </c>
    </row>
    <row r="311" spans="1:14">
      <c r="A311">
        <v>18</v>
      </c>
      <c r="B311">
        <v>240</v>
      </c>
      <c r="C311">
        <v>227</v>
      </c>
      <c r="D311">
        <f>IF(ISBLANK('2016'!P312)=TRUE,0,'2016'!P312)</f>
        <v>1</v>
      </c>
      <c r="E311">
        <f>IF(ISBLANK('2016'!U312)=TRUE,0,'2016'!U312)</f>
        <v>1</v>
      </c>
      <c r="F311">
        <v>17</v>
      </c>
      <c r="G311">
        <v>12</v>
      </c>
      <c r="H311">
        <v>142</v>
      </c>
      <c r="I311">
        <v>125</v>
      </c>
      <c r="J311">
        <v>98</v>
      </c>
      <c r="K311">
        <v>102</v>
      </c>
      <c r="L311">
        <v>55132633</v>
      </c>
      <c r="M311" s="32">
        <v>0.38557260686204781</v>
      </c>
      <c r="N311" s="2" t="s">
        <v>20</v>
      </c>
    </row>
    <row r="312" spans="1:14">
      <c r="A312">
        <v>19</v>
      </c>
      <c r="B312">
        <v>217</v>
      </c>
      <c r="C312">
        <v>290</v>
      </c>
      <c r="D312">
        <f>IF(ISBLANK('2016'!P313)=TRUE,0,'2016'!P313)</f>
        <v>1</v>
      </c>
      <c r="E312">
        <f>IF(ISBLANK('2016'!U313)=TRUE,0,'2016'!U313)</f>
        <v>2</v>
      </c>
      <c r="F312">
        <v>16</v>
      </c>
      <c r="G312">
        <v>24</v>
      </c>
      <c r="H312">
        <v>145</v>
      </c>
      <c r="I312">
        <v>155</v>
      </c>
      <c r="J312">
        <v>72</v>
      </c>
      <c r="K312">
        <v>135</v>
      </c>
      <c r="L312">
        <v>10324834</v>
      </c>
      <c r="M312" s="32">
        <v>6.4452815544943143E-2</v>
      </c>
      <c r="N312" s="2" t="s">
        <v>20</v>
      </c>
    </row>
    <row r="313" spans="1:14">
      <c r="A313">
        <v>20</v>
      </c>
      <c r="B313">
        <v>444</v>
      </c>
      <c r="C313">
        <v>299</v>
      </c>
      <c r="D313">
        <f>IF(ISBLANK('2016'!P314)=TRUE,0,'2016'!P314)</f>
        <v>0</v>
      </c>
      <c r="E313">
        <f>IF(ISBLANK('2016'!U314)=TRUE,0,'2016'!U314)</f>
        <v>0</v>
      </c>
      <c r="F313">
        <v>28</v>
      </c>
      <c r="G313">
        <v>20</v>
      </c>
      <c r="H313">
        <v>273</v>
      </c>
      <c r="I313">
        <v>177</v>
      </c>
      <c r="J313">
        <v>171</v>
      </c>
      <c r="K313">
        <v>122</v>
      </c>
      <c r="L313">
        <v>17665625</v>
      </c>
      <c r="M313" s="32">
        <v>0.11483827939222725</v>
      </c>
      <c r="N313" s="2" t="s">
        <v>20</v>
      </c>
    </row>
    <row r="314" spans="1:14">
      <c r="A314">
        <v>21</v>
      </c>
      <c r="B314">
        <v>371</v>
      </c>
      <c r="C314">
        <v>223</v>
      </c>
      <c r="D314">
        <f>IF(ISBLANK('2016'!P315)=TRUE,0,'2016'!P315)</f>
        <v>2</v>
      </c>
      <c r="E314">
        <f>IF(ISBLANK('2016'!U315)=TRUE,0,'2016'!U315)</f>
        <v>0</v>
      </c>
      <c r="F314">
        <v>28</v>
      </c>
      <c r="G314">
        <v>17</v>
      </c>
      <c r="H314">
        <v>264</v>
      </c>
      <c r="I314">
        <v>173</v>
      </c>
      <c r="J314">
        <v>107</v>
      </c>
      <c r="K314">
        <v>50</v>
      </c>
      <c r="L314">
        <v>4153228</v>
      </c>
      <c r="M314" s="32">
        <v>2.5656722922949942E-2</v>
      </c>
      <c r="N314" s="2" t="s">
        <v>16</v>
      </c>
    </row>
    <row r="315" spans="1:14">
      <c r="A315">
        <v>22</v>
      </c>
      <c r="B315">
        <v>329</v>
      </c>
      <c r="C315">
        <v>315</v>
      </c>
      <c r="D315">
        <f>IF(ISBLANK('2016'!P316)=TRUE,0,'2016'!P316)</f>
        <v>0</v>
      </c>
      <c r="E315">
        <f>IF(ISBLANK('2016'!U316)=TRUE,0,'2016'!U316)</f>
        <v>1</v>
      </c>
      <c r="F315">
        <v>19</v>
      </c>
      <c r="G315">
        <v>17</v>
      </c>
      <c r="H315">
        <v>227</v>
      </c>
      <c r="I315">
        <v>222</v>
      </c>
      <c r="J315">
        <v>102</v>
      </c>
      <c r="K315">
        <v>93</v>
      </c>
      <c r="L315">
        <v>3864336</v>
      </c>
      <c r="M315" s="32">
        <v>2.2877339335342136E-2</v>
      </c>
      <c r="N315" s="2" t="s">
        <v>20</v>
      </c>
    </row>
    <row r="316" spans="1:14">
      <c r="A316">
        <v>24</v>
      </c>
      <c r="B316">
        <v>325</v>
      </c>
      <c r="C316">
        <v>354</v>
      </c>
      <c r="D316">
        <f>IF(ISBLANK('2016'!P317)=TRUE,0,'2016'!P317)</f>
        <v>1</v>
      </c>
      <c r="E316">
        <f>IF(ISBLANK('2016'!U317)=TRUE,0,'2016'!U317)</f>
        <v>2</v>
      </c>
      <c r="F316">
        <v>16</v>
      </c>
      <c r="G316">
        <v>22</v>
      </c>
      <c r="H316">
        <v>295</v>
      </c>
      <c r="I316">
        <v>230</v>
      </c>
      <c r="J316">
        <v>30</v>
      </c>
      <c r="K316">
        <v>124</v>
      </c>
      <c r="L316">
        <v>38446928</v>
      </c>
      <c r="M316" s="32">
        <v>0.24715914946030465</v>
      </c>
      <c r="N316" s="2" t="s">
        <v>20</v>
      </c>
    </row>
    <row r="317" spans="1:14">
      <c r="A317">
        <v>25</v>
      </c>
      <c r="B317">
        <v>308</v>
      </c>
      <c r="C317">
        <v>439</v>
      </c>
      <c r="D317">
        <f>IF(ISBLANK('2016'!P318)=TRUE,0,'2016'!P318)</f>
        <v>2</v>
      </c>
      <c r="E317">
        <f>IF(ISBLANK('2016'!U318)=TRUE,0,'2016'!U318)</f>
        <v>0</v>
      </c>
      <c r="F317">
        <v>20</v>
      </c>
      <c r="G317">
        <v>18</v>
      </c>
      <c r="H317">
        <v>195</v>
      </c>
      <c r="I317">
        <v>287</v>
      </c>
      <c r="J317">
        <v>113</v>
      </c>
      <c r="K317">
        <v>152</v>
      </c>
      <c r="L317">
        <v>5276364</v>
      </c>
      <c r="M317" s="32">
        <v>2.5093595841796726E-2</v>
      </c>
      <c r="N317" s="2" t="s">
        <v>16</v>
      </c>
    </row>
    <row r="318" spans="1:14">
      <c r="A318">
        <v>26</v>
      </c>
      <c r="B318">
        <v>313</v>
      </c>
      <c r="C318">
        <v>209</v>
      </c>
      <c r="D318">
        <f>IF(ISBLANK('2016'!P319)=TRUE,0,'2016'!P319)</f>
        <v>0</v>
      </c>
      <c r="E318">
        <f>IF(ISBLANK('2016'!U319)=TRUE,0,'2016'!U319)</f>
        <v>2</v>
      </c>
      <c r="F318">
        <v>24</v>
      </c>
      <c r="G318">
        <v>17</v>
      </c>
      <c r="H318">
        <v>167</v>
      </c>
      <c r="I318">
        <v>176</v>
      </c>
      <c r="J318">
        <v>146</v>
      </c>
      <c r="K318">
        <v>33</v>
      </c>
      <c r="L318">
        <v>17605465</v>
      </c>
      <c r="M318" s="32">
        <v>0.12168830617669518</v>
      </c>
      <c r="N318" s="2" t="s">
        <v>20</v>
      </c>
    </row>
    <row r="319" spans="1:14">
      <c r="A319">
        <v>28</v>
      </c>
      <c r="B319">
        <v>299</v>
      </c>
      <c r="C319">
        <v>444</v>
      </c>
      <c r="D319">
        <f>IF(ISBLANK('2016'!P320)=TRUE,0,'2016'!P320)</f>
        <v>0</v>
      </c>
      <c r="E319">
        <f>IF(ISBLANK('2016'!U320)=TRUE,0,'2016'!U320)</f>
        <v>0</v>
      </c>
      <c r="F319">
        <v>20</v>
      </c>
      <c r="G319">
        <v>28</v>
      </c>
      <c r="H319">
        <v>177</v>
      </c>
      <c r="I319">
        <v>273</v>
      </c>
      <c r="J319">
        <v>122</v>
      </c>
      <c r="K319">
        <v>171</v>
      </c>
      <c r="L319">
        <v>5854171</v>
      </c>
      <c r="M319" s="32">
        <v>4.2743751205281622E-2</v>
      </c>
      <c r="N319" s="2" t="s">
        <v>16</v>
      </c>
    </row>
    <row r="320" spans="1:14">
      <c r="A320">
        <v>29</v>
      </c>
      <c r="B320">
        <v>439</v>
      </c>
      <c r="C320">
        <v>308</v>
      </c>
      <c r="D320">
        <f>IF(ISBLANK('2016'!P321)=TRUE,0,'2016'!P321)</f>
        <v>0</v>
      </c>
      <c r="E320">
        <f>IF(ISBLANK('2016'!U321)=TRUE,0,'2016'!U321)</f>
        <v>2</v>
      </c>
      <c r="F320">
        <v>18</v>
      </c>
      <c r="G320">
        <v>20</v>
      </c>
      <c r="H320">
        <v>287</v>
      </c>
      <c r="I320">
        <v>195</v>
      </c>
      <c r="J320">
        <v>152</v>
      </c>
      <c r="K320">
        <v>113</v>
      </c>
      <c r="L320">
        <v>8746413</v>
      </c>
      <c r="M320" s="32">
        <v>6.1486784427818707E-2</v>
      </c>
      <c r="N320" s="2" t="s">
        <v>20</v>
      </c>
    </row>
    <row r="321" spans="1:14">
      <c r="A321">
        <v>30</v>
      </c>
      <c r="B321">
        <v>442</v>
      </c>
      <c r="C321">
        <v>343</v>
      </c>
      <c r="D321">
        <f>IF(ISBLANK('2016'!P322)=TRUE,0,'2016'!P322)</f>
        <v>1</v>
      </c>
      <c r="E321">
        <f>IF(ISBLANK('2016'!U322)=TRUE,0,'2016'!U322)</f>
        <v>2</v>
      </c>
      <c r="F321">
        <v>27</v>
      </c>
      <c r="G321">
        <v>19</v>
      </c>
      <c r="H321">
        <v>326</v>
      </c>
      <c r="I321">
        <v>261</v>
      </c>
      <c r="J321">
        <v>116</v>
      </c>
      <c r="K321">
        <v>82</v>
      </c>
      <c r="L321">
        <v>10635919</v>
      </c>
      <c r="M321" s="32">
        <v>6.6872212472115958E-2</v>
      </c>
      <c r="N321" s="2" t="s">
        <v>20</v>
      </c>
    </row>
    <row r="322" spans="1:14">
      <c r="A322">
        <v>31</v>
      </c>
      <c r="B322">
        <v>351</v>
      </c>
      <c r="C322">
        <v>327</v>
      </c>
      <c r="D322">
        <f>IF(ISBLANK('2016'!P323)=TRUE,0,'2016'!P323)</f>
        <v>0</v>
      </c>
      <c r="E322">
        <f>IF(ISBLANK('2016'!U323)=TRUE,0,'2016'!U323)</f>
        <v>1</v>
      </c>
      <c r="F322">
        <v>20</v>
      </c>
      <c r="G322">
        <v>18</v>
      </c>
      <c r="H322">
        <v>254</v>
      </c>
      <c r="I322">
        <v>251</v>
      </c>
      <c r="J322">
        <v>97</v>
      </c>
      <c r="K322">
        <v>76</v>
      </c>
      <c r="L322">
        <v>6000000</v>
      </c>
      <c r="M322" s="34">
        <v>4.2401820598490673E-2</v>
      </c>
      <c r="N322" s="2" t="s">
        <v>16</v>
      </c>
    </row>
    <row r="323" spans="1:14">
      <c r="A323">
        <v>32</v>
      </c>
      <c r="B323">
        <v>515</v>
      </c>
      <c r="C323">
        <v>424</v>
      </c>
      <c r="D323">
        <f>IF(ISBLANK('2016'!P324)=TRUE,0,'2016'!P324)</f>
        <v>0</v>
      </c>
      <c r="E323">
        <f>IF(ISBLANK('2016'!U324)=TRUE,0,'2016'!U324)</f>
        <v>2</v>
      </c>
      <c r="F323">
        <v>21</v>
      </c>
      <c r="G323">
        <v>19</v>
      </c>
      <c r="H323">
        <v>364</v>
      </c>
      <c r="I323">
        <v>340</v>
      </c>
      <c r="J323">
        <v>151</v>
      </c>
      <c r="K323">
        <v>84</v>
      </c>
      <c r="L323">
        <v>11276894</v>
      </c>
      <c r="M323" s="32">
        <v>7.4998066006686348E-2</v>
      </c>
      <c r="N323" s="2" t="s">
        <v>20</v>
      </c>
    </row>
    <row r="324" spans="1:14">
      <c r="A324">
        <v>1</v>
      </c>
      <c r="B324">
        <v>332</v>
      </c>
      <c r="C324">
        <v>360</v>
      </c>
      <c r="D324">
        <f>IF(ISBLANK('2016'!P325)=TRUE,0,'2016'!P325)</f>
        <v>1</v>
      </c>
      <c r="E324">
        <f>IF(ISBLANK('2016'!U325)=TRUE,0,'2016'!U325)</f>
        <v>1</v>
      </c>
      <c r="F324">
        <v>23</v>
      </c>
      <c r="G324">
        <v>28</v>
      </c>
      <c r="H324">
        <v>274</v>
      </c>
      <c r="I324">
        <v>244</v>
      </c>
      <c r="J324">
        <v>58</v>
      </c>
      <c r="K324">
        <v>116</v>
      </c>
      <c r="L324">
        <v>18195312</v>
      </c>
      <c r="M324" s="32">
        <v>0.11742907268487132</v>
      </c>
      <c r="N324" s="2" t="s">
        <v>16</v>
      </c>
    </row>
    <row r="325" spans="1:14">
      <c r="A325">
        <v>2</v>
      </c>
      <c r="B325">
        <v>360</v>
      </c>
      <c r="C325">
        <v>332</v>
      </c>
      <c r="D325">
        <f>IF(ISBLANK('2016'!P326)=TRUE,0,'2016'!P326)</f>
        <v>1</v>
      </c>
      <c r="E325">
        <f>IF(ISBLANK('2016'!U326)=TRUE,0,'2016'!U326)</f>
        <v>1</v>
      </c>
      <c r="F325">
        <v>28</v>
      </c>
      <c r="G325">
        <v>23</v>
      </c>
      <c r="H325">
        <v>244</v>
      </c>
      <c r="I325">
        <v>274</v>
      </c>
      <c r="J325">
        <v>116</v>
      </c>
      <c r="K325">
        <v>58</v>
      </c>
      <c r="L325">
        <v>5298303</v>
      </c>
      <c r="M325" s="32">
        <v>3.7982628421776195E-2</v>
      </c>
      <c r="N325" s="2" t="s">
        <v>20</v>
      </c>
    </row>
    <row r="326" spans="1:14">
      <c r="A326">
        <v>3</v>
      </c>
      <c r="B326">
        <v>311</v>
      </c>
      <c r="C326">
        <v>325</v>
      </c>
      <c r="D326">
        <f>IF(ISBLANK('2016'!P327)=TRUE,0,'2016'!P327)</f>
        <v>1</v>
      </c>
      <c r="E326">
        <f>IF(ISBLANK('2016'!U327)=TRUE,0,'2016'!U327)</f>
        <v>2</v>
      </c>
      <c r="F326">
        <v>16</v>
      </c>
      <c r="G326">
        <v>22</v>
      </c>
      <c r="H326">
        <v>219</v>
      </c>
      <c r="I326">
        <v>261</v>
      </c>
      <c r="J326">
        <v>92</v>
      </c>
      <c r="K326">
        <v>64</v>
      </c>
      <c r="L326">
        <v>21454931</v>
      </c>
      <c r="M326" s="32">
        <v>0.12877637792713084</v>
      </c>
      <c r="N326" s="2" t="s">
        <v>20</v>
      </c>
    </row>
    <row r="327" spans="1:14">
      <c r="A327">
        <v>4</v>
      </c>
      <c r="B327">
        <v>304</v>
      </c>
      <c r="C327">
        <v>301</v>
      </c>
      <c r="D327">
        <f>IF(ISBLANK('2016'!P328)=TRUE,0,'2016'!P328)</f>
        <v>0</v>
      </c>
      <c r="E327">
        <f>IF(ISBLANK('2016'!U328)=TRUE,0,'2016'!U328)</f>
        <v>0</v>
      </c>
      <c r="F327">
        <v>15</v>
      </c>
      <c r="G327">
        <v>20</v>
      </c>
      <c r="H327">
        <v>151</v>
      </c>
      <c r="I327">
        <v>118</v>
      </c>
      <c r="J327">
        <v>153</v>
      </c>
      <c r="K327">
        <v>183</v>
      </c>
      <c r="L327">
        <v>31712455</v>
      </c>
      <c r="M327" s="32">
        <v>0.20001434996593745</v>
      </c>
      <c r="N327" s="2" t="s">
        <v>20</v>
      </c>
    </row>
    <row r="328" spans="1:14">
      <c r="A328">
        <v>5</v>
      </c>
      <c r="B328">
        <v>358</v>
      </c>
      <c r="C328">
        <v>366</v>
      </c>
      <c r="D328">
        <f>IF(ISBLANK('2016'!P329)=TRUE,0,'2016'!P329)</f>
        <v>2</v>
      </c>
      <c r="E328">
        <f>IF(ISBLANK('2016'!U329)=TRUE,0,'2016'!U329)</f>
        <v>2</v>
      </c>
      <c r="F328">
        <v>19</v>
      </c>
      <c r="G328">
        <v>22</v>
      </c>
      <c r="H328">
        <v>229</v>
      </c>
      <c r="I328">
        <v>310</v>
      </c>
      <c r="J328">
        <v>129</v>
      </c>
      <c r="K328">
        <v>56</v>
      </c>
      <c r="L328">
        <v>22606825</v>
      </c>
      <c r="M328" s="32">
        <v>0.17893217419233842</v>
      </c>
      <c r="N328" s="2" t="s">
        <v>16</v>
      </c>
    </row>
    <row r="329" spans="1:14">
      <c r="A329">
        <v>6</v>
      </c>
      <c r="B329">
        <v>411</v>
      </c>
      <c r="C329">
        <v>375</v>
      </c>
      <c r="D329">
        <f>IF(ISBLANK('2016'!P330)=TRUE,0,'2016'!P330)</f>
        <v>2</v>
      </c>
      <c r="E329">
        <f>IF(ISBLANK('2016'!U330)=TRUE,0,'2016'!U330)</f>
        <v>0</v>
      </c>
      <c r="F329">
        <v>25</v>
      </c>
      <c r="G329">
        <v>18</v>
      </c>
      <c r="H329">
        <v>316</v>
      </c>
      <c r="I329">
        <v>226</v>
      </c>
      <c r="J329">
        <v>95</v>
      </c>
      <c r="K329">
        <v>149</v>
      </c>
      <c r="L329">
        <v>32076333</v>
      </c>
      <c r="M329" s="32">
        <v>0.20317544030437082</v>
      </c>
      <c r="N329" s="2" t="s">
        <v>16</v>
      </c>
    </row>
    <row r="330" spans="1:14">
      <c r="A330">
        <v>7</v>
      </c>
      <c r="B330">
        <v>325</v>
      </c>
      <c r="C330">
        <v>311</v>
      </c>
      <c r="D330">
        <f>IF(ISBLANK('2016'!P331)=TRUE,0,'2016'!P331)</f>
        <v>2</v>
      </c>
      <c r="E330">
        <f>IF(ISBLANK('2016'!U331)=TRUE,0,'2016'!U331)</f>
        <v>1</v>
      </c>
      <c r="F330">
        <v>22</v>
      </c>
      <c r="G330">
        <v>16</v>
      </c>
      <c r="H330">
        <v>261</v>
      </c>
      <c r="I330">
        <v>219</v>
      </c>
      <c r="J330">
        <v>64</v>
      </c>
      <c r="K330">
        <v>92</v>
      </c>
      <c r="L330">
        <v>19271834</v>
      </c>
      <c r="M330" s="32">
        <v>0.12663610832374639</v>
      </c>
      <c r="N330" s="2" t="s">
        <v>16</v>
      </c>
    </row>
    <row r="331" spans="1:14">
      <c r="A331">
        <v>8</v>
      </c>
      <c r="B331">
        <v>343</v>
      </c>
      <c r="C331">
        <v>296</v>
      </c>
      <c r="D331">
        <f>IF(ISBLANK('2016'!P332)=TRUE,0,'2016'!P332)</f>
        <v>3</v>
      </c>
      <c r="E331">
        <f>IF(ISBLANK('2016'!U332)=TRUE,0,'2016'!U332)</f>
        <v>1</v>
      </c>
      <c r="F331">
        <v>21</v>
      </c>
      <c r="G331">
        <v>13</v>
      </c>
      <c r="H331">
        <v>285</v>
      </c>
      <c r="I331">
        <v>192</v>
      </c>
      <c r="J331">
        <v>58</v>
      </c>
      <c r="K331">
        <v>104</v>
      </c>
      <c r="L331">
        <v>7937152</v>
      </c>
      <c r="M331" s="32">
        <v>7.0834164974046335E-2</v>
      </c>
      <c r="N331" s="2" t="s">
        <v>16</v>
      </c>
    </row>
    <row r="332" spans="1:14">
      <c r="A332">
        <v>9</v>
      </c>
      <c r="B332">
        <v>353</v>
      </c>
      <c r="C332">
        <v>505</v>
      </c>
      <c r="D332">
        <f>IF(ISBLANK('2016'!P333)=TRUE,0,'2016'!P333)</f>
        <v>0</v>
      </c>
      <c r="E332">
        <f>IF(ISBLANK('2016'!U333)=TRUE,0,'2016'!U333)</f>
        <v>0</v>
      </c>
      <c r="F332">
        <v>24</v>
      </c>
      <c r="G332">
        <v>25</v>
      </c>
      <c r="H332">
        <v>190</v>
      </c>
      <c r="I332">
        <v>449</v>
      </c>
      <c r="J332">
        <v>163</v>
      </c>
      <c r="K332">
        <v>56</v>
      </c>
      <c r="L332">
        <v>30319168</v>
      </c>
      <c r="M332" s="32">
        <v>0.18888532372593353</v>
      </c>
      <c r="N332" s="2" t="s">
        <v>20</v>
      </c>
    </row>
    <row r="333" spans="1:14">
      <c r="A333">
        <v>10</v>
      </c>
      <c r="B333">
        <v>464</v>
      </c>
      <c r="C333">
        <v>273</v>
      </c>
      <c r="D333">
        <f>IF(ISBLANK('2016'!P334)=TRUE,0,'2016'!P334)</f>
        <v>1</v>
      </c>
      <c r="E333">
        <f>IF(ISBLANK('2016'!U334)=TRUE,0,'2016'!U334)</f>
        <v>0</v>
      </c>
      <c r="F333">
        <v>21</v>
      </c>
      <c r="G333">
        <v>23</v>
      </c>
      <c r="H333">
        <v>340</v>
      </c>
      <c r="I333">
        <v>190</v>
      </c>
      <c r="J333">
        <v>124</v>
      </c>
      <c r="K333">
        <v>83</v>
      </c>
      <c r="L333">
        <v>450000</v>
      </c>
      <c r="M333" s="34">
        <v>2.5078700025855582E-3</v>
      </c>
      <c r="N333" s="2" t="s">
        <v>16</v>
      </c>
    </row>
    <row r="334" spans="1:14">
      <c r="A334">
        <v>11</v>
      </c>
      <c r="B334">
        <v>308</v>
      </c>
      <c r="C334">
        <v>306</v>
      </c>
      <c r="D334">
        <f>IF(ISBLANK('2016'!P335)=TRUE,0,'2016'!P335)</f>
        <v>0</v>
      </c>
      <c r="E334">
        <f>IF(ISBLANK('2016'!U335)=TRUE,0,'2016'!U335)</f>
        <v>1</v>
      </c>
      <c r="F334">
        <v>18</v>
      </c>
      <c r="G334">
        <v>17</v>
      </c>
      <c r="H334">
        <v>214</v>
      </c>
      <c r="I334">
        <v>224</v>
      </c>
      <c r="J334">
        <v>94</v>
      </c>
      <c r="K334">
        <v>82</v>
      </c>
      <c r="L334">
        <v>17685544</v>
      </c>
      <c r="M334" s="32">
        <v>0.1188138891790937</v>
      </c>
      <c r="N334" s="2" t="s">
        <v>20</v>
      </c>
    </row>
    <row r="335" spans="1:14">
      <c r="A335">
        <v>12</v>
      </c>
      <c r="B335">
        <v>387</v>
      </c>
      <c r="C335">
        <v>292</v>
      </c>
      <c r="D335">
        <f>IF(ISBLANK('2016'!P336)=TRUE,0,'2016'!P336)</f>
        <v>0</v>
      </c>
      <c r="E335">
        <f>IF(ISBLANK('2016'!U336)=TRUE,0,'2016'!U336)</f>
        <v>1</v>
      </c>
      <c r="F335">
        <v>25</v>
      </c>
      <c r="G335">
        <v>20</v>
      </c>
      <c r="H335">
        <v>313</v>
      </c>
      <c r="I335">
        <v>211</v>
      </c>
      <c r="J335">
        <v>74</v>
      </c>
      <c r="K335">
        <v>81</v>
      </c>
      <c r="L335">
        <v>11752397</v>
      </c>
      <c r="M335" s="32">
        <v>8.1456371030828964E-2</v>
      </c>
      <c r="N335" s="2" t="s">
        <v>20</v>
      </c>
    </row>
    <row r="336" spans="1:14">
      <c r="A336">
        <v>13</v>
      </c>
      <c r="B336">
        <v>353</v>
      </c>
      <c r="C336">
        <v>302</v>
      </c>
      <c r="D336">
        <f>IF(ISBLANK('2016'!P337)=TRUE,0,'2016'!P337)</f>
        <v>4</v>
      </c>
      <c r="E336">
        <f>IF(ISBLANK('2016'!U337)=TRUE,0,'2016'!U337)</f>
        <v>1</v>
      </c>
      <c r="F336">
        <v>22</v>
      </c>
      <c r="G336">
        <v>18</v>
      </c>
      <c r="H336">
        <v>239</v>
      </c>
      <c r="I336">
        <v>235</v>
      </c>
      <c r="J336">
        <v>114</v>
      </c>
      <c r="K336">
        <v>67</v>
      </c>
      <c r="L336">
        <v>4270040</v>
      </c>
      <c r="M336" s="32">
        <v>2.8979889549920538E-2</v>
      </c>
      <c r="N336" s="2" t="s">
        <v>16</v>
      </c>
    </row>
    <row r="337" spans="1:14">
      <c r="A337">
        <v>14</v>
      </c>
      <c r="B337">
        <v>310</v>
      </c>
      <c r="C337">
        <v>369</v>
      </c>
      <c r="D337">
        <f>IF(ISBLANK('2016'!P338)=TRUE,0,'2016'!P338)</f>
        <v>2</v>
      </c>
      <c r="E337">
        <f>IF(ISBLANK('2016'!U338)=TRUE,0,'2016'!U338)</f>
        <v>0</v>
      </c>
      <c r="F337">
        <v>18</v>
      </c>
      <c r="G337">
        <v>16</v>
      </c>
      <c r="H337">
        <v>219</v>
      </c>
      <c r="I337">
        <v>221</v>
      </c>
      <c r="J337">
        <v>91</v>
      </c>
      <c r="K337">
        <v>148</v>
      </c>
      <c r="L337">
        <v>28184362</v>
      </c>
      <c r="M337" s="32">
        <v>0.18297612136453403</v>
      </c>
      <c r="N337" s="2" t="s">
        <v>16</v>
      </c>
    </row>
    <row r="338" spans="1:14">
      <c r="A338">
        <v>15</v>
      </c>
      <c r="B338">
        <v>301</v>
      </c>
      <c r="C338">
        <v>304</v>
      </c>
      <c r="D338">
        <f>IF(ISBLANK('2016'!P339)=TRUE,0,'2016'!P339)</f>
        <v>0</v>
      </c>
      <c r="E338">
        <f>IF(ISBLANK('2016'!U339)=TRUE,0,'2016'!U339)</f>
        <v>0</v>
      </c>
      <c r="F338">
        <v>20</v>
      </c>
      <c r="G338">
        <v>15</v>
      </c>
      <c r="H338">
        <v>118</v>
      </c>
      <c r="I338">
        <v>151</v>
      </c>
      <c r="J338">
        <v>183</v>
      </c>
      <c r="K338">
        <v>153</v>
      </c>
      <c r="L338">
        <v>24569151</v>
      </c>
      <c r="M338" s="32">
        <v>0.1484578099412972</v>
      </c>
      <c r="N338" s="2" t="s">
        <v>16</v>
      </c>
    </row>
    <row r="339" spans="1:14">
      <c r="A339">
        <v>16</v>
      </c>
      <c r="B339">
        <v>273</v>
      </c>
      <c r="C339">
        <v>464</v>
      </c>
      <c r="D339">
        <f>IF(ISBLANK('2016'!P340)=TRUE,0,'2016'!P340)</f>
        <v>0</v>
      </c>
      <c r="E339">
        <f>IF(ISBLANK('2016'!U340)=TRUE,0,'2016'!U340)</f>
        <v>1</v>
      </c>
      <c r="F339">
        <v>23</v>
      </c>
      <c r="G339">
        <v>21</v>
      </c>
      <c r="H339">
        <v>190</v>
      </c>
      <c r="I339">
        <v>340</v>
      </c>
      <c r="J339">
        <v>83</v>
      </c>
      <c r="K339">
        <v>124</v>
      </c>
      <c r="L339">
        <v>30124069</v>
      </c>
      <c r="M339" s="32">
        <v>0.17442067487294646</v>
      </c>
      <c r="N339" s="2" t="s">
        <v>20</v>
      </c>
    </row>
    <row r="340" spans="1:14">
      <c r="A340">
        <v>17</v>
      </c>
      <c r="B340">
        <v>247</v>
      </c>
      <c r="C340">
        <v>555</v>
      </c>
      <c r="D340">
        <f>IF(ISBLANK('2016'!P341)=TRUE,0,'2016'!P341)</f>
        <v>2</v>
      </c>
      <c r="E340">
        <f>IF(ISBLANK('2016'!U341)=TRUE,0,'2016'!U341)</f>
        <v>1</v>
      </c>
      <c r="F340">
        <v>13</v>
      </c>
      <c r="G340">
        <v>27</v>
      </c>
      <c r="H340">
        <v>178</v>
      </c>
      <c r="I340">
        <v>346</v>
      </c>
      <c r="J340">
        <v>69</v>
      </c>
      <c r="K340">
        <v>209</v>
      </c>
      <c r="L340">
        <v>3456668</v>
      </c>
      <c r="M340" s="32">
        <v>2.3020489770831556E-2</v>
      </c>
      <c r="N340" s="2" t="s">
        <v>16</v>
      </c>
    </row>
    <row r="341" spans="1:14">
      <c r="A341">
        <v>18</v>
      </c>
      <c r="B341">
        <v>358</v>
      </c>
      <c r="C341">
        <v>475</v>
      </c>
      <c r="D341">
        <f>IF(ISBLANK('2016'!P342)=TRUE,0,'2016'!P342)</f>
        <v>0</v>
      </c>
      <c r="E341">
        <f>IF(ISBLANK('2016'!U342)=TRUE,0,'2016'!U342)</f>
        <v>2</v>
      </c>
      <c r="F341">
        <v>19</v>
      </c>
      <c r="G341">
        <v>25</v>
      </c>
      <c r="H341">
        <v>263</v>
      </c>
      <c r="I341">
        <v>282</v>
      </c>
      <c r="J341">
        <v>95</v>
      </c>
      <c r="K341">
        <v>193</v>
      </c>
      <c r="L341">
        <v>48397406</v>
      </c>
      <c r="M341" s="32">
        <v>0.33846948678799565</v>
      </c>
      <c r="N341" s="2" t="s">
        <v>20</v>
      </c>
    </row>
    <row r="342" spans="1:14">
      <c r="A342">
        <v>19</v>
      </c>
      <c r="B342">
        <v>306</v>
      </c>
      <c r="C342">
        <v>308</v>
      </c>
      <c r="D342">
        <f>IF(ISBLANK('2016'!P343)=TRUE,0,'2016'!P343)</f>
        <v>1</v>
      </c>
      <c r="E342">
        <f>IF(ISBLANK('2016'!U343)=TRUE,0,'2016'!U343)</f>
        <v>0</v>
      </c>
      <c r="F342">
        <v>17</v>
      </c>
      <c r="G342">
        <v>18</v>
      </c>
      <c r="H342">
        <v>224</v>
      </c>
      <c r="I342">
        <v>214</v>
      </c>
      <c r="J342">
        <v>82</v>
      </c>
      <c r="K342">
        <v>94</v>
      </c>
      <c r="L342">
        <v>21184762</v>
      </c>
      <c r="M342" s="32">
        <v>0.13224595742164191</v>
      </c>
      <c r="N342" s="2" t="s">
        <v>16</v>
      </c>
    </row>
    <row r="343" spans="1:14">
      <c r="A343">
        <v>20</v>
      </c>
      <c r="B343">
        <v>377</v>
      </c>
      <c r="C343">
        <v>333</v>
      </c>
      <c r="D343">
        <f>IF(ISBLANK('2016'!P344)=TRUE,0,'2016'!P344)</f>
        <v>0</v>
      </c>
      <c r="E343">
        <f>IF(ISBLANK('2016'!U344)=TRUE,0,'2016'!U344)</f>
        <v>2</v>
      </c>
      <c r="F343">
        <v>26</v>
      </c>
      <c r="G343">
        <v>16</v>
      </c>
      <c r="H343">
        <v>286</v>
      </c>
      <c r="I343">
        <v>269</v>
      </c>
      <c r="J343">
        <v>91</v>
      </c>
      <c r="K343">
        <v>64</v>
      </c>
      <c r="L343">
        <v>34231729</v>
      </c>
      <c r="M343" s="32">
        <v>0.22252894301679152</v>
      </c>
      <c r="N343" s="2" t="s">
        <v>20</v>
      </c>
    </row>
    <row r="344" spans="1:14">
      <c r="A344">
        <v>21</v>
      </c>
      <c r="B344">
        <v>555</v>
      </c>
      <c r="C344">
        <v>247</v>
      </c>
      <c r="D344">
        <f>IF(ISBLANK('2016'!P345)=TRUE,0,'2016'!P345)</f>
        <v>1</v>
      </c>
      <c r="E344">
        <f>IF(ISBLANK('2016'!U345)=TRUE,0,'2016'!U345)</f>
        <v>2</v>
      </c>
      <c r="F344">
        <v>27</v>
      </c>
      <c r="G344">
        <v>13</v>
      </c>
      <c r="H344">
        <v>346</v>
      </c>
      <c r="I344">
        <v>178</v>
      </c>
      <c r="J344">
        <v>209</v>
      </c>
      <c r="K344">
        <v>69</v>
      </c>
      <c r="L344">
        <v>10569049</v>
      </c>
      <c r="M344" s="32">
        <v>6.5290699608131594E-2</v>
      </c>
      <c r="N344" s="2" t="s">
        <v>20</v>
      </c>
    </row>
    <row r="345" spans="1:14">
      <c r="A345">
        <v>22</v>
      </c>
      <c r="B345">
        <v>296</v>
      </c>
      <c r="C345">
        <v>343</v>
      </c>
      <c r="D345">
        <f>IF(ISBLANK('2016'!P346)=TRUE,0,'2016'!P346)</f>
        <v>1</v>
      </c>
      <c r="E345">
        <f>IF(ISBLANK('2016'!U346)=TRUE,0,'2016'!U346)</f>
        <v>3</v>
      </c>
      <c r="F345">
        <v>13</v>
      </c>
      <c r="G345">
        <v>21</v>
      </c>
      <c r="H345">
        <v>192</v>
      </c>
      <c r="I345">
        <v>285</v>
      </c>
      <c r="J345">
        <v>104</v>
      </c>
      <c r="K345">
        <v>58</v>
      </c>
      <c r="L345">
        <v>15670502</v>
      </c>
      <c r="M345" s="32">
        <v>9.2771278638596036E-2</v>
      </c>
      <c r="N345" s="2" t="s">
        <v>20</v>
      </c>
    </row>
    <row r="346" spans="1:14">
      <c r="A346">
        <v>23</v>
      </c>
      <c r="B346">
        <v>333</v>
      </c>
      <c r="C346">
        <v>377</v>
      </c>
      <c r="D346">
        <f>IF(ISBLANK('2016'!P347)=TRUE,0,'2016'!P347)</f>
        <v>2</v>
      </c>
      <c r="E346">
        <f>IF(ISBLANK('2016'!U347)=TRUE,0,'2016'!U347)</f>
        <v>0</v>
      </c>
      <c r="F346">
        <v>16</v>
      </c>
      <c r="G346">
        <v>26</v>
      </c>
      <c r="H346">
        <v>269</v>
      </c>
      <c r="I346">
        <v>286</v>
      </c>
      <c r="J346">
        <v>64</v>
      </c>
      <c r="K346">
        <v>91</v>
      </c>
      <c r="L346">
        <v>12070588</v>
      </c>
      <c r="M346" s="32">
        <v>6.992746031143722E-2</v>
      </c>
      <c r="N346" s="2" t="s">
        <v>16</v>
      </c>
    </row>
    <row r="347" spans="1:14">
      <c r="A347">
        <v>24</v>
      </c>
      <c r="B347">
        <v>366</v>
      </c>
      <c r="C347">
        <v>358</v>
      </c>
      <c r="D347">
        <f>IF(ISBLANK('2016'!P348)=TRUE,0,'2016'!P348)</f>
        <v>2</v>
      </c>
      <c r="E347">
        <f>IF(ISBLANK('2016'!U348)=TRUE,0,'2016'!U348)</f>
        <v>2</v>
      </c>
      <c r="F347">
        <v>22</v>
      </c>
      <c r="G347">
        <v>19</v>
      </c>
      <c r="H347">
        <v>310</v>
      </c>
      <c r="I347">
        <v>229</v>
      </c>
      <c r="J347">
        <v>56</v>
      </c>
      <c r="K347">
        <v>129</v>
      </c>
      <c r="L347">
        <v>39286229</v>
      </c>
      <c r="M347" s="32">
        <v>0.25255466301866186</v>
      </c>
      <c r="N347" s="2" t="s">
        <v>20</v>
      </c>
    </row>
    <row r="348" spans="1:14">
      <c r="A348">
        <v>25</v>
      </c>
      <c r="B348">
        <v>292</v>
      </c>
      <c r="C348">
        <v>387</v>
      </c>
      <c r="D348">
        <f>IF(ISBLANK('2016'!P349)=TRUE,0,'2016'!P349)</f>
        <v>1</v>
      </c>
      <c r="E348">
        <f>IF(ISBLANK('2016'!U349)=TRUE,0,'2016'!U349)</f>
        <v>0</v>
      </c>
      <c r="F348">
        <v>20</v>
      </c>
      <c r="G348">
        <v>25</v>
      </c>
      <c r="H348">
        <v>211</v>
      </c>
      <c r="I348">
        <v>313</v>
      </c>
      <c r="J348">
        <v>81</v>
      </c>
      <c r="K348">
        <v>74</v>
      </c>
      <c r="L348">
        <v>4506281</v>
      </c>
      <c r="M348" s="32">
        <v>2.1431196589842473E-2</v>
      </c>
      <c r="N348" s="2" t="s">
        <v>16</v>
      </c>
    </row>
    <row r="349" spans="1:14">
      <c r="A349">
        <v>26</v>
      </c>
      <c r="B349">
        <v>369</v>
      </c>
      <c r="C349">
        <v>310</v>
      </c>
      <c r="D349">
        <f>IF(ISBLANK('2016'!P350)=TRUE,0,'2016'!P350)</f>
        <v>0</v>
      </c>
      <c r="E349">
        <f>IF(ISBLANK('2016'!U350)=TRUE,0,'2016'!U350)</f>
        <v>2</v>
      </c>
      <c r="F349">
        <v>16</v>
      </c>
      <c r="G349">
        <v>18</v>
      </c>
      <c r="H349">
        <v>221</v>
      </c>
      <c r="I349">
        <v>219</v>
      </c>
      <c r="J349">
        <v>148</v>
      </c>
      <c r="K349">
        <v>91</v>
      </c>
      <c r="L349">
        <v>5386621</v>
      </c>
      <c r="M349" s="32">
        <v>3.7232119998296891E-2</v>
      </c>
      <c r="N349" s="2" t="s">
        <v>20</v>
      </c>
    </row>
    <row r="350" spans="1:14">
      <c r="A350">
        <v>27</v>
      </c>
      <c r="B350">
        <v>302</v>
      </c>
      <c r="C350">
        <v>353</v>
      </c>
      <c r="D350">
        <f>IF(ISBLANK('2016'!P351)=TRUE,0,'2016'!P351)</f>
        <v>1</v>
      </c>
      <c r="E350">
        <f>IF(ISBLANK('2016'!U351)=TRUE,0,'2016'!U351)</f>
        <v>4</v>
      </c>
      <c r="F350">
        <v>18</v>
      </c>
      <c r="G350">
        <v>22</v>
      </c>
      <c r="H350">
        <v>235</v>
      </c>
      <c r="I350">
        <v>239</v>
      </c>
      <c r="J350">
        <v>67</v>
      </c>
      <c r="K350">
        <v>114</v>
      </c>
      <c r="L350">
        <v>14000000</v>
      </c>
      <c r="M350" s="32">
        <v>8.2077811042937474E-2</v>
      </c>
      <c r="N350" s="2" t="s">
        <v>20</v>
      </c>
    </row>
    <row r="351" spans="1:14">
      <c r="A351">
        <v>28</v>
      </c>
      <c r="B351">
        <v>475</v>
      </c>
      <c r="C351">
        <v>358</v>
      </c>
      <c r="D351">
        <f>IF(ISBLANK('2016'!P352)=TRUE,0,'2016'!P352)</f>
        <v>2</v>
      </c>
      <c r="E351">
        <f>IF(ISBLANK('2016'!U352)=TRUE,0,'2016'!U352)</f>
        <v>0</v>
      </c>
      <c r="F351">
        <v>25</v>
      </c>
      <c r="G351">
        <v>19</v>
      </c>
      <c r="H351">
        <v>282</v>
      </c>
      <c r="I351">
        <v>263</v>
      </c>
      <c r="J351">
        <v>193</v>
      </c>
      <c r="K351">
        <v>95</v>
      </c>
      <c r="L351">
        <v>11575268</v>
      </c>
      <c r="M351" s="32">
        <v>8.4515873473196765E-2</v>
      </c>
      <c r="N351" s="2" t="s">
        <v>16</v>
      </c>
    </row>
    <row r="352" spans="1:14">
      <c r="A352">
        <v>29</v>
      </c>
      <c r="B352">
        <v>245</v>
      </c>
      <c r="C352">
        <v>338</v>
      </c>
      <c r="D352">
        <f>IF(ISBLANK('2016'!P353)=TRUE,0,'2016'!P353)</f>
        <v>3</v>
      </c>
      <c r="E352">
        <f>IF(ISBLANK('2016'!U353)=TRUE,0,'2016'!U353)</f>
        <v>2</v>
      </c>
      <c r="F352">
        <v>16</v>
      </c>
      <c r="G352">
        <v>19</v>
      </c>
      <c r="H352">
        <v>118</v>
      </c>
      <c r="I352">
        <v>220</v>
      </c>
      <c r="J352">
        <v>127</v>
      </c>
      <c r="K352">
        <v>118</v>
      </c>
      <c r="L352">
        <v>21974270</v>
      </c>
      <c r="M352" s="32">
        <v>0.15447786451985332</v>
      </c>
      <c r="N352" s="2" t="s">
        <v>16</v>
      </c>
    </row>
    <row r="353" spans="1:14">
      <c r="A353">
        <v>30</v>
      </c>
      <c r="B353">
        <v>338</v>
      </c>
      <c r="C353">
        <v>245</v>
      </c>
      <c r="D353">
        <f>IF(ISBLANK('2016'!P354)=TRUE,0,'2016'!P354)</f>
        <v>2</v>
      </c>
      <c r="E353">
        <f>IF(ISBLANK('2016'!U354)=TRUE,0,'2016'!U354)</f>
        <v>3</v>
      </c>
      <c r="F353">
        <v>19</v>
      </c>
      <c r="G353">
        <v>16</v>
      </c>
      <c r="H353">
        <v>220</v>
      </c>
      <c r="I353">
        <v>118</v>
      </c>
      <c r="J353">
        <v>118</v>
      </c>
      <c r="K353">
        <v>127</v>
      </c>
      <c r="L353">
        <v>19565294</v>
      </c>
      <c r="M353" s="32">
        <v>0.12301471057154681</v>
      </c>
      <c r="N353" s="2" t="s">
        <v>20</v>
      </c>
    </row>
    <row r="354" spans="1:14">
      <c r="A354">
        <v>31</v>
      </c>
      <c r="B354">
        <v>375</v>
      </c>
      <c r="C354">
        <v>411</v>
      </c>
      <c r="D354">
        <f>IF(ISBLANK('2016'!P355)=TRUE,0,'2016'!P355)</f>
        <v>0</v>
      </c>
      <c r="E354">
        <f>IF(ISBLANK('2016'!U355)=TRUE,0,'2016'!U355)</f>
        <v>2</v>
      </c>
      <c r="F354">
        <v>18</v>
      </c>
      <c r="G354">
        <v>25</v>
      </c>
      <c r="H354">
        <v>226</v>
      </c>
      <c r="I354">
        <v>316</v>
      </c>
      <c r="J354">
        <v>149</v>
      </c>
      <c r="K354">
        <v>95</v>
      </c>
      <c r="L354">
        <v>1286474</v>
      </c>
      <c r="M354" s="32">
        <v>9.0914732921037814E-3</v>
      </c>
      <c r="N354" s="2" t="s">
        <v>20</v>
      </c>
    </row>
    <row r="355" spans="1:14">
      <c r="A355">
        <v>32</v>
      </c>
      <c r="B355">
        <v>505</v>
      </c>
      <c r="C355">
        <v>353</v>
      </c>
      <c r="D355">
        <f>IF(ISBLANK('2016'!P356)=TRUE,0,'2016'!P356)</f>
        <v>0</v>
      </c>
      <c r="E355">
        <f>IF(ISBLANK('2016'!U356)=TRUE,0,'2016'!U356)</f>
        <v>0</v>
      </c>
      <c r="F355">
        <v>25</v>
      </c>
      <c r="G355">
        <v>24</v>
      </c>
      <c r="H355">
        <v>449</v>
      </c>
      <c r="I355">
        <v>190</v>
      </c>
      <c r="J355">
        <v>56</v>
      </c>
      <c r="K355">
        <v>163</v>
      </c>
      <c r="L355">
        <v>15287500</v>
      </c>
      <c r="M355" s="32">
        <v>0.10167098618442433</v>
      </c>
      <c r="N355" s="2" t="s">
        <v>16</v>
      </c>
    </row>
    <row r="356" spans="1:14">
      <c r="A356">
        <v>1</v>
      </c>
      <c r="B356">
        <v>369</v>
      </c>
      <c r="C356">
        <v>333</v>
      </c>
      <c r="D356">
        <f>IF(ISBLANK('2016'!P357)=TRUE,0,'2016'!P357)</f>
        <v>0</v>
      </c>
      <c r="E356">
        <f>IF(ISBLANK('2016'!U357)=TRUE,0,'2016'!U357)</f>
        <v>2</v>
      </c>
      <c r="F356">
        <v>24</v>
      </c>
      <c r="G356">
        <v>19</v>
      </c>
      <c r="H356">
        <v>281</v>
      </c>
      <c r="I356">
        <v>246</v>
      </c>
      <c r="J356">
        <v>88</v>
      </c>
      <c r="K356">
        <v>87</v>
      </c>
      <c r="L356">
        <v>5085382</v>
      </c>
      <c r="M356" s="32">
        <v>3.2820085333427437E-2</v>
      </c>
      <c r="N356" s="2" t="s">
        <v>20</v>
      </c>
    </row>
    <row r="357" spans="1:14">
      <c r="A357">
        <v>2</v>
      </c>
      <c r="B357">
        <v>418</v>
      </c>
      <c r="C357">
        <v>389</v>
      </c>
      <c r="D357">
        <f>IF(ISBLANK('2016'!P358)=TRUE,0,'2016'!P358)</f>
        <v>1</v>
      </c>
      <c r="E357">
        <f>IF(ISBLANK('2016'!U358)=TRUE,0,'2016'!U358)</f>
        <v>1</v>
      </c>
      <c r="F357">
        <v>32</v>
      </c>
      <c r="G357">
        <v>17</v>
      </c>
      <c r="H357">
        <v>290</v>
      </c>
      <c r="I357">
        <v>266</v>
      </c>
      <c r="J357">
        <v>128</v>
      </c>
      <c r="K357">
        <v>123</v>
      </c>
      <c r="L357">
        <v>5553000</v>
      </c>
      <c r="M357" s="32">
        <v>3.9808507672385515E-2</v>
      </c>
      <c r="N357" s="2" t="s">
        <v>16</v>
      </c>
    </row>
    <row r="358" spans="1:14">
      <c r="A358">
        <v>3</v>
      </c>
      <c r="B358">
        <v>496</v>
      </c>
      <c r="C358">
        <v>277</v>
      </c>
      <c r="D358">
        <f>IF(ISBLANK('2016'!P359)=TRUE,0,'2016'!P359)</f>
        <v>2</v>
      </c>
      <c r="E358">
        <f>IF(ISBLANK('2016'!U359)=TRUE,0,'2016'!U359)</f>
        <v>3</v>
      </c>
      <c r="F358">
        <v>28</v>
      </c>
      <c r="G358">
        <v>16</v>
      </c>
      <c r="H358">
        <v>386</v>
      </c>
      <c r="I358">
        <v>215</v>
      </c>
      <c r="J358">
        <v>110</v>
      </c>
      <c r="K358">
        <v>62</v>
      </c>
      <c r="L358">
        <v>10271242</v>
      </c>
      <c r="M358" s="32">
        <v>6.1649852967274481E-2</v>
      </c>
      <c r="N358" s="2" t="s">
        <v>20</v>
      </c>
    </row>
    <row r="359" spans="1:14">
      <c r="A359">
        <v>4</v>
      </c>
      <c r="B359">
        <v>382</v>
      </c>
      <c r="C359">
        <v>399</v>
      </c>
      <c r="D359">
        <f>IF(ISBLANK('2016'!P360)=TRUE,0,'2016'!P360)</f>
        <v>2</v>
      </c>
      <c r="E359">
        <f>IF(ISBLANK('2016'!U360)=TRUE,0,'2016'!U360)</f>
        <v>0</v>
      </c>
      <c r="F359">
        <v>24</v>
      </c>
      <c r="G359">
        <v>24</v>
      </c>
      <c r="H359">
        <v>170</v>
      </c>
      <c r="I359">
        <v>260</v>
      </c>
      <c r="J359">
        <v>212</v>
      </c>
      <c r="K359">
        <v>139</v>
      </c>
      <c r="L359">
        <v>40722637</v>
      </c>
      <c r="M359" s="32">
        <v>0.25684267485610407</v>
      </c>
      <c r="N359" s="2" t="s">
        <v>16</v>
      </c>
    </row>
    <row r="360" spans="1:14">
      <c r="A360">
        <v>5</v>
      </c>
      <c r="B360">
        <v>271</v>
      </c>
      <c r="C360">
        <v>534</v>
      </c>
      <c r="D360">
        <f>IF(ISBLANK('2016'!P361)=TRUE,0,'2016'!P361)</f>
        <v>2</v>
      </c>
      <c r="E360">
        <f>IF(ISBLANK('2016'!U361)=TRUE,0,'2016'!U361)</f>
        <v>1</v>
      </c>
      <c r="F360">
        <v>14</v>
      </c>
      <c r="G360">
        <v>29</v>
      </c>
      <c r="H360">
        <v>182</v>
      </c>
      <c r="I360">
        <v>294</v>
      </c>
      <c r="J360">
        <v>89</v>
      </c>
      <c r="K360">
        <v>240</v>
      </c>
      <c r="L360">
        <v>10884280</v>
      </c>
      <c r="M360" s="32">
        <v>8.6148669037699244E-2</v>
      </c>
      <c r="N360" s="2" t="s">
        <v>16</v>
      </c>
    </row>
    <row r="361" spans="1:14" s="2" customFormat="1">
      <c r="A361" s="2">
        <v>6</v>
      </c>
      <c r="B361" s="2">
        <v>326</v>
      </c>
      <c r="C361" s="2">
        <v>147</v>
      </c>
      <c r="D361" s="2">
        <f>IF(ISBLANK('2016'!P362)=TRUE,0,'2016'!P362)</f>
        <v>1</v>
      </c>
      <c r="E361" s="2">
        <f>IF(ISBLANK('2016'!U362)=TRUE,0,'2016'!U362)</f>
        <v>0</v>
      </c>
      <c r="F361" s="2">
        <v>19</v>
      </c>
      <c r="G361" s="2">
        <v>10</v>
      </c>
      <c r="H361" s="2">
        <v>184</v>
      </c>
      <c r="I361" s="2">
        <v>6</v>
      </c>
      <c r="J361" s="2">
        <v>142</v>
      </c>
      <c r="K361" s="2">
        <v>141</v>
      </c>
      <c r="L361" s="2">
        <v>35663737</v>
      </c>
      <c r="M361" s="32">
        <v>0.22589849868045331</v>
      </c>
      <c r="N361" s="2" t="s">
        <v>20</v>
      </c>
    </row>
    <row r="362" spans="1:14" s="2" customFormat="1">
      <c r="A362" s="2">
        <v>7</v>
      </c>
      <c r="B362" s="2">
        <v>412</v>
      </c>
      <c r="C362" s="2">
        <v>359</v>
      </c>
      <c r="D362" s="2">
        <v>2</v>
      </c>
      <c r="E362" s="2">
        <v>3</v>
      </c>
      <c r="F362" s="2">
        <v>21</v>
      </c>
      <c r="G362" s="2">
        <v>22</v>
      </c>
      <c r="H362" s="2">
        <v>332</v>
      </c>
      <c r="I362" s="2">
        <v>306</v>
      </c>
      <c r="J362" s="2">
        <v>80</v>
      </c>
      <c r="K362" s="2">
        <v>53</v>
      </c>
      <c r="L362" s="2">
        <v>15551377</v>
      </c>
      <c r="M362" s="32">
        <v>0.1021888141188544</v>
      </c>
      <c r="N362" s="2" t="s">
        <v>20</v>
      </c>
    </row>
    <row r="363" spans="1:14" s="2" customFormat="1">
      <c r="A363" s="2">
        <v>9</v>
      </c>
      <c r="B363" s="2">
        <v>264</v>
      </c>
      <c r="C363" s="2">
        <v>318</v>
      </c>
      <c r="D363" s="2">
        <f>IF(ISBLANK('2016'!P364)=TRUE,0,'2016'!P364)</f>
        <v>2</v>
      </c>
      <c r="E363" s="2">
        <f>IF(ISBLANK('2016'!U364)=TRUE,0,'2016'!U364)</f>
        <v>1</v>
      </c>
      <c r="F363" s="2">
        <v>13</v>
      </c>
      <c r="G363" s="2">
        <v>21</v>
      </c>
      <c r="H363" s="2">
        <v>124</v>
      </c>
      <c r="I363" s="2">
        <v>231</v>
      </c>
      <c r="J363" s="2">
        <v>140</v>
      </c>
      <c r="K363" s="2">
        <v>87</v>
      </c>
      <c r="L363" s="2">
        <v>27645018</v>
      </c>
      <c r="M363" s="32">
        <v>0.17222564202089119</v>
      </c>
      <c r="N363" s="2" t="s">
        <v>20</v>
      </c>
    </row>
    <row r="364" spans="1:14">
      <c r="A364">
        <v>10</v>
      </c>
      <c r="B364">
        <v>206</v>
      </c>
      <c r="C364">
        <v>333</v>
      </c>
      <c r="D364">
        <f>IF(ISBLANK('2016'!P365)=TRUE,0,'2016'!P365)</f>
        <v>0</v>
      </c>
      <c r="E364">
        <f>IF(ISBLANK('2016'!U365)=TRUE,0,'2016'!U365)</f>
        <v>3</v>
      </c>
      <c r="F364">
        <v>10</v>
      </c>
      <c r="G364">
        <v>19</v>
      </c>
      <c r="H364">
        <v>102</v>
      </c>
      <c r="I364">
        <v>179</v>
      </c>
      <c r="J364">
        <v>104</v>
      </c>
      <c r="K364">
        <v>154</v>
      </c>
      <c r="L364">
        <v>1969852</v>
      </c>
      <c r="M364" s="32">
        <v>1.0978072756295927E-2</v>
      </c>
      <c r="N364" t="s">
        <v>20</v>
      </c>
    </row>
    <row r="365" spans="1:14">
      <c r="A365">
        <v>11</v>
      </c>
      <c r="B365">
        <v>422</v>
      </c>
      <c r="C365">
        <v>369</v>
      </c>
      <c r="D365">
        <f>IF(ISBLANK('2016'!P366)=TRUE,0,'2016'!P366)</f>
        <v>0</v>
      </c>
      <c r="E365">
        <f>IF(ISBLANK('2016'!U366)=TRUE,0,'2016'!U366)</f>
        <v>3</v>
      </c>
      <c r="F365">
        <v>24</v>
      </c>
      <c r="G365">
        <v>20</v>
      </c>
      <c r="H365">
        <v>337</v>
      </c>
      <c r="I365">
        <v>319</v>
      </c>
      <c r="J365">
        <v>85</v>
      </c>
      <c r="K365">
        <v>50</v>
      </c>
      <c r="L365">
        <v>26399189</v>
      </c>
      <c r="M365" s="32">
        <v>0.17735334102609168</v>
      </c>
      <c r="N365" t="s">
        <v>20</v>
      </c>
    </row>
    <row r="366" spans="1:14">
      <c r="A366">
        <v>12</v>
      </c>
      <c r="B366">
        <v>309</v>
      </c>
      <c r="C366">
        <v>307</v>
      </c>
      <c r="D366">
        <f>IF(ISBLANK('2016'!P367)=TRUE,0,'2016'!P367)</f>
        <v>1</v>
      </c>
      <c r="E366">
        <f>IF(ISBLANK('2016'!U367)=TRUE,0,'2016'!U367)</f>
        <v>1</v>
      </c>
      <c r="F366">
        <v>16</v>
      </c>
      <c r="G366">
        <v>17</v>
      </c>
      <c r="H366">
        <v>200</v>
      </c>
      <c r="I366">
        <v>184</v>
      </c>
      <c r="J366">
        <v>109</v>
      </c>
      <c r="K366">
        <v>123</v>
      </c>
      <c r="L366">
        <v>42253367</v>
      </c>
      <c r="M366" s="32">
        <v>0.29285991101677256</v>
      </c>
      <c r="N366" t="s">
        <v>20</v>
      </c>
    </row>
    <row r="367" spans="1:14">
      <c r="A367">
        <v>13</v>
      </c>
      <c r="B367">
        <v>307</v>
      </c>
      <c r="C367">
        <v>309</v>
      </c>
      <c r="D367">
        <f>IF(ISBLANK('2016'!P368)=TRUE,0,'2016'!P368)</f>
        <v>1</v>
      </c>
      <c r="E367">
        <f>IF(ISBLANK('2016'!U368)=TRUE,0,'2016'!U368)</f>
        <v>1</v>
      </c>
      <c r="F367">
        <v>17</v>
      </c>
      <c r="G367">
        <v>16</v>
      </c>
      <c r="H367">
        <v>184</v>
      </c>
      <c r="I367">
        <v>200</v>
      </c>
      <c r="J367">
        <v>123</v>
      </c>
      <c r="K367">
        <v>109</v>
      </c>
      <c r="L367">
        <v>19389605</v>
      </c>
      <c r="M367" s="32">
        <v>0.13159328983255122</v>
      </c>
      <c r="N367" t="s">
        <v>16</v>
      </c>
    </row>
    <row r="368" spans="1:14">
      <c r="A368">
        <v>14</v>
      </c>
      <c r="B368">
        <v>421</v>
      </c>
      <c r="C368">
        <v>250</v>
      </c>
      <c r="D368">
        <f>IF(ISBLANK('2016'!P369)=TRUE,0,'2016'!P369)</f>
        <v>1</v>
      </c>
      <c r="E368">
        <f>IF(ISBLANK('2016'!U369)=TRUE,0,'2016'!U369)</f>
        <v>3</v>
      </c>
      <c r="F368">
        <v>27</v>
      </c>
      <c r="G368">
        <v>13</v>
      </c>
      <c r="H368">
        <v>282</v>
      </c>
      <c r="I368">
        <v>214</v>
      </c>
      <c r="J368">
        <v>139</v>
      </c>
      <c r="K368">
        <v>36</v>
      </c>
      <c r="L368">
        <v>20036733</v>
      </c>
      <c r="M368" s="32">
        <v>0.13008077632400422</v>
      </c>
      <c r="N368" t="s">
        <v>20</v>
      </c>
    </row>
    <row r="369" spans="1:14">
      <c r="A369">
        <v>15</v>
      </c>
      <c r="B369">
        <v>333</v>
      </c>
      <c r="C369">
        <v>206</v>
      </c>
      <c r="D369">
        <f>IF(ISBLANK('2016'!P370)=TRUE,0,'2016'!P370)</f>
        <v>3</v>
      </c>
      <c r="E369">
        <f>IF(ISBLANK('2016'!U370)=TRUE,0,'2016'!U370)</f>
        <v>0</v>
      </c>
      <c r="F369">
        <v>19</v>
      </c>
      <c r="G369">
        <v>10</v>
      </c>
      <c r="H369">
        <v>179</v>
      </c>
      <c r="I369">
        <v>102</v>
      </c>
      <c r="J369">
        <v>154</v>
      </c>
      <c r="K369">
        <v>104</v>
      </c>
      <c r="L369">
        <v>29020415</v>
      </c>
      <c r="M369" s="32">
        <v>0.17535433985844975</v>
      </c>
      <c r="N369" t="s">
        <v>16</v>
      </c>
    </row>
    <row r="370" spans="1:14">
      <c r="A370">
        <v>16</v>
      </c>
      <c r="B370">
        <v>389</v>
      </c>
      <c r="C370">
        <v>418</v>
      </c>
      <c r="D370">
        <f>IF(ISBLANK('2016'!P371)=TRUE,0,'2016'!P371)</f>
        <v>1</v>
      </c>
      <c r="E370">
        <f>IF(ISBLANK('2016'!U371)=TRUE,0,'2016'!U371)</f>
        <v>1</v>
      </c>
      <c r="F370">
        <v>17</v>
      </c>
      <c r="G370">
        <v>32</v>
      </c>
      <c r="H370">
        <v>266</v>
      </c>
      <c r="I370">
        <v>290</v>
      </c>
      <c r="J370">
        <v>123</v>
      </c>
      <c r="K370">
        <v>128</v>
      </c>
      <c r="L370">
        <v>34362864</v>
      </c>
      <c r="M370" s="32">
        <v>0.19896362372052981</v>
      </c>
      <c r="N370" t="s">
        <v>20</v>
      </c>
    </row>
    <row r="371" spans="1:14">
      <c r="A371">
        <v>17</v>
      </c>
      <c r="B371">
        <v>162</v>
      </c>
      <c r="C371">
        <v>402</v>
      </c>
      <c r="D371">
        <f>IF(ISBLANK('2016'!P372)=TRUE,0,'2016'!P372)</f>
        <v>2</v>
      </c>
      <c r="E371">
        <f>IF(ISBLANK('2016'!U372)=TRUE,0,'2016'!U372)</f>
        <v>0</v>
      </c>
      <c r="F371">
        <v>7</v>
      </c>
      <c r="G371">
        <v>20</v>
      </c>
      <c r="H371">
        <v>126</v>
      </c>
      <c r="I371">
        <v>269</v>
      </c>
      <c r="J371">
        <v>36</v>
      </c>
      <c r="K371">
        <v>133</v>
      </c>
      <c r="L371">
        <v>28124105</v>
      </c>
      <c r="M371" s="32">
        <v>0.18729906125387011</v>
      </c>
      <c r="N371" t="s">
        <v>16</v>
      </c>
    </row>
    <row r="372" spans="1:14">
      <c r="A372">
        <v>18</v>
      </c>
      <c r="B372">
        <v>277</v>
      </c>
      <c r="C372">
        <v>496</v>
      </c>
      <c r="D372">
        <f>IF(ISBLANK('2016'!P373)=TRUE,0,'2016'!P373)</f>
        <v>3</v>
      </c>
      <c r="E372">
        <f>IF(ISBLANK('2016'!U373)=TRUE,0,'2016'!U373)</f>
        <v>2</v>
      </c>
      <c r="F372">
        <v>16</v>
      </c>
      <c r="G372">
        <v>28</v>
      </c>
      <c r="H372">
        <v>215</v>
      </c>
      <c r="I372">
        <v>386</v>
      </c>
      <c r="J372">
        <v>62</v>
      </c>
      <c r="K372">
        <v>110</v>
      </c>
      <c r="L372">
        <v>37362063</v>
      </c>
      <c r="M372" s="32">
        <v>0.26129330751633179</v>
      </c>
      <c r="N372" t="s">
        <v>16</v>
      </c>
    </row>
    <row r="373" spans="1:14">
      <c r="A373">
        <v>19</v>
      </c>
      <c r="B373">
        <v>318</v>
      </c>
      <c r="C373">
        <v>264</v>
      </c>
      <c r="D373">
        <f>IF(ISBLANK('2016'!P374)=TRUE,0,'2016'!P374)</f>
        <v>1</v>
      </c>
      <c r="E373">
        <f>IF(ISBLANK('2016'!U374)=TRUE,0,'2016'!U374)</f>
        <v>2</v>
      </c>
      <c r="F373">
        <v>21</v>
      </c>
      <c r="G373">
        <v>13</v>
      </c>
      <c r="H373">
        <v>231</v>
      </c>
      <c r="I373">
        <v>124</v>
      </c>
      <c r="J373">
        <v>87</v>
      </c>
      <c r="K373">
        <v>140</v>
      </c>
      <c r="L373">
        <v>10546411</v>
      </c>
      <c r="M373" s="32">
        <v>6.5836010810843004E-2</v>
      </c>
      <c r="N373" t="s">
        <v>16</v>
      </c>
    </row>
    <row r="374" spans="1:14">
      <c r="A374">
        <v>20</v>
      </c>
      <c r="B374">
        <v>402</v>
      </c>
      <c r="C374">
        <v>162</v>
      </c>
      <c r="D374">
        <f>IF(ISBLANK('2016'!P375)=TRUE,0,'2016'!P375)</f>
        <v>0</v>
      </c>
      <c r="E374">
        <f>IF(ISBLANK('2016'!U375)=TRUE,0,'2016'!U375)</f>
        <v>2</v>
      </c>
      <c r="F374">
        <v>20</v>
      </c>
      <c r="G374">
        <v>7</v>
      </c>
      <c r="H374">
        <v>269</v>
      </c>
      <c r="I374">
        <v>126</v>
      </c>
      <c r="J374">
        <v>133</v>
      </c>
      <c r="K374">
        <v>36</v>
      </c>
      <c r="L374">
        <v>37136594</v>
      </c>
      <c r="M374" s="32">
        <v>0.24141249219587249</v>
      </c>
      <c r="N374" t="s">
        <v>20</v>
      </c>
    </row>
    <row r="375" spans="1:14">
      <c r="A375">
        <v>21</v>
      </c>
      <c r="B375">
        <v>369</v>
      </c>
      <c r="C375">
        <v>422</v>
      </c>
      <c r="D375">
        <f>IF(ISBLANK('2016'!P376)=TRUE,0,'2016'!P376)</f>
        <v>3</v>
      </c>
      <c r="E375">
        <f>IF(ISBLANK('2016'!U376)=TRUE,0,'2016'!U376)</f>
        <v>0</v>
      </c>
      <c r="F375">
        <v>20</v>
      </c>
      <c r="G375">
        <v>24</v>
      </c>
      <c r="H375">
        <v>319</v>
      </c>
      <c r="I375">
        <v>337</v>
      </c>
      <c r="J375">
        <v>50</v>
      </c>
      <c r="K375">
        <v>85</v>
      </c>
      <c r="L375">
        <v>6054228</v>
      </c>
      <c r="M375" s="32">
        <v>3.7400222262867676E-2</v>
      </c>
      <c r="N375" t="s">
        <v>16</v>
      </c>
    </row>
    <row r="376" spans="1:14">
      <c r="A376">
        <v>22</v>
      </c>
      <c r="B376">
        <v>234</v>
      </c>
      <c r="C376">
        <v>389</v>
      </c>
      <c r="D376">
        <f>IF(ISBLANK('2016'!P377)=TRUE,0,'2016'!P377)</f>
        <v>2</v>
      </c>
      <c r="E376">
        <f>IF(ISBLANK('2016'!U377)=TRUE,0,'2016'!U377)</f>
        <v>2</v>
      </c>
      <c r="F376">
        <v>16</v>
      </c>
      <c r="G376">
        <v>20</v>
      </c>
      <c r="H376">
        <v>178</v>
      </c>
      <c r="I376">
        <v>272</v>
      </c>
      <c r="J376">
        <v>56</v>
      </c>
      <c r="K376">
        <v>117</v>
      </c>
      <c r="L376">
        <v>7848838</v>
      </c>
      <c r="M376" s="32">
        <v>4.6466076012574506E-2</v>
      </c>
      <c r="N376" t="s">
        <v>16</v>
      </c>
    </row>
    <row r="377" spans="1:14">
      <c r="A377">
        <v>23</v>
      </c>
      <c r="B377">
        <v>250</v>
      </c>
      <c r="C377">
        <v>421</v>
      </c>
      <c r="D377">
        <f>IF(ISBLANK('2016'!P378)=TRUE,0,'2016'!P378)</f>
        <v>3</v>
      </c>
      <c r="E377">
        <f>IF(ISBLANK('2016'!U378)=TRUE,0,'2016'!U378)</f>
        <v>1</v>
      </c>
      <c r="F377">
        <v>13</v>
      </c>
      <c r="G377">
        <v>27</v>
      </c>
      <c r="H377">
        <v>214</v>
      </c>
      <c r="I377">
        <v>282</v>
      </c>
      <c r="J377">
        <v>36</v>
      </c>
      <c r="K377">
        <v>139</v>
      </c>
      <c r="L377">
        <v>22906103</v>
      </c>
      <c r="M377" s="32">
        <v>0.13269988242678757</v>
      </c>
      <c r="N377" t="s">
        <v>16</v>
      </c>
    </row>
    <row r="378" spans="1:14">
      <c r="A378">
        <v>24</v>
      </c>
      <c r="B378">
        <v>399</v>
      </c>
      <c r="C378">
        <v>382</v>
      </c>
      <c r="D378">
        <f>IF(ISBLANK('2016'!P379)=TRUE,0,'2016'!P379)</f>
        <v>0</v>
      </c>
      <c r="E378">
        <f>IF(ISBLANK('2016'!U379)=TRUE,0,'2016'!U379)</f>
        <v>2</v>
      </c>
      <c r="F378">
        <v>24</v>
      </c>
      <c r="G378">
        <v>24</v>
      </c>
      <c r="H378">
        <v>260</v>
      </c>
      <c r="I378">
        <v>170</v>
      </c>
      <c r="J378">
        <v>139</v>
      </c>
      <c r="K378">
        <v>212</v>
      </c>
      <c r="L378">
        <v>45312242</v>
      </c>
      <c r="M378" s="32">
        <v>0.29129336920909504</v>
      </c>
      <c r="N378" t="s">
        <v>20</v>
      </c>
    </row>
    <row r="379" spans="1:14">
      <c r="A379">
        <v>25</v>
      </c>
      <c r="B379">
        <v>359</v>
      </c>
      <c r="C379">
        <v>412</v>
      </c>
      <c r="D379">
        <f>IF(ISBLANK('2016'!P380)=TRUE,0,'2016'!P380)</f>
        <v>3</v>
      </c>
      <c r="E379">
        <f>IF(ISBLANK('2016'!U380)=TRUE,0,'2016'!U380)</f>
        <v>2</v>
      </c>
      <c r="F379">
        <v>22</v>
      </c>
      <c r="G379">
        <v>21</v>
      </c>
      <c r="H379">
        <v>306</v>
      </c>
      <c r="I379">
        <v>332</v>
      </c>
      <c r="J379">
        <v>53</v>
      </c>
      <c r="K379">
        <v>80</v>
      </c>
      <c r="L379">
        <v>5856082</v>
      </c>
      <c r="M379" s="32">
        <v>2.7850647704445838E-2</v>
      </c>
      <c r="N379" t="s">
        <v>16</v>
      </c>
    </row>
    <row r="380" spans="1:14">
      <c r="A380">
        <v>26</v>
      </c>
      <c r="B380">
        <v>389</v>
      </c>
      <c r="C380">
        <v>234</v>
      </c>
      <c r="D380">
        <f>IF(ISBLANK('2016'!P381)=TRUE,0,'2016'!P381)</f>
        <v>2</v>
      </c>
      <c r="E380">
        <f>IF(ISBLANK('2016'!U381)=TRUE,0,'2016'!U381)</f>
        <v>2</v>
      </c>
      <c r="F380">
        <v>20</v>
      </c>
      <c r="G380">
        <v>16</v>
      </c>
      <c r="H380">
        <v>272</v>
      </c>
      <c r="I380">
        <v>178</v>
      </c>
      <c r="J380">
        <v>117</v>
      </c>
      <c r="K380">
        <v>56</v>
      </c>
      <c r="L380">
        <v>3698333</v>
      </c>
      <c r="M380" s="32">
        <v>2.5562737391337045E-2</v>
      </c>
      <c r="N380" t="s">
        <v>20</v>
      </c>
    </row>
    <row r="381" spans="1:14">
      <c r="A381">
        <v>27</v>
      </c>
      <c r="B381">
        <v>330</v>
      </c>
      <c r="C381">
        <v>349</v>
      </c>
      <c r="D381">
        <f>IF(ISBLANK('2016'!P382)=TRUE,0,'2016'!P382)</f>
        <v>2</v>
      </c>
      <c r="E381">
        <f>IF(ISBLANK('2016'!U382)=TRUE,0,'2016'!U382)</f>
        <v>1</v>
      </c>
      <c r="F381">
        <v>18</v>
      </c>
      <c r="G381">
        <v>20</v>
      </c>
      <c r="H381">
        <v>211</v>
      </c>
      <c r="I381">
        <v>268</v>
      </c>
      <c r="J381">
        <v>119</v>
      </c>
      <c r="K381">
        <v>81</v>
      </c>
      <c r="L381">
        <v>12367716</v>
      </c>
      <c r="M381" s="32">
        <v>7.2508218348622464E-2</v>
      </c>
      <c r="N381" t="s">
        <v>16</v>
      </c>
    </row>
    <row r="382" spans="1:14">
      <c r="A382">
        <v>28</v>
      </c>
      <c r="B382">
        <v>147</v>
      </c>
      <c r="C382">
        <v>326</v>
      </c>
      <c r="D382">
        <f>IF(ISBLANK('2016'!P383)=TRUE,0,'2016'!P383)</f>
        <v>0</v>
      </c>
      <c r="E382">
        <f>IF(ISBLANK('2016'!U383)=TRUE,0,'2016'!U383)</f>
        <v>1</v>
      </c>
      <c r="F382">
        <v>10</v>
      </c>
      <c r="G382">
        <v>19</v>
      </c>
      <c r="H382">
        <v>6</v>
      </c>
      <c r="I382">
        <v>184</v>
      </c>
      <c r="J382">
        <v>141</v>
      </c>
      <c r="K382">
        <v>142</v>
      </c>
      <c r="L382">
        <v>1281198</v>
      </c>
      <c r="M382" s="32">
        <v>9.3545625088000336E-3</v>
      </c>
      <c r="N382" t="s">
        <v>16</v>
      </c>
    </row>
    <row r="383" spans="1:14">
      <c r="A383">
        <v>29</v>
      </c>
      <c r="B383">
        <v>534</v>
      </c>
      <c r="C383">
        <v>271</v>
      </c>
      <c r="D383">
        <f>IF(ISBLANK('2016'!P384)=TRUE,0,'2016'!P384)</f>
        <v>1</v>
      </c>
      <c r="E383">
        <f>IF(ISBLANK('2016'!U384)=TRUE,0,'2016'!U384)</f>
        <v>2</v>
      </c>
      <c r="F383">
        <v>29</v>
      </c>
      <c r="G383">
        <v>14</v>
      </c>
      <c r="H383">
        <v>294</v>
      </c>
      <c r="I383">
        <v>182</v>
      </c>
      <c r="J383">
        <v>240</v>
      </c>
      <c r="K383">
        <v>89</v>
      </c>
      <c r="L383">
        <v>11638275</v>
      </c>
      <c r="M383" s="32">
        <v>8.1816409313929236E-2</v>
      </c>
      <c r="N383" t="s">
        <v>20</v>
      </c>
    </row>
    <row r="384" spans="1:14">
      <c r="A384">
        <v>30</v>
      </c>
      <c r="B384">
        <v>349</v>
      </c>
      <c r="C384">
        <v>330</v>
      </c>
      <c r="D384">
        <f>IF(ISBLANK('2016'!P385)=TRUE,0,'2016'!P385)</f>
        <v>1</v>
      </c>
      <c r="E384">
        <f>IF(ISBLANK('2016'!U385)=TRUE,0,'2016'!U385)</f>
        <v>2</v>
      </c>
      <c r="F384">
        <v>20</v>
      </c>
      <c r="G384">
        <v>18</v>
      </c>
      <c r="H384">
        <v>268</v>
      </c>
      <c r="I384">
        <v>211</v>
      </c>
      <c r="J384">
        <v>81</v>
      </c>
      <c r="K384">
        <v>119</v>
      </c>
      <c r="L384">
        <v>17550625</v>
      </c>
      <c r="M384" s="32">
        <v>0.11034769294674303</v>
      </c>
      <c r="N384" t="s">
        <v>20</v>
      </c>
    </row>
    <row r="385" spans="1:14">
      <c r="A385">
        <v>32</v>
      </c>
      <c r="B385">
        <v>333</v>
      </c>
      <c r="C385">
        <v>369</v>
      </c>
      <c r="D385">
        <f>IF(ISBLANK('2016'!P386)=TRUE,0,'2016'!P386)</f>
        <v>2</v>
      </c>
      <c r="E385">
        <f>IF(ISBLANK('2016'!U386)=TRUE,0,'2016'!U386)</f>
        <v>0</v>
      </c>
      <c r="F385">
        <v>19</v>
      </c>
      <c r="G385">
        <v>24</v>
      </c>
      <c r="H385">
        <v>246</v>
      </c>
      <c r="I385">
        <v>281</v>
      </c>
      <c r="J385">
        <v>87</v>
      </c>
      <c r="K385">
        <v>88</v>
      </c>
      <c r="L385">
        <v>16806617</v>
      </c>
      <c r="M385" s="32">
        <v>0.11177401961170309</v>
      </c>
      <c r="N385" t="s">
        <v>16</v>
      </c>
    </row>
    <row r="386" spans="1:14">
      <c r="A386">
        <v>1</v>
      </c>
      <c r="B386">
        <v>300</v>
      </c>
      <c r="C386">
        <v>314</v>
      </c>
      <c r="D386">
        <f>IF(ISBLANK('2016'!P387)=TRUE,0,'2016'!P387)</f>
        <v>4</v>
      </c>
      <c r="E386">
        <f>IF(ISBLANK('2016'!U387)=TRUE,0,'2016'!U387)</f>
        <v>3</v>
      </c>
      <c r="F386">
        <v>21</v>
      </c>
      <c r="G386">
        <v>15</v>
      </c>
      <c r="H386">
        <v>125</v>
      </c>
      <c r="I386">
        <v>231</v>
      </c>
      <c r="J386">
        <v>175</v>
      </c>
      <c r="K386">
        <v>83</v>
      </c>
      <c r="L386">
        <v>8135232</v>
      </c>
      <c r="M386" s="32">
        <v>5.2503235439782019E-2</v>
      </c>
      <c r="N386" t="s">
        <v>16</v>
      </c>
    </row>
    <row r="387" spans="1:14">
      <c r="A387">
        <v>2</v>
      </c>
      <c r="B387">
        <v>286</v>
      </c>
      <c r="C387">
        <v>312</v>
      </c>
      <c r="D387">
        <f>IF(ISBLANK('2016'!P388)=TRUE,0,'2016'!P388)</f>
        <v>0</v>
      </c>
      <c r="E387">
        <f>IF(ISBLANK('2016'!U388)=TRUE,0,'2016'!U388)</f>
        <v>5</v>
      </c>
      <c r="F387">
        <v>18</v>
      </c>
      <c r="G387">
        <v>21</v>
      </c>
      <c r="H387">
        <v>220</v>
      </c>
      <c r="I387">
        <v>208</v>
      </c>
      <c r="J387">
        <v>66</v>
      </c>
      <c r="K387">
        <v>104</v>
      </c>
      <c r="L387">
        <v>23544003</v>
      </c>
      <c r="M387" s="32">
        <v>0.1687829324804912</v>
      </c>
      <c r="N387" t="s">
        <v>20</v>
      </c>
    </row>
    <row r="388" spans="1:14">
      <c r="A388">
        <v>3</v>
      </c>
      <c r="B388">
        <v>348</v>
      </c>
      <c r="C388">
        <v>496</v>
      </c>
      <c r="D388">
        <f>IF(ISBLANK('2016'!P389)=TRUE,0,'2016'!P389)</f>
        <v>1</v>
      </c>
      <c r="E388">
        <f>IF(ISBLANK('2016'!U389)=TRUE,0,'2016'!U389)</f>
        <v>3</v>
      </c>
      <c r="F388">
        <v>17</v>
      </c>
      <c r="G388">
        <v>20</v>
      </c>
      <c r="H388">
        <v>306</v>
      </c>
      <c r="I388">
        <v>401</v>
      </c>
      <c r="J388">
        <v>42</v>
      </c>
      <c r="K388">
        <v>95</v>
      </c>
      <c r="L388">
        <v>5984844</v>
      </c>
      <c r="M388" s="32">
        <v>3.5922116588439343E-2</v>
      </c>
      <c r="N388" t="s">
        <v>16</v>
      </c>
    </row>
    <row r="389" spans="1:14">
      <c r="A389">
        <v>4</v>
      </c>
      <c r="B389">
        <v>275</v>
      </c>
      <c r="C389">
        <v>460</v>
      </c>
      <c r="D389">
        <f>IF(ISBLANK('2016'!P390)=TRUE,0,'2016'!P390)</f>
        <v>1</v>
      </c>
      <c r="E389">
        <f>IF(ISBLANK('2016'!U390)=TRUE,0,'2016'!U390)</f>
        <v>3</v>
      </c>
      <c r="F389">
        <v>14</v>
      </c>
      <c r="G389">
        <v>24</v>
      </c>
      <c r="H389">
        <v>208</v>
      </c>
      <c r="I389">
        <v>220</v>
      </c>
      <c r="J389">
        <v>67</v>
      </c>
      <c r="K389">
        <v>240</v>
      </c>
      <c r="L389">
        <v>26110501</v>
      </c>
      <c r="M389" s="32">
        <v>0.16468213781619742</v>
      </c>
      <c r="N389" t="s">
        <v>16</v>
      </c>
    </row>
    <row r="390" spans="1:14">
      <c r="A390">
        <v>5</v>
      </c>
      <c r="B390">
        <v>272</v>
      </c>
      <c r="C390">
        <v>278</v>
      </c>
      <c r="D390">
        <f>IF(ISBLANK('2016'!P391)=TRUE,0,'2016'!P391)</f>
        <v>1</v>
      </c>
      <c r="E390">
        <f>IF(ISBLANK('2016'!U391)=TRUE,0,'2016'!U391)</f>
        <v>5</v>
      </c>
      <c r="F390">
        <v>17</v>
      </c>
      <c r="G390">
        <v>17</v>
      </c>
      <c r="H390">
        <v>146</v>
      </c>
      <c r="I390">
        <v>220</v>
      </c>
      <c r="J390">
        <v>126</v>
      </c>
      <c r="K390">
        <v>58</v>
      </c>
      <c r="L390">
        <v>14659264</v>
      </c>
      <c r="M390" s="32">
        <v>0.1160275261820037</v>
      </c>
      <c r="N390" t="s">
        <v>20</v>
      </c>
    </row>
    <row r="391" spans="1:14">
      <c r="A391">
        <v>6</v>
      </c>
      <c r="B391">
        <v>296</v>
      </c>
      <c r="C391">
        <v>323</v>
      </c>
      <c r="D391">
        <f>IF(ISBLANK('2016'!P392)=TRUE,0,'2016'!P392)</f>
        <v>0</v>
      </c>
      <c r="E391">
        <f>IF(ISBLANK('2016'!U392)=TRUE,0,'2016'!U392)</f>
        <v>2</v>
      </c>
      <c r="F391">
        <v>16</v>
      </c>
      <c r="G391">
        <v>25</v>
      </c>
      <c r="H391">
        <v>204</v>
      </c>
      <c r="I391">
        <v>209</v>
      </c>
      <c r="J391">
        <v>92</v>
      </c>
      <c r="K391">
        <v>114</v>
      </c>
      <c r="L391">
        <v>7814993</v>
      </c>
      <c r="M391" s="32">
        <v>4.9501127318717385E-2</v>
      </c>
      <c r="N391" t="s">
        <v>16</v>
      </c>
    </row>
    <row r="392" spans="1:14">
      <c r="A392">
        <v>7</v>
      </c>
      <c r="B392">
        <v>360</v>
      </c>
      <c r="C392">
        <v>254</v>
      </c>
      <c r="D392">
        <f>IF(ISBLANK('2016'!P393)=TRUE,0,'2016'!P393)</f>
        <v>0</v>
      </c>
      <c r="E392">
        <f>IF(ISBLANK('2016'!U393)=TRUE,0,'2016'!U393)</f>
        <v>1</v>
      </c>
      <c r="F392">
        <v>21</v>
      </c>
      <c r="G392">
        <v>13</v>
      </c>
      <c r="H392">
        <v>147</v>
      </c>
      <c r="I392">
        <v>85</v>
      </c>
      <c r="J392">
        <v>213</v>
      </c>
      <c r="K392">
        <v>169</v>
      </c>
      <c r="L392">
        <v>16163833</v>
      </c>
      <c r="M392" s="32">
        <v>0.10621329068706936</v>
      </c>
      <c r="N392" t="s">
        <v>20</v>
      </c>
    </row>
    <row r="393" spans="1:14">
      <c r="A393">
        <v>8</v>
      </c>
      <c r="B393">
        <v>254</v>
      </c>
      <c r="C393">
        <v>360</v>
      </c>
      <c r="D393">
        <f>IF(ISBLANK('2016'!P394)=TRUE,0,'2016'!P394)</f>
        <v>1</v>
      </c>
      <c r="E393">
        <f>IF(ISBLANK('2016'!U394)=TRUE,0,'2016'!U394)</f>
        <v>0</v>
      </c>
      <c r="F393">
        <v>13</v>
      </c>
      <c r="G393">
        <v>21</v>
      </c>
      <c r="H393">
        <v>85</v>
      </c>
      <c r="I393">
        <v>147</v>
      </c>
      <c r="J393">
        <v>169</v>
      </c>
      <c r="K393">
        <v>213</v>
      </c>
      <c r="L393">
        <v>0</v>
      </c>
      <c r="M393" s="32">
        <v>0</v>
      </c>
      <c r="N393" t="s">
        <v>16</v>
      </c>
    </row>
    <row r="394" spans="1:14">
      <c r="A394">
        <v>9</v>
      </c>
      <c r="B394">
        <v>260</v>
      </c>
      <c r="C394">
        <v>260</v>
      </c>
      <c r="D394">
        <f>IF(ISBLANK('2016'!P395)=TRUE,0,'2016'!P395)</f>
        <v>3</v>
      </c>
      <c r="E394">
        <f>IF(ISBLANK('2016'!U395)=TRUE,0,'2016'!U395)</f>
        <v>3</v>
      </c>
      <c r="F394">
        <v>13</v>
      </c>
      <c r="G394">
        <v>12</v>
      </c>
      <c r="H394">
        <v>152</v>
      </c>
      <c r="I394">
        <v>167</v>
      </c>
      <c r="J394">
        <v>108</v>
      </c>
      <c r="K394">
        <v>93</v>
      </c>
      <c r="L394">
        <v>24613070</v>
      </c>
      <c r="M394" s="32">
        <v>0.1533369152754806</v>
      </c>
      <c r="N394" t="s">
        <v>16</v>
      </c>
    </row>
    <row r="395" spans="1:14">
      <c r="A395">
        <v>10</v>
      </c>
      <c r="B395">
        <v>348</v>
      </c>
      <c r="C395">
        <v>253</v>
      </c>
      <c r="D395">
        <f>IF(ISBLANK('2016'!P396)=TRUE,0,'2016'!P396)</f>
        <v>2</v>
      </c>
      <c r="E395">
        <f>IF(ISBLANK('2016'!U396)=TRUE,0,'2016'!U396)</f>
        <v>0</v>
      </c>
      <c r="F395">
        <v>19</v>
      </c>
      <c r="G395">
        <v>16</v>
      </c>
      <c r="H395">
        <v>330</v>
      </c>
      <c r="I395">
        <v>73</v>
      </c>
      <c r="J395">
        <v>18</v>
      </c>
      <c r="K395">
        <v>180</v>
      </c>
      <c r="L395">
        <v>6066195</v>
      </c>
      <c r="M395" s="32">
        <v>3.3807174378521113E-2</v>
      </c>
      <c r="N395" t="s">
        <v>16</v>
      </c>
    </row>
    <row r="396" spans="1:14">
      <c r="A396">
        <v>11</v>
      </c>
      <c r="B396">
        <v>323</v>
      </c>
      <c r="C396">
        <v>296</v>
      </c>
      <c r="D396">
        <f>IF(ISBLANK('2016'!P397)=TRUE,0,'2016'!P397)</f>
        <v>2</v>
      </c>
      <c r="E396">
        <f>IF(ISBLANK('2016'!U397)=TRUE,0,'2016'!U397)</f>
        <v>0</v>
      </c>
      <c r="F396">
        <v>25</v>
      </c>
      <c r="G396">
        <v>16</v>
      </c>
      <c r="H396">
        <v>209</v>
      </c>
      <c r="I396">
        <v>204</v>
      </c>
      <c r="J396">
        <v>114</v>
      </c>
      <c r="K396">
        <v>92</v>
      </c>
      <c r="L396">
        <v>31003674</v>
      </c>
      <c r="M396" s="32">
        <v>0.20828689729763183</v>
      </c>
      <c r="N396" t="s">
        <v>20</v>
      </c>
    </row>
    <row r="397" spans="1:14">
      <c r="A397">
        <v>12</v>
      </c>
      <c r="B397">
        <v>330</v>
      </c>
      <c r="C397">
        <v>354</v>
      </c>
      <c r="D397">
        <f>IF(ISBLANK('2016'!P398)=TRUE,0,'2016'!P398)</f>
        <v>0</v>
      </c>
      <c r="E397">
        <f>IF(ISBLANK('2016'!U398)=TRUE,0,'2016'!U398)</f>
        <v>6</v>
      </c>
      <c r="F397">
        <v>18</v>
      </c>
      <c r="G397">
        <v>22</v>
      </c>
      <c r="H397">
        <v>237</v>
      </c>
      <c r="I397">
        <v>218</v>
      </c>
      <c r="J397">
        <v>93</v>
      </c>
      <c r="K397">
        <v>136</v>
      </c>
      <c r="L397">
        <v>29080283</v>
      </c>
      <c r="M397" s="32">
        <v>0.20155669704907925</v>
      </c>
      <c r="N397" t="s">
        <v>20</v>
      </c>
    </row>
    <row r="398" spans="1:14">
      <c r="A398">
        <v>13</v>
      </c>
      <c r="B398">
        <v>316</v>
      </c>
      <c r="C398">
        <v>348</v>
      </c>
      <c r="D398">
        <f>IF(ISBLANK('2016'!P399)=TRUE,0,'2016'!P399)</f>
        <v>1</v>
      </c>
      <c r="E398">
        <f>IF(ISBLANK('2016'!U399)=TRUE,0,'2016'!U399)</f>
        <v>3</v>
      </c>
      <c r="F398">
        <v>20</v>
      </c>
      <c r="G398">
        <v>21</v>
      </c>
      <c r="H398">
        <v>131</v>
      </c>
      <c r="I398">
        <v>265</v>
      </c>
      <c r="J398">
        <v>185</v>
      </c>
      <c r="K398">
        <v>83</v>
      </c>
      <c r="L398">
        <v>26445262</v>
      </c>
      <c r="M398" s="32">
        <v>0.17947859314636647</v>
      </c>
      <c r="N398" t="s">
        <v>20</v>
      </c>
    </row>
    <row r="399" spans="1:14">
      <c r="A399">
        <v>14</v>
      </c>
      <c r="B399">
        <v>348</v>
      </c>
      <c r="C399">
        <v>316</v>
      </c>
      <c r="D399">
        <f>IF(ISBLANK('2016'!P400)=TRUE,0,'2016'!P400)</f>
        <v>3</v>
      </c>
      <c r="E399">
        <f>IF(ISBLANK('2016'!U400)=TRUE,0,'2016'!U400)</f>
        <v>1</v>
      </c>
      <c r="F399">
        <v>21</v>
      </c>
      <c r="G399">
        <v>20</v>
      </c>
      <c r="H399">
        <v>265</v>
      </c>
      <c r="I399">
        <v>131</v>
      </c>
      <c r="J399">
        <v>83</v>
      </c>
      <c r="K399">
        <v>185</v>
      </c>
      <c r="L399">
        <v>11248678</v>
      </c>
      <c r="M399" s="32">
        <v>7.3027711995700448E-2</v>
      </c>
      <c r="N399" t="s">
        <v>16</v>
      </c>
    </row>
    <row r="400" spans="1:14">
      <c r="A400">
        <v>15</v>
      </c>
      <c r="B400">
        <v>315</v>
      </c>
      <c r="C400">
        <v>377</v>
      </c>
      <c r="D400">
        <f>IF(ISBLANK('2016'!P401)=TRUE,0,'2016'!P401)</f>
        <v>0</v>
      </c>
      <c r="E400">
        <f>IF(ISBLANK('2016'!U401)=TRUE,0,'2016'!U401)</f>
        <v>1</v>
      </c>
      <c r="F400">
        <v>18</v>
      </c>
      <c r="G400">
        <v>22</v>
      </c>
      <c r="H400">
        <v>230</v>
      </c>
      <c r="I400">
        <v>292</v>
      </c>
      <c r="J400">
        <v>85</v>
      </c>
      <c r="K400">
        <v>85</v>
      </c>
      <c r="L400">
        <v>33444221</v>
      </c>
      <c r="M400" s="32">
        <v>0.20208495624666642</v>
      </c>
      <c r="N400" t="s">
        <v>16</v>
      </c>
    </row>
    <row r="401" spans="1:14">
      <c r="A401">
        <v>16</v>
      </c>
      <c r="B401">
        <v>323</v>
      </c>
      <c r="C401">
        <v>244</v>
      </c>
      <c r="D401">
        <f>IF(ISBLANK('2016'!P402)=TRUE,0,'2016'!P402)</f>
        <v>3</v>
      </c>
      <c r="E401">
        <f>IF(ISBLANK('2016'!U402)=TRUE,0,'2016'!U402)</f>
        <v>0</v>
      </c>
      <c r="F401">
        <v>14</v>
      </c>
      <c r="G401">
        <v>18</v>
      </c>
      <c r="H401">
        <v>258</v>
      </c>
      <c r="I401">
        <v>109</v>
      </c>
      <c r="J401">
        <v>65</v>
      </c>
      <c r="K401">
        <v>135</v>
      </c>
      <c r="L401">
        <v>6637764</v>
      </c>
      <c r="M401" s="32">
        <v>3.8433163744491114E-2</v>
      </c>
      <c r="N401" t="s">
        <v>20</v>
      </c>
    </row>
    <row r="402" spans="1:14">
      <c r="A402">
        <v>17</v>
      </c>
      <c r="B402">
        <v>312</v>
      </c>
      <c r="C402">
        <v>286</v>
      </c>
      <c r="D402">
        <f>IF(ISBLANK('2016'!P403)=TRUE,0,'2016'!P403)</f>
        <v>5</v>
      </c>
      <c r="E402">
        <f>IF(ISBLANK('2016'!U403)=TRUE,0,'2016'!U403)</f>
        <v>0</v>
      </c>
      <c r="F402">
        <v>21</v>
      </c>
      <c r="G402">
        <v>18</v>
      </c>
      <c r="H402">
        <v>208</v>
      </c>
      <c r="I402">
        <v>220</v>
      </c>
      <c r="J402">
        <v>104</v>
      </c>
      <c r="K402">
        <v>66</v>
      </c>
      <c r="L402">
        <v>13455292</v>
      </c>
      <c r="M402" s="32">
        <v>8.9608667031242706E-2</v>
      </c>
      <c r="N402" t="s">
        <v>16</v>
      </c>
    </row>
    <row r="403" spans="1:14">
      <c r="A403">
        <v>18</v>
      </c>
      <c r="B403">
        <v>314</v>
      </c>
      <c r="C403">
        <v>300</v>
      </c>
      <c r="D403">
        <f>IF(ISBLANK('2016'!P404)=TRUE,0,'2016'!P404)</f>
        <v>3</v>
      </c>
      <c r="E403">
        <f>IF(ISBLANK('2016'!U404)=TRUE,0,'2016'!U404)</f>
        <v>4</v>
      </c>
      <c r="F403">
        <v>15</v>
      </c>
      <c r="G403">
        <v>21</v>
      </c>
      <c r="H403">
        <v>231</v>
      </c>
      <c r="I403">
        <v>125</v>
      </c>
      <c r="J403">
        <v>83</v>
      </c>
      <c r="K403">
        <v>175</v>
      </c>
      <c r="L403">
        <v>43510369</v>
      </c>
      <c r="M403" s="32">
        <v>0.30429176855855283</v>
      </c>
      <c r="N403" t="s">
        <v>20</v>
      </c>
    </row>
    <row r="404" spans="1:14">
      <c r="A404">
        <v>19</v>
      </c>
      <c r="B404">
        <v>377</v>
      </c>
      <c r="C404">
        <v>315</v>
      </c>
      <c r="D404">
        <f>IF(ISBLANK('2016'!P405)=TRUE,0,'2016'!P405)</f>
        <v>1</v>
      </c>
      <c r="E404">
        <f>IF(ISBLANK('2016'!U405)=TRUE,0,'2016'!U405)</f>
        <v>0</v>
      </c>
      <c r="F404">
        <v>22</v>
      </c>
      <c r="G404">
        <v>18</v>
      </c>
      <c r="H404">
        <v>292</v>
      </c>
      <c r="I404">
        <v>230</v>
      </c>
      <c r="J404">
        <v>85</v>
      </c>
      <c r="K404">
        <v>85</v>
      </c>
      <c r="L404">
        <v>20735700</v>
      </c>
      <c r="M404" s="32">
        <v>0.1294426861773543</v>
      </c>
      <c r="N404" t="s">
        <v>20</v>
      </c>
    </row>
    <row r="405" spans="1:14">
      <c r="A405">
        <v>20</v>
      </c>
      <c r="B405">
        <v>496</v>
      </c>
      <c r="C405">
        <v>348</v>
      </c>
      <c r="D405">
        <f>IF(ISBLANK('2016'!P406)=TRUE,0,'2016'!P406)</f>
        <v>3</v>
      </c>
      <c r="E405">
        <f>IF(ISBLANK('2016'!U406)=TRUE,0,'2016'!U406)</f>
        <v>1</v>
      </c>
      <c r="F405">
        <v>20</v>
      </c>
      <c r="G405">
        <v>17</v>
      </c>
      <c r="H405">
        <v>401</v>
      </c>
      <c r="I405">
        <v>306</v>
      </c>
      <c r="J405">
        <v>95</v>
      </c>
      <c r="K405">
        <v>42</v>
      </c>
      <c r="L405">
        <v>12118758</v>
      </c>
      <c r="M405" s="32">
        <v>7.8779964880426767E-2</v>
      </c>
      <c r="N405" t="s">
        <v>20</v>
      </c>
    </row>
    <row r="406" spans="1:14">
      <c r="A406">
        <v>21</v>
      </c>
      <c r="B406">
        <v>294</v>
      </c>
      <c r="C406">
        <v>270</v>
      </c>
      <c r="D406">
        <f>IF(ISBLANK('2016'!P407)=TRUE,0,'2016'!P407)</f>
        <v>3</v>
      </c>
      <c r="E406">
        <f>IF(ISBLANK('2016'!U407)=TRUE,0,'2016'!U407)</f>
        <v>0</v>
      </c>
      <c r="F406">
        <v>14</v>
      </c>
      <c r="G406">
        <v>21</v>
      </c>
      <c r="H406">
        <v>248</v>
      </c>
      <c r="I406">
        <v>166</v>
      </c>
      <c r="J406">
        <v>46</v>
      </c>
      <c r="K406">
        <v>104</v>
      </c>
      <c r="L406">
        <v>14048837</v>
      </c>
      <c r="M406" s="32">
        <v>8.678722148138443E-2</v>
      </c>
      <c r="N406" t="s">
        <v>16</v>
      </c>
    </row>
    <row r="407" spans="1:14">
      <c r="A407">
        <v>22</v>
      </c>
      <c r="B407">
        <v>260</v>
      </c>
      <c r="C407">
        <v>260</v>
      </c>
      <c r="D407">
        <f>IF(ISBLANK('2016'!P408)=TRUE,0,'2016'!P408)</f>
        <v>3</v>
      </c>
      <c r="E407">
        <f>IF(ISBLANK('2016'!U408)=TRUE,0,'2016'!U408)</f>
        <v>3</v>
      </c>
      <c r="F407">
        <v>12</v>
      </c>
      <c r="G407">
        <v>13</v>
      </c>
      <c r="H407">
        <v>167</v>
      </c>
      <c r="I407">
        <v>152</v>
      </c>
      <c r="J407">
        <v>93</v>
      </c>
      <c r="K407">
        <v>108</v>
      </c>
      <c r="L407">
        <v>24661091</v>
      </c>
      <c r="M407" s="32">
        <v>0.14599665950030016</v>
      </c>
      <c r="N407" t="s">
        <v>20</v>
      </c>
    </row>
    <row r="408" spans="1:14">
      <c r="A408">
        <v>23</v>
      </c>
      <c r="B408">
        <v>404</v>
      </c>
      <c r="C408">
        <v>364</v>
      </c>
      <c r="D408">
        <f>IF(ISBLANK('2016'!P409)=TRUE,0,'2016'!P409)</f>
        <v>1</v>
      </c>
      <c r="E408">
        <f>IF(ISBLANK('2016'!U409)=TRUE,0,'2016'!U409)</f>
        <v>0</v>
      </c>
      <c r="F408">
        <v>24</v>
      </c>
      <c r="G408">
        <v>17</v>
      </c>
      <c r="H408">
        <v>216</v>
      </c>
      <c r="I408">
        <v>116</v>
      </c>
      <c r="J408">
        <v>188</v>
      </c>
      <c r="K408">
        <v>248</v>
      </c>
      <c r="L408">
        <v>27558065</v>
      </c>
      <c r="M408" s="32">
        <v>0.15964967875198019</v>
      </c>
      <c r="N408" t="s">
        <v>20</v>
      </c>
    </row>
    <row r="409" spans="1:14">
      <c r="A409">
        <v>24</v>
      </c>
      <c r="B409">
        <v>244</v>
      </c>
      <c r="C409">
        <v>323</v>
      </c>
      <c r="D409">
        <f>IF(ISBLANK('2016'!P410)=TRUE,0,'2016'!P410)</f>
        <v>0</v>
      </c>
      <c r="E409">
        <f>IF(ISBLANK('2016'!U410)=TRUE,0,'2016'!U410)</f>
        <v>3</v>
      </c>
      <c r="F409">
        <v>18</v>
      </c>
      <c r="G409">
        <v>14</v>
      </c>
      <c r="H409">
        <v>109</v>
      </c>
      <c r="I409">
        <v>258</v>
      </c>
      <c r="J409">
        <v>135</v>
      </c>
      <c r="K409">
        <v>65</v>
      </c>
      <c r="L409">
        <v>19394752</v>
      </c>
      <c r="M409" s="32">
        <v>0.12468071332808547</v>
      </c>
      <c r="N409" t="s">
        <v>16</v>
      </c>
    </row>
    <row r="410" spans="1:14">
      <c r="A410">
        <v>25</v>
      </c>
      <c r="B410">
        <v>383</v>
      </c>
      <c r="C410">
        <v>334</v>
      </c>
      <c r="D410">
        <f>IF(ISBLANK('2016'!P411)=TRUE,0,'2016'!P411)</f>
        <v>2</v>
      </c>
      <c r="E410">
        <f>IF(ISBLANK('2016'!U411)=TRUE,0,'2016'!U411)</f>
        <v>1</v>
      </c>
      <c r="F410">
        <v>24</v>
      </c>
      <c r="G410">
        <v>16</v>
      </c>
      <c r="H410">
        <v>288</v>
      </c>
      <c r="I410">
        <v>227</v>
      </c>
      <c r="J410">
        <v>95</v>
      </c>
      <c r="K410">
        <v>107</v>
      </c>
      <c r="L410">
        <v>4594963</v>
      </c>
      <c r="M410" s="32">
        <v>2.1852954881431571E-2</v>
      </c>
      <c r="N410" t="s">
        <v>16</v>
      </c>
    </row>
    <row r="411" spans="1:14">
      <c r="A411">
        <v>26</v>
      </c>
      <c r="B411">
        <v>460</v>
      </c>
      <c r="C411">
        <v>275</v>
      </c>
      <c r="D411">
        <f>IF(ISBLANK('2016'!P412)=TRUE,0,'2016'!P412)</f>
        <v>3</v>
      </c>
      <c r="E411">
        <f>IF(ISBLANK('2016'!U412)=TRUE,0,'2016'!U412)</f>
        <v>1</v>
      </c>
      <c r="F411">
        <v>24</v>
      </c>
      <c r="G411">
        <v>14</v>
      </c>
      <c r="H411">
        <v>220</v>
      </c>
      <c r="I411">
        <v>208</v>
      </c>
      <c r="J411">
        <v>240</v>
      </c>
      <c r="K411">
        <v>67</v>
      </c>
      <c r="L411">
        <v>8196047</v>
      </c>
      <c r="M411" s="32">
        <v>5.6650765928340098E-2</v>
      </c>
      <c r="N411" t="s">
        <v>20</v>
      </c>
    </row>
    <row r="412" spans="1:14">
      <c r="A412">
        <v>27</v>
      </c>
      <c r="B412">
        <v>278</v>
      </c>
      <c r="C412">
        <v>272</v>
      </c>
      <c r="D412">
        <f>IF(ISBLANK('2016'!P413)=TRUE,0,'2016'!P413)</f>
        <v>5</v>
      </c>
      <c r="E412">
        <f>IF(ISBLANK('2016'!U413)=TRUE,0,'2016'!U413)</f>
        <v>1</v>
      </c>
      <c r="F412">
        <v>17</v>
      </c>
      <c r="G412">
        <v>17</v>
      </c>
      <c r="H412">
        <v>220</v>
      </c>
      <c r="I412">
        <v>146</v>
      </c>
      <c r="J412">
        <v>58</v>
      </c>
      <c r="K412">
        <v>126</v>
      </c>
      <c r="L412">
        <v>17446096</v>
      </c>
      <c r="M412" s="32">
        <v>0.10228124078035337</v>
      </c>
      <c r="N412" t="s">
        <v>16</v>
      </c>
    </row>
    <row r="413" spans="1:14">
      <c r="A413">
        <v>28</v>
      </c>
      <c r="B413">
        <v>364</v>
      </c>
      <c r="C413">
        <v>404</v>
      </c>
      <c r="D413">
        <f>IF(ISBLANK('2016'!P414)=TRUE,0,'2016'!P414)</f>
        <v>0</v>
      </c>
      <c r="E413">
        <f>IF(ISBLANK('2016'!U414)=TRUE,0,'2016'!U414)</f>
        <v>1</v>
      </c>
      <c r="F413">
        <v>17</v>
      </c>
      <c r="G413">
        <v>24</v>
      </c>
      <c r="H413">
        <v>116</v>
      </c>
      <c r="I413">
        <v>216</v>
      </c>
      <c r="J413">
        <v>248</v>
      </c>
      <c r="K413">
        <v>188</v>
      </c>
      <c r="L413">
        <v>5854171</v>
      </c>
      <c r="M413" s="32">
        <v>4.2743751205281622E-2</v>
      </c>
      <c r="N413" t="s">
        <v>16</v>
      </c>
    </row>
    <row r="414" spans="1:14">
      <c r="A414">
        <v>29</v>
      </c>
      <c r="B414">
        <v>354</v>
      </c>
      <c r="C414">
        <v>330</v>
      </c>
      <c r="D414">
        <f>IF(ISBLANK('2016'!P415)=TRUE,0,'2016'!P415)</f>
        <v>6</v>
      </c>
      <c r="E414">
        <f>IF(ISBLANK('2016'!U415)=TRUE,0,'2016'!U415)</f>
        <v>0</v>
      </c>
      <c r="F414">
        <v>22</v>
      </c>
      <c r="G414">
        <v>18</v>
      </c>
      <c r="H414">
        <v>218</v>
      </c>
      <c r="I414">
        <v>237</v>
      </c>
      <c r="J414">
        <v>136</v>
      </c>
      <c r="K414">
        <v>93</v>
      </c>
      <c r="L414">
        <v>9486671</v>
      </c>
      <c r="M414" s="32">
        <v>6.6690755937850107E-2</v>
      </c>
      <c r="N414" t="s">
        <v>16</v>
      </c>
    </row>
    <row r="415" spans="1:14">
      <c r="A415">
        <v>30</v>
      </c>
      <c r="B415">
        <v>270</v>
      </c>
      <c r="C415">
        <v>294</v>
      </c>
      <c r="D415">
        <f>IF(ISBLANK('2016'!P416)=TRUE,0,'2016'!P416)</f>
        <v>0</v>
      </c>
      <c r="E415">
        <f>IF(ISBLANK('2016'!U416)=TRUE,0,'2016'!U416)</f>
        <v>3</v>
      </c>
      <c r="F415">
        <v>21</v>
      </c>
      <c r="G415">
        <v>14</v>
      </c>
      <c r="H415">
        <v>166</v>
      </c>
      <c r="I415">
        <v>248</v>
      </c>
      <c r="J415">
        <v>104</v>
      </c>
      <c r="K415">
        <v>46</v>
      </c>
      <c r="L415">
        <v>21730002</v>
      </c>
      <c r="M415" s="32">
        <v>0.13662508249296604</v>
      </c>
      <c r="N415" t="s">
        <v>20</v>
      </c>
    </row>
    <row r="416" spans="1:14">
      <c r="A416">
        <v>31</v>
      </c>
      <c r="B416">
        <v>253</v>
      </c>
      <c r="C416">
        <v>348</v>
      </c>
      <c r="D416">
        <f>IF(ISBLANK('2016'!P417)=TRUE,0,'2016'!P417)</f>
        <v>0</v>
      </c>
      <c r="E416">
        <f>IF(ISBLANK('2016'!U417)=TRUE,0,'2016'!U417)</f>
        <v>2</v>
      </c>
      <c r="F416">
        <v>16</v>
      </c>
      <c r="G416">
        <v>19</v>
      </c>
      <c r="H416">
        <v>73</v>
      </c>
      <c r="I416">
        <v>330</v>
      </c>
      <c r="J416">
        <v>180</v>
      </c>
      <c r="K416">
        <v>18</v>
      </c>
      <c r="L416">
        <v>6000000</v>
      </c>
      <c r="M416" s="34">
        <v>4.2401820598490673E-2</v>
      </c>
      <c r="N416" t="s">
        <v>20</v>
      </c>
    </row>
    <row r="417" spans="1:14">
      <c r="A417">
        <v>32</v>
      </c>
      <c r="B417">
        <v>334</v>
      </c>
      <c r="C417">
        <v>383</v>
      </c>
      <c r="D417">
        <f>IF(ISBLANK('2016'!P418)=TRUE,0,'2016'!P418)</f>
        <v>1</v>
      </c>
      <c r="E417">
        <f>IF(ISBLANK('2016'!U418)=TRUE,0,'2016'!U418)</f>
        <v>2</v>
      </c>
      <c r="F417">
        <v>16</v>
      </c>
      <c r="G417">
        <v>24</v>
      </c>
      <c r="H417">
        <v>227</v>
      </c>
      <c r="I417">
        <v>288</v>
      </c>
      <c r="J417">
        <v>107</v>
      </c>
      <c r="K417">
        <v>95</v>
      </c>
      <c r="L417">
        <v>42534737</v>
      </c>
      <c r="M417" s="32">
        <v>0.28288135129256725</v>
      </c>
      <c r="N417" t="s">
        <v>20</v>
      </c>
    </row>
    <row r="418" spans="1:14">
      <c r="A418">
        <v>1</v>
      </c>
      <c r="B418">
        <v>425</v>
      </c>
      <c r="C418">
        <v>488</v>
      </c>
      <c r="D418">
        <f>IF(ISBLANK('2016'!P419)=TRUE,0,'2016'!P419)</f>
        <v>2</v>
      </c>
      <c r="E418">
        <f>IF(ISBLANK('2016'!U419)=TRUE,0,'2016'!U419)</f>
        <v>1</v>
      </c>
      <c r="F418">
        <v>26</v>
      </c>
      <c r="G418">
        <v>33</v>
      </c>
      <c r="H418">
        <v>309</v>
      </c>
      <c r="I418">
        <v>358</v>
      </c>
      <c r="J418">
        <v>116</v>
      </c>
      <c r="K418">
        <v>130</v>
      </c>
      <c r="L418">
        <v>9098263</v>
      </c>
      <c r="M418" s="32">
        <v>5.8718453804643495E-2</v>
      </c>
      <c r="N418" t="s">
        <v>16</v>
      </c>
    </row>
    <row r="419" spans="1:14">
      <c r="A419">
        <v>2</v>
      </c>
      <c r="B419">
        <v>550</v>
      </c>
      <c r="C419">
        <v>272</v>
      </c>
      <c r="D419">
        <f>IF(ISBLANK('2016'!P420)=TRUE,0,'2016'!P420)</f>
        <v>1</v>
      </c>
      <c r="E419">
        <f>IF(ISBLANK('2016'!U420)=TRUE,0,'2016'!U420)</f>
        <v>1</v>
      </c>
      <c r="F419">
        <v>29</v>
      </c>
      <c r="G419">
        <v>15</v>
      </c>
      <c r="H419">
        <v>302</v>
      </c>
      <c r="I419">
        <v>165</v>
      </c>
      <c r="J419">
        <v>248</v>
      </c>
      <c r="K419">
        <v>107</v>
      </c>
      <c r="L419">
        <v>23544003</v>
      </c>
      <c r="M419" s="32">
        <v>0.1687829324804912</v>
      </c>
      <c r="N419" t="s">
        <v>20</v>
      </c>
    </row>
    <row r="420" spans="1:14">
      <c r="A420">
        <v>3</v>
      </c>
      <c r="B420">
        <v>340</v>
      </c>
      <c r="C420">
        <v>328</v>
      </c>
      <c r="D420">
        <f>IF(ISBLANK('2016'!P421)=TRUE,0,'2016'!P421)</f>
        <v>2</v>
      </c>
      <c r="E420">
        <f>IF(ISBLANK('2016'!U421)=TRUE,0,'2016'!U421)</f>
        <v>1</v>
      </c>
      <c r="F420">
        <v>18</v>
      </c>
      <c r="G420">
        <v>27</v>
      </c>
      <c r="H420">
        <v>189</v>
      </c>
      <c r="I420">
        <v>159</v>
      </c>
      <c r="J420">
        <v>151</v>
      </c>
      <c r="K420">
        <v>169</v>
      </c>
      <c r="L420">
        <v>10000000</v>
      </c>
      <c r="M420" s="32">
        <v>6.0021809404621644E-2</v>
      </c>
      <c r="N420" t="s">
        <v>20</v>
      </c>
    </row>
    <row r="421" spans="1:14">
      <c r="A421">
        <v>4</v>
      </c>
      <c r="B421">
        <v>451</v>
      </c>
      <c r="C421">
        <v>269</v>
      </c>
      <c r="D421">
        <f>IF(ISBLANK('2016'!P422)=TRUE,0,'2016'!P422)</f>
        <v>0</v>
      </c>
      <c r="E421">
        <f>IF(ISBLANK('2016'!U422)=TRUE,0,'2016'!U422)</f>
        <v>0</v>
      </c>
      <c r="F421">
        <v>29</v>
      </c>
      <c r="G421">
        <v>16</v>
      </c>
      <c r="H421">
        <v>171</v>
      </c>
      <c r="I421">
        <v>162</v>
      </c>
      <c r="J421">
        <v>280</v>
      </c>
      <c r="K421">
        <v>107</v>
      </c>
      <c r="L421">
        <v>26110501</v>
      </c>
      <c r="M421" s="32">
        <v>0.16468213781619742</v>
      </c>
      <c r="N421" t="s">
        <v>20</v>
      </c>
    </row>
    <row r="422" spans="1:14">
      <c r="A422">
        <v>5</v>
      </c>
      <c r="B422">
        <v>438</v>
      </c>
      <c r="C422">
        <v>335</v>
      </c>
      <c r="D422">
        <f>IF(ISBLANK('2016'!P423)=TRUE,0,'2016'!P423)</f>
        <v>0</v>
      </c>
      <c r="E422">
        <f>IF(ISBLANK('2016'!U423)=TRUE,0,'2016'!U423)</f>
        <v>3</v>
      </c>
      <c r="F422">
        <v>22</v>
      </c>
      <c r="G422">
        <v>18</v>
      </c>
      <c r="H422">
        <v>290</v>
      </c>
      <c r="I422">
        <v>306</v>
      </c>
      <c r="J422">
        <v>148</v>
      </c>
      <c r="K422">
        <v>29</v>
      </c>
      <c r="L422">
        <v>21272622</v>
      </c>
      <c r="M422" s="32">
        <v>0.16837200735759092</v>
      </c>
      <c r="N422" t="s">
        <v>20</v>
      </c>
    </row>
    <row r="423" spans="1:14">
      <c r="A423">
        <v>6</v>
      </c>
      <c r="B423">
        <v>449</v>
      </c>
      <c r="C423">
        <v>451</v>
      </c>
      <c r="D423">
        <f>IF(ISBLANK('2016'!P424)=TRUE,0,'2016'!P424)</f>
        <v>4</v>
      </c>
      <c r="E423">
        <f>IF(ISBLANK('2016'!U424)=TRUE,0,'2016'!U424)</f>
        <v>0</v>
      </c>
      <c r="F423">
        <v>29</v>
      </c>
      <c r="G423">
        <v>20</v>
      </c>
      <c r="H423">
        <v>354</v>
      </c>
      <c r="I423">
        <v>225</v>
      </c>
      <c r="J423">
        <v>95</v>
      </c>
      <c r="K423">
        <v>226</v>
      </c>
      <c r="L423">
        <v>5814993</v>
      </c>
      <c r="M423" s="32">
        <v>3.6832881213131011E-2</v>
      </c>
      <c r="N423" t="s">
        <v>16</v>
      </c>
    </row>
    <row r="424" spans="1:14">
      <c r="A424">
        <v>7</v>
      </c>
      <c r="B424">
        <v>222</v>
      </c>
      <c r="C424">
        <v>382</v>
      </c>
      <c r="D424">
        <f>IF(ISBLANK('2016'!P425)=TRUE,0,'2016'!P425)</f>
        <v>1</v>
      </c>
      <c r="E424">
        <f>IF(ISBLANK('2016'!U425)=TRUE,0,'2016'!U425)</f>
        <v>0</v>
      </c>
      <c r="F424">
        <v>19</v>
      </c>
      <c r="G424">
        <v>26</v>
      </c>
      <c r="H424">
        <v>146</v>
      </c>
      <c r="I424">
        <v>285</v>
      </c>
      <c r="J424">
        <v>76</v>
      </c>
      <c r="K424">
        <v>97</v>
      </c>
      <c r="L424">
        <v>16163833</v>
      </c>
      <c r="M424" s="32">
        <v>0.10621329068706936</v>
      </c>
      <c r="N424" t="s">
        <v>16</v>
      </c>
    </row>
    <row r="425" spans="1:14">
      <c r="A425">
        <v>8</v>
      </c>
      <c r="B425">
        <v>269</v>
      </c>
      <c r="C425">
        <v>451</v>
      </c>
      <c r="D425">
        <f>IF(ISBLANK('2016'!P426)=TRUE,0,'2016'!P426)</f>
        <v>0</v>
      </c>
      <c r="E425">
        <f>IF(ISBLANK('2016'!U426)=TRUE,0,'2016'!U426)</f>
        <v>0</v>
      </c>
      <c r="F425">
        <v>16</v>
      </c>
      <c r="G425">
        <v>29</v>
      </c>
      <c r="H425">
        <v>162</v>
      </c>
      <c r="I425">
        <v>171</v>
      </c>
      <c r="J425">
        <v>107</v>
      </c>
      <c r="K425">
        <v>280</v>
      </c>
      <c r="L425">
        <v>1649475</v>
      </c>
      <c r="M425" s="33">
        <v>1.4720542616616776E-2</v>
      </c>
      <c r="N425" t="s">
        <v>16</v>
      </c>
    </row>
    <row r="426" spans="1:14">
      <c r="A426">
        <v>9</v>
      </c>
      <c r="B426">
        <v>449</v>
      </c>
      <c r="C426">
        <v>276</v>
      </c>
      <c r="D426">
        <f>IF(ISBLANK('2016'!P427)=TRUE,0,'2016'!P427)</f>
        <v>1</v>
      </c>
      <c r="E426">
        <f>IF(ISBLANK('2016'!U427)=TRUE,0,'2016'!U427)</f>
        <v>4</v>
      </c>
      <c r="F426">
        <v>24</v>
      </c>
      <c r="G426">
        <v>16</v>
      </c>
      <c r="H426">
        <v>264</v>
      </c>
      <c r="I426">
        <v>224</v>
      </c>
      <c r="J426">
        <v>185</v>
      </c>
      <c r="K426">
        <v>52</v>
      </c>
      <c r="L426">
        <v>63915720</v>
      </c>
      <c r="M426" s="32">
        <v>0.39818841543990008</v>
      </c>
      <c r="N426" t="s">
        <v>20</v>
      </c>
    </row>
    <row r="427" spans="1:14">
      <c r="A427">
        <v>10</v>
      </c>
      <c r="B427">
        <v>309</v>
      </c>
      <c r="C427">
        <v>313</v>
      </c>
      <c r="D427">
        <f>IF(ISBLANK('2016'!P428)=TRUE,0,'2016'!P428)</f>
        <v>3</v>
      </c>
      <c r="E427">
        <f>IF(ISBLANK('2016'!U428)=TRUE,0,'2016'!U428)</f>
        <v>0</v>
      </c>
      <c r="F427">
        <v>15</v>
      </c>
      <c r="G427">
        <v>20</v>
      </c>
      <c r="H427">
        <v>251</v>
      </c>
      <c r="I427">
        <v>177</v>
      </c>
      <c r="J427">
        <v>58</v>
      </c>
      <c r="K427">
        <v>136</v>
      </c>
      <c r="L427">
        <v>12221868</v>
      </c>
      <c r="M427" s="32">
        <v>6.8113013628356339E-2</v>
      </c>
      <c r="N427" t="s">
        <v>16</v>
      </c>
    </row>
    <row r="428" spans="1:14">
      <c r="A428">
        <v>11</v>
      </c>
      <c r="B428">
        <v>324</v>
      </c>
      <c r="C428">
        <v>300</v>
      </c>
      <c r="D428">
        <f>IF(ISBLANK('2016'!P429)=TRUE,0,'2016'!P429)</f>
        <v>2</v>
      </c>
      <c r="E428">
        <f>IF(ISBLANK('2016'!U429)=TRUE,0,'2016'!U429)</f>
        <v>0</v>
      </c>
      <c r="F428">
        <v>16</v>
      </c>
      <c r="G428">
        <v>17</v>
      </c>
      <c r="H428">
        <v>268</v>
      </c>
      <c r="I428">
        <v>186</v>
      </c>
      <c r="J428">
        <v>56</v>
      </c>
      <c r="K428">
        <v>114</v>
      </c>
      <c r="L428">
        <v>29036056</v>
      </c>
      <c r="M428" s="32">
        <v>0.19506817204955407</v>
      </c>
      <c r="N428" t="s">
        <v>16</v>
      </c>
    </row>
    <row r="429" spans="1:14">
      <c r="A429">
        <v>12</v>
      </c>
      <c r="B429">
        <v>451</v>
      </c>
      <c r="C429">
        <v>449</v>
      </c>
      <c r="D429">
        <f>IF(ISBLANK('2016'!P430)=TRUE,0,'2016'!P430)</f>
        <v>0</v>
      </c>
      <c r="E429">
        <f>IF(ISBLANK('2016'!U430)=TRUE,0,'2016'!U430)</f>
        <v>4</v>
      </c>
      <c r="F429">
        <v>20</v>
      </c>
      <c r="G429">
        <v>29</v>
      </c>
      <c r="H429">
        <v>225</v>
      </c>
      <c r="I429">
        <v>354</v>
      </c>
      <c r="J429">
        <v>226</v>
      </c>
      <c r="K429">
        <v>95</v>
      </c>
      <c r="L429">
        <v>28292758</v>
      </c>
      <c r="M429" s="32">
        <v>0.19609832727174331</v>
      </c>
      <c r="N429" t="s">
        <v>20</v>
      </c>
    </row>
    <row r="430" spans="1:14">
      <c r="A430">
        <v>13</v>
      </c>
      <c r="B430">
        <v>387</v>
      </c>
      <c r="C430">
        <v>150</v>
      </c>
      <c r="D430">
        <f>IF(ISBLANK('2016'!P431)=TRUE,0,'2016'!P431)</f>
        <v>2</v>
      </c>
      <c r="E430">
        <f>IF(ISBLANK('2016'!U431)=TRUE,0,'2016'!U431)</f>
        <v>1</v>
      </c>
      <c r="F430">
        <v>23</v>
      </c>
      <c r="G430">
        <v>9</v>
      </c>
      <c r="H430">
        <v>308</v>
      </c>
      <c r="I430">
        <v>83</v>
      </c>
      <c r="J430">
        <v>79</v>
      </c>
      <c r="K430">
        <v>67</v>
      </c>
      <c r="L430">
        <v>19389605</v>
      </c>
      <c r="M430" s="32">
        <v>0.13159328983255122</v>
      </c>
      <c r="N430" t="s">
        <v>20</v>
      </c>
    </row>
    <row r="431" spans="1:14">
      <c r="A431">
        <v>14</v>
      </c>
      <c r="B431">
        <v>411</v>
      </c>
      <c r="C431">
        <v>282</v>
      </c>
      <c r="D431">
        <f>IF(ISBLANK('2016'!P432)=TRUE,0,'2016'!P432)</f>
        <v>0</v>
      </c>
      <c r="E431">
        <f>IF(ISBLANK('2016'!U432)=TRUE,0,'2016'!U432)</f>
        <v>3</v>
      </c>
      <c r="F431">
        <v>27</v>
      </c>
      <c r="G431">
        <v>20</v>
      </c>
      <c r="H431">
        <v>250</v>
      </c>
      <c r="I431">
        <v>248</v>
      </c>
      <c r="J431">
        <v>161</v>
      </c>
      <c r="K431">
        <v>34</v>
      </c>
      <c r="L431">
        <v>19865842</v>
      </c>
      <c r="M431" s="32">
        <v>0.1289713322870554</v>
      </c>
      <c r="N431" t="s">
        <v>20</v>
      </c>
    </row>
    <row r="432" spans="1:14">
      <c r="A432">
        <v>15</v>
      </c>
      <c r="B432">
        <v>150</v>
      </c>
      <c r="C432">
        <v>387</v>
      </c>
      <c r="D432">
        <f>IF(ISBLANK('2016'!P433)=TRUE,0,'2016'!P433)</f>
        <v>1</v>
      </c>
      <c r="E432">
        <f>IF(ISBLANK('2016'!U433)=TRUE,0,'2016'!U433)</f>
        <v>2</v>
      </c>
      <c r="F432">
        <v>9</v>
      </c>
      <c r="G432">
        <v>23</v>
      </c>
      <c r="H432">
        <v>83</v>
      </c>
      <c r="I432">
        <v>308</v>
      </c>
      <c r="J432">
        <v>67</v>
      </c>
      <c r="K432">
        <v>79</v>
      </c>
      <c r="L432">
        <v>9442324</v>
      </c>
      <c r="M432" s="32">
        <v>5.7054748932763251E-2</v>
      </c>
      <c r="N432" t="s">
        <v>16</v>
      </c>
    </row>
    <row r="433" spans="1:14">
      <c r="A433">
        <v>16</v>
      </c>
      <c r="B433">
        <v>316</v>
      </c>
      <c r="C433">
        <v>389</v>
      </c>
      <c r="D433">
        <f>IF(ISBLANK('2016'!P434)=TRUE,0,'2016'!P434)</f>
        <v>1</v>
      </c>
      <c r="E433">
        <f>IF(ISBLANK('2016'!U434)=TRUE,0,'2016'!U434)</f>
        <v>3</v>
      </c>
      <c r="F433">
        <v>13</v>
      </c>
      <c r="G433">
        <v>21</v>
      </c>
      <c r="H433">
        <v>159</v>
      </c>
      <c r="I433">
        <v>241</v>
      </c>
      <c r="J433">
        <v>157</v>
      </c>
      <c r="K433">
        <v>148</v>
      </c>
      <c r="L433">
        <v>6864449</v>
      </c>
      <c r="M433" s="32">
        <v>3.9745687317703414E-2</v>
      </c>
      <c r="N433" t="s">
        <v>16</v>
      </c>
    </row>
    <row r="434" spans="1:14">
      <c r="A434">
        <v>17</v>
      </c>
      <c r="B434">
        <v>183</v>
      </c>
      <c r="C434">
        <v>299</v>
      </c>
      <c r="D434">
        <f>IF(ISBLANK('2016'!P435)=TRUE,0,'2016'!P435)</f>
        <v>0</v>
      </c>
      <c r="E434">
        <f>IF(ISBLANK('2016'!U435)=TRUE,0,'2016'!U435)</f>
        <v>1</v>
      </c>
      <c r="F434">
        <v>13</v>
      </c>
      <c r="G434">
        <v>19</v>
      </c>
      <c r="H434">
        <v>136</v>
      </c>
      <c r="I434">
        <v>227</v>
      </c>
      <c r="J434">
        <v>47</v>
      </c>
      <c r="K434">
        <v>72</v>
      </c>
      <c r="L434">
        <v>21633115</v>
      </c>
      <c r="M434" s="32">
        <v>0.14407079377270907</v>
      </c>
      <c r="N434" t="s">
        <v>16</v>
      </c>
    </row>
    <row r="435" spans="1:14">
      <c r="A435">
        <v>18</v>
      </c>
      <c r="B435">
        <v>303</v>
      </c>
      <c r="C435">
        <v>360</v>
      </c>
      <c r="D435">
        <f>IF(ISBLANK('2016'!P436)=TRUE,0,'2016'!P436)</f>
        <v>1</v>
      </c>
      <c r="E435">
        <f>IF(ISBLANK('2016'!U436)=TRUE,0,'2016'!U436)</f>
        <v>4</v>
      </c>
      <c r="F435">
        <v>13</v>
      </c>
      <c r="G435">
        <v>20</v>
      </c>
      <c r="H435">
        <v>236</v>
      </c>
      <c r="I435">
        <v>244</v>
      </c>
      <c r="J435">
        <v>67</v>
      </c>
      <c r="K435">
        <v>116</v>
      </c>
      <c r="L435">
        <v>26457919</v>
      </c>
      <c r="M435" s="32">
        <v>0.18503467449078487</v>
      </c>
      <c r="N435" t="s">
        <v>20</v>
      </c>
    </row>
    <row r="436" spans="1:14">
      <c r="A436">
        <v>19</v>
      </c>
      <c r="B436">
        <v>282</v>
      </c>
      <c r="C436">
        <v>411</v>
      </c>
      <c r="D436">
        <f>IF(ISBLANK('2016'!P437)=TRUE,0,'2016'!P437)</f>
        <v>3</v>
      </c>
      <c r="E436">
        <f>IF(ISBLANK('2016'!U437)=TRUE,0,'2016'!U437)</f>
        <v>0</v>
      </c>
      <c r="F436">
        <v>20</v>
      </c>
      <c r="G436">
        <v>27</v>
      </c>
      <c r="H436">
        <v>248</v>
      </c>
      <c r="I436">
        <v>250</v>
      </c>
      <c r="J436">
        <v>34</v>
      </c>
      <c r="K436">
        <v>161</v>
      </c>
      <c r="L436">
        <v>18055250</v>
      </c>
      <c r="M436" s="32">
        <v>0.11270996684962051</v>
      </c>
      <c r="N436" t="s">
        <v>16</v>
      </c>
    </row>
    <row r="437" spans="1:14">
      <c r="A437">
        <v>20</v>
      </c>
      <c r="B437">
        <v>313</v>
      </c>
      <c r="C437">
        <v>309</v>
      </c>
      <c r="D437">
        <f>IF(ISBLANK('2016'!P438)=TRUE,0,'2016'!P438)</f>
        <v>0</v>
      </c>
      <c r="E437">
        <f>IF(ISBLANK('2016'!U438)=TRUE,0,'2016'!U438)</f>
        <v>3</v>
      </c>
      <c r="F437">
        <v>20</v>
      </c>
      <c r="G437">
        <v>15</v>
      </c>
      <c r="H437">
        <v>177</v>
      </c>
      <c r="I437">
        <v>251</v>
      </c>
      <c r="J437">
        <v>136</v>
      </c>
      <c r="K437">
        <v>58</v>
      </c>
      <c r="L437">
        <v>25253631</v>
      </c>
      <c r="M437" s="32">
        <v>0.16416535120870115</v>
      </c>
      <c r="N437" t="s">
        <v>20</v>
      </c>
    </row>
    <row r="438" spans="1:14">
      <c r="A438">
        <v>21</v>
      </c>
      <c r="B438">
        <v>488</v>
      </c>
      <c r="C438">
        <v>425</v>
      </c>
      <c r="D438">
        <f>IF(ISBLANK('2016'!P439)=TRUE,0,'2016'!P439)</f>
        <v>1</v>
      </c>
      <c r="E438">
        <f>IF(ISBLANK('2016'!U439)=TRUE,0,'2016'!U439)</f>
        <v>2</v>
      </c>
      <c r="F438">
        <v>33</v>
      </c>
      <c r="G438">
        <v>26</v>
      </c>
      <c r="H438">
        <v>358</v>
      </c>
      <c r="I438">
        <v>309</v>
      </c>
      <c r="J438">
        <v>130</v>
      </c>
      <c r="K438">
        <v>116</v>
      </c>
      <c r="L438">
        <v>10737692</v>
      </c>
      <c r="M438" s="32">
        <v>6.633249811375061E-2</v>
      </c>
      <c r="N438" t="s">
        <v>20</v>
      </c>
    </row>
    <row r="439" spans="1:14">
      <c r="A439">
        <v>22</v>
      </c>
      <c r="B439">
        <v>300</v>
      </c>
      <c r="C439">
        <v>324</v>
      </c>
      <c r="D439">
        <f>IF(ISBLANK('2016'!P440)=TRUE,0,'2016'!P440)</f>
        <v>0</v>
      </c>
      <c r="E439">
        <f>IF(ISBLANK('2016'!U440)=TRUE,0,'2016'!U440)</f>
        <v>2</v>
      </c>
      <c r="F439">
        <v>17</v>
      </c>
      <c r="G439">
        <v>16</v>
      </c>
      <c r="H439">
        <v>186</v>
      </c>
      <c r="I439">
        <v>268</v>
      </c>
      <c r="J439">
        <v>114</v>
      </c>
      <c r="K439">
        <v>56</v>
      </c>
      <c r="L439">
        <v>4357484</v>
      </c>
      <c r="M439" s="32">
        <v>2.5796835501965668E-2</v>
      </c>
      <c r="N439" t="s">
        <v>20</v>
      </c>
    </row>
    <row r="440" spans="1:14">
      <c r="A440">
        <v>23</v>
      </c>
      <c r="B440">
        <v>360</v>
      </c>
      <c r="C440">
        <v>303</v>
      </c>
      <c r="D440">
        <f>IF(ISBLANK('2016'!P441)=TRUE,0,'2016'!P441)</f>
        <v>4</v>
      </c>
      <c r="E440">
        <f>IF(ISBLANK('2016'!U441)=TRUE,0,'2016'!U441)</f>
        <v>1</v>
      </c>
      <c r="F440">
        <v>20</v>
      </c>
      <c r="G440">
        <v>13</v>
      </c>
      <c r="H440">
        <v>244</v>
      </c>
      <c r="I440">
        <v>236</v>
      </c>
      <c r="J440">
        <v>116</v>
      </c>
      <c r="K440">
        <v>67</v>
      </c>
      <c r="L440">
        <v>38977472</v>
      </c>
      <c r="M440" s="32">
        <v>0.22580471028587468</v>
      </c>
      <c r="N440" t="s">
        <v>16</v>
      </c>
    </row>
    <row r="441" spans="1:14">
      <c r="A441">
        <v>24</v>
      </c>
      <c r="B441">
        <v>345</v>
      </c>
      <c r="C441">
        <v>263</v>
      </c>
      <c r="D441">
        <f>IF(ISBLANK('2016'!P442)=TRUE,0,'2016'!P442)</f>
        <v>2</v>
      </c>
      <c r="E441">
        <f>IF(ISBLANK('2016'!U442)=TRUE,0,'2016'!U442)</f>
        <v>2</v>
      </c>
      <c r="F441">
        <v>18</v>
      </c>
      <c r="G441">
        <v>14</v>
      </c>
      <c r="H441">
        <v>200</v>
      </c>
      <c r="I441">
        <v>190</v>
      </c>
      <c r="J441">
        <v>145</v>
      </c>
      <c r="K441">
        <v>73</v>
      </c>
      <c r="L441">
        <v>22667332</v>
      </c>
      <c r="M441" s="32">
        <v>0.14571875541406965</v>
      </c>
      <c r="N441" t="s">
        <v>20</v>
      </c>
    </row>
    <row r="442" spans="1:14">
      <c r="A442">
        <v>25</v>
      </c>
      <c r="B442">
        <v>328</v>
      </c>
      <c r="C442">
        <v>340</v>
      </c>
      <c r="D442">
        <f>IF(ISBLANK('2016'!P443)=TRUE,0,'2016'!P443)</f>
        <v>1</v>
      </c>
      <c r="E442">
        <f>IF(ISBLANK('2016'!U443)=TRUE,0,'2016'!U443)</f>
        <v>2</v>
      </c>
      <c r="F442">
        <v>27</v>
      </c>
      <c r="G442">
        <v>18</v>
      </c>
      <c r="H442">
        <v>159</v>
      </c>
      <c r="I442">
        <v>189</v>
      </c>
      <c r="J442">
        <v>169</v>
      </c>
      <c r="K442">
        <v>151</v>
      </c>
      <c r="L442">
        <v>11705963</v>
      </c>
      <c r="M442" s="32">
        <v>5.5671804382909577E-2</v>
      </c>
      <c r="N442" t="s">
        <v>16</v>
      </c>
    </row>
    <row r="443" spans="1:14">
      <c r="A443">
        <v>26</v>
      </c>
      <c r="B443">
        <v>382</v>
      </c>
      <c r="C443">
        <v>222</v>
      </c>
      <c r="D443">
        <f>IF(ISBLANK('2016'!P444)=TRUE,0,'2016'!P444)</f>
        <v>0</v>
      </c>
      <c r="E443">
        <f>IF(ISBLANK('2016'!U444)=TRUE,0,'2016'!U444)</f>
        <v>1</v>
      </c>
      <c r="F443">
        <v>26</v>
      </c>
      <c r="G443">
        <v>19</v>
      </c>
      <c r="H443">
        <v>285</v>
      </c>
      <c r="I443">
        <v>146</v>
      </c>
      <c r="J443">
        <v>97</v>
      </c>
      <c r="K443">
        <v>76</v>
      </c>
      <c r="L443">
        <v>3698333</v>
      </c>
      <c r="M443" s="32">
        <v>2.5562737391337045E-2</v>
      </c>
      <c r="N443" t="s">
        <v>20</v>
      </c>
    </row>
    <row r="444" spans="1:14">
      <c r="A444">
        <v>27</v>
      </c>
      <c r="B444">
        <v>263</v>
      </c>
      <c r="C444">
        <v>345</v>
      </c>
      <c r="D444">
        <f>IF(ISBLANK('2016'!P445)=TRUE,0,'2016'!P445)</f>
        <v>2</v>
      </c>
      <c r="E444">
        <f>IF(ISBLANK('2016'!U445)=TRUE,0,'2016'!U445)</f>
        <v>2</v>
      </c>
      <c r="F444">
        <v>14</v>
      </c>
      <c r="G444">
        <v>18</v>
      </c>
      <c r="H444">
        <v>190</v>
      </c>
      <c r="I444">
        <v>200</v>
      </c>
      <c r="J444">
        <v>73</v>
      </c>
      <c r="K444">
        <v>145</v>
      </c>
      <c r="L444">
        <v>10611033</v>
      </c>
      <c r="M444" s="32">
        <v>6.2209311538883857E-2</v>
      </c>
      <c r="N444" t="s">
        <v>16</v>
      </c>
    </row>
    <row r="445" spans="1:14">
      <c r="A445">
        <v>28</v>
      </c>
      <c r="B445">
        <v>272</v>
      </c>
      <c r="C445">
        <v>550</v>
      </c>
      <c r="D445">
        <f>IF(ISBLANK('2016'!P446)=TRUE,0,'2016'!P446)</f>
        <v>1</v>
      </c>
      <c r="E445">
        <f>IF(ISBLANK('2016'!U446)=TRUE,0,'2016'!U446)</f>
        <v>1</v>
      </c>
      <c r="F445">
        <v>15</v>
      </c>
      <c r="G445">
        <v>29</v>
      </c>
      <c r="H445">
        <v>165</v>
      </c>
      <c r="I445">
        <v>302</v>
      </c>
      <c r="J445">
        <v>107</v>
      </c>
      <c r="K445">
        <v>248</v>
      </c>
      <c r="L445">
        <v>1281198</v>
      </c>
      <c r="M445" s="32">
        <v>9.3545625088000336E-3</v>
      </c>
      <c r="N445" t="s">
        <v>16</v>
      </c>
    </row>
    <row r="446" spans="1:14">
      <c r="A446">
        <v>29</v>
      </c>
      <c r="B446">
        <v>299</v>
      </c>
      <c r="C446">
        <v>183</v>
      </c>
      <c r="D446">
        <f>IF(ISBLANK('2016'!P447)=TRUE,0,'2016'!P447)</f>
        <v>1</v>
      </c>
      <c r="E446">
        <f>IF(ISBLANK('2016'!U447)=TRUE,0,'2016'!U447)</f>
        <v>0</v>
      </c>
      <c r="F446">
        <v>19</v>
      </c>
      <c r="G446">
        <v>13</v>
      </c>
      <c r="H446">
        <v>227</v>
      </c>
      <c r="I446">
        <v>136</v>
      </c>
      <c r="J446">
        <v>72</v>
      </c>
      <c r="K446">
        <v>47</v>
      </c>
      <c r="L446">
        <v>4983832</v>
      </c>
      <c r="M446" s="32">
        <v>3.5036054644168368E-2</v>
      </c>
      <c r="N446" t="s">
        <v>20</v>
      </c>
    </row>
    <row r="447" spans="1:14">
      <c r="A447">
        <v>30</v>
      </c>
      <c r="B447">
        <v>276</v>
      </c>
      <c r="C447">
        <v>449</v>
      </c>
      <c r="D447">
        <f>IF(ISBLANK('2016'!P448)=TRUE,0,'2016'!P448)</f>
        <v>4</v>
      </c>
      <c r="E447">
        <f>IF(ISBLANK('2016'!U448)=TRUE,0,'2016'!U448)</f>
        <v>1</v>
      </c>
      <c r="F447">
        <v>16</v>
      </c>
      <c r="G447">
        <v>24</v>
      </c>
      <c r="H447">
        <v>224</v>
      </c>
      <c r="I447">
        <v>264</v>
      </c>
      <c r="J447">
        <v>52</v>
      </c>
      <c r="K447">
        <v>185</v>
      </c>
      <c r="L447">
        <v>21730002</v>
      </c>
      <c r="M447" s="32">
        <v>0.13662508249296604</v>
      </c>
      <c r="N447" t="s">
        <v>16</v>
      </c>
    </row>
    <row r="448" spans="1:14">
      <c r="A448">
        <v>31</v>
      </c>
      <c r="B448">
        <v>389</v>
      </c>
      <c r="C448">
        <v>316</v>
      </c>
      <c r="D448">
        <f>IF(ISBLANK('2016'!P449)=TRUE,0,'2016'!P449)</f>
        <v>3</v>
      </c>
      <c r="E448">
        <f>IF(ISBLANK('2016'!U449)=TRUE,0,'2016'!U449)</f>
        <v>1</v>
      </c>
      <c r="F448">
        <v>21</v>
      </c>
      <c r="G448">
        <v>13</v>
      </c>
      <c r="H448">
        <v>241</v>
      </c>
      <c r="I448">
        <v>159</v>
      </c>
      <c r="J448">
        <v>148</v>
      </c>
      <c r="K448">
        <v>157</v>
      </c>
      <c r="L448">
        <v>7731749</v>
      </c>
      <c r="M448" s="32">
        <v>5.4640039001759941E-2</v>
      </c>
      <c r="N448" t="s">
        <v>20</v>
      </c>
    </row>
    <row r="449" spans="1:14">
      <c r="A449">
        <v>32</v>
      </c>
      <c r="B449">
        <v>335</v>
      </c>
      <c r="C449">
        <v>438</v>
      </c>
      <c r="D449">
        <f>IF(ISBLANK('2016'!P450)=TRUE,0,'2016'!P450)</f>
        <v>3</v>
      </c>
      <c r="E449">
        <f>IF(ISBLANK('2016'!U450)=TRUE,0,'2016'!U450)</f>
        <v>0</v>
      </c>
      <c r="F449">
        <v>18</v>
      </c>
      <c r="G449">
        <v>22</v>
      </c>
      <c r="H449">
        <v>306</v>
      </c>
      <c r="I449">
        <v>290</v>
      </c>
      <c r="J449">
        <v>29</v>
      </c>
      <c r="K449">
        <v>148</v>
      </c>
      <c r="L449">
        <v>44534737</v>
      </c>
      <c r="M449" s="32">
        <v>0.29618254327090571</v>
      </c>
      <c r="N449" t="s">
        <v>16</v>
      </c>
    </row>
    <row r="450" spans="1:14">
      <c r="A450">
        <v>1</v>
      </c>
      <c r="B450">
        <v>370</v>
      </c>
      <c r="C450">
        <v>391</v>
      </c>
      <c r="D450">
        <f>IF(ISBLANK('2016'!P451)=TRUE,0,'2016'!P451)</f>
        <v>1</v>
      </c>
      <c r="E450">
        <f>IF(ISBLANK('2016'!U451)=TRUE,0,'2016'!U451)</f>
        <v>1</v>
      </c>
      <c r="F450">
        <v>21</v>
      </c>
      <c r="G450">
        <v>24</v>
      </c>
      <c r="H450">
        <v>276</v>
      </c>
      <c r="I450">
        <v>313</v>
      </c>
      <c r="J450">
        <v>94</v>
      </c>
      <c r="K450">
        <v>78</v>
      </c>
      <c r="L450">
        <v>9098263</v>
      </c>
      <c r="M450" s="32">
        <v>5.8718453804643495E-2</v>
      </c>
      <c r="N450" t="s">
        <v>20</v>
      </c>
    </row>
    <row r="451" spans="1:14">
      <c r="A451">
        <v>2</v>
      </c>
      <c r="B451">
        <v>408</v>
      </c>
      <c r="C451">
        <v>302</v>
      </c>
      <c r="D451">
        <f>IF(ISBLANK('2016'!P452)=TRUE,0,'2016'!P452)</f>
        <v>0</v>
      </c>
      <c r="E451">
        <f>IF(ISBLANK('2016'!U452)=TRUE,0,'2016'!U452)</f>
        <v>2</v>
      </c>
      <c r="F451">
        <v>21</v>
      </c>
      <c r="G451">
        <v>17</v>
      </c>
      <c r="H451">
        <v>256</v>
      </c>
      <c r="I451">
        <v>183</v>
      </c>
      <c r="J451">
        <v>152</v>
      </c>
      <c r="K451">
        <v>119</v>
      </c>
      <c r="L451">
        <v>23544003</v>
      </c>
      <c r="M451" s="32">
        <v>0.1687829324804912</v>
      </c>
      <c r="N451" t="s">
        <v>20</v>
      </c>
    </row>
    <row r="452" spans="1:14">
      <c r="A452">
        <v>3</v>
      </c>
      <c r="B452">
        <v>368</v>
      </c>
      <c r="C452">
        <v>406</v>
      </c>
      <c r="D452">
        <f>IF(ISBLANK('2016'!P453)=TRUE,0,'2016'!P453)</f>
        <v>1</v>
      </c>
      <c r="E452">
        <f>IF(ISBLANK('2016'!U453)=TRUE,0,'2016'!U453)</f>
        <v>2</v>
      </c>
      <c r="F452">
        <v>22</v>
      </c>
      <c r="G452">
        <v>23</v>
      </c>
      <c r="H452">
        <v>246</v>
      </c>
      <c r="I452">
        <v>279</v>
      </c>
      <c r="J452">
        <v>122</v>
      </c>
      <c r="K452">
        <v>127</v>
      </c>
      <c r="L452">
        <v>10000000</v>
      </c>
      <c r="M452" s="32">
        <v>6.0021809404621644E-2</v>
      </c>
      <c r="N452" t="s">
        <v>16</v>
      </c>
    </row>
    <row r="453" spans="1:14">
      <c r="A453">
        <v>4</v>
      </c>
      <c r="B453">
        <v>589</v>
      </c>
      <c r="C453">
        <v>494</v>
      </c>
      <c r="D453">
        <f>IF(ISBLANK('2016'!P454)=TRUE,0,'2016'!P454)</f>
        <v>0</v>
      </c>
      <c r="E453">
        <f>IF(ISBLANK('2016'!U454)=TRUE,0,'2016'!U454)</f>
        <v>1</v>
      </c>
      <c r="F453">
        <v>30</v>
      </c>
      <c r="G453">
        <v>22</v>
      </c>
      <c r="H453">
        <v>317</v>
      </c>
      <c r="I453">
        <v>233</v>
      </c>
      <c r="J453">
        <v>272</v>
      </c>
      <c r="K453">
        <v>261</v>
      </c>
      <c r="L453">
        <v>26110501</v>
      </c>
      <c r="M453" s="32">
        <v>0.16468213781619742</v>
      </c>
      <c r="N453" t="s">
        <v>16</v>
      </c>
    </row>
    <row r="454" spans="1:14">
      <c r="A454">
        <v>5</v>
      </c>
      <c r="B454">
        <v>302</v>
      </c>
      <c r="C454">
        <v>408</v>
      </c>
      <c r="D454">
        <f>IF(ISBLANK('2016'!P455)=TRUE,0,'2016'!P455)</f>
        <v>2</v>
      </c>
      <c r="E454">
        <f>IF(ISBLANK('2016'!U455)=TRUE,0,'2016'!U455)</f>
        <v>0</v>
      </c>
      <c r="F454">
        <v>17</v>
      </c>
      <c r="G454">
        <v>21</v>
      </c>
      <c r="H454">
        <v>183</v>
      </c>
      <c r="I454">
        <v>256</v>
      </c>
      <c r="J454">
        <v>119</v>
      </c>
      <c r="K454">
        <v>152</v>
      </c>
      <c r="L454">
        <v>21272622</v>
      </c>
      <c r="M454" s="32">
        <v>0.16837200735759092</v>
      </c>
      <c r="N454" t="s">
        <v>16</v>
      </c>
    </row>
    <row r="455" spans="1:14">
      <c r="A455">
        <v>6</v>
      </c>
      <c r="B455">
        <v>458</v>
      </c>
      <c r="C455">
        <v>478</v>
      </c>
      <c r="D455">
        <f>IF(ISBLANK('2016'!P456)=TRUE,0,'2016'!P456)</f>
        <v>5</v>
      </c>
      <c r="E455">
        <f>IF(ISBLANK('2016'!U456)=TRUE,0,'2016'!U456)</f>
        <v>0</v>
      </c>
      <c r="F455">
        <v>31</v>
      </c>
      <c r="G455">
        <v>21</v>
      </c>
      <c r="H455">
        <v>318</v>
      </c>
      <c r="I455">
        <v>270</v>
      </c>
      <c r="J455">
        <v>140</v>
      </c>
      <c r="K455">
        <v>208</v>
      </c>
      <c r="L455">
        <v>5814993</v>
      </c>
      <c r="M455" s="32">
        <v>3.6832881213131011E-2</v>
      </c>
      <c r="N455" t="s">
        <v>16</v>
      </c>
    </row>
    <row r="456" spans="1:14">
      <c r="A456">
        <v>7</v>
      </c>
      <c r="B456">
        <v>294</v>
      </c>
      <c r="C456">
        <v>250</v>
      </c>
      <c r="D456">
        <f>IF(ISBLANK('2016'!P457)=TRUE,0,'2016'!P457)</f>
        <v>1</v>
      </c>
      <c r="E456">
        <f>IF(ISBLANK('2016'!U457)=TRUE,0,'2016'!U457)</f>
        <v>0</v>
      </c>
      <c r="F456">
        <v>15</v>
      </c>
      <c r="G456">
        <v>17</v>
      </c>
      <c r="H456">
        <v>244</v>
      </c>
      <c r="I456">
        <v>155</v>
      </c>
      <c r="J456">
        <v>50</v>
      </c>
      <c r="K456">
        <v>95</v>
      </c>
      <c r="L456">
        <v>16163833</v>
      </c>
      <c r="M456" s="32">
        <v>0.10621329068706936</v>
      </c>
      <c r="N456" t="s">
        <v>16</v>
      </c>
    </row>
    <row r="457" spans="1:14">
      <c r="A457">
        <v>8</v>
      </c>
      <c r="B457">
        <v>251</v>
      </c>
      <c r="C457">
        <v>356</v>
      </c>
      <c r="D457">
        <f>IF(ISBLANK('2016'!P458)=TRUE,0,'2016'!P458)</f>
        <v>0</v>
      </c>
      <c r="E457">
        <f>IF(ISBLANK('2016'!U458)=TRUE,0,'2016'!U458)</f>
        <v>1</v>
      </c>
      <c r="F457">
        <v>23</v>
      </c>
      <c r="G457">
        <v>19</v>
      </c>
      <c r="H457">
        <v>127</v>
      </c>
      <c r="I457">
        <v>322</v>
      </c>
      <c r="J457">
        <v>124</v>
      </c>
      <c r="K457">
        <v>34</v>
      </c>
      <c r="L457">
        <v>1649475</v>
      </c>
      <c r="M457" s="33">
        <v>1.4720542616616776E-2</v>
      </c>
      <c r="N457" t="s">
        <v>20</v>
      </c>
    </row>
    <row r="458" spans="1:14">
      <c r="A458">
        <v>9</v>
      </c>
      <c r="B458">
        <v>375</v>
      </c>
      <c r="C458">
        <v>319</v>
      </c>
      <c r="D458">
        <f>IF(ISBLANK('2016'!P459)=TRUE,0,'2016'!P459)</f>
        <v>0</v>
      </c>
      <c r="E458">
        <f>IF(ISBLANK('2016'!U459)=TRUE,0,'2016'!U459)</f>
        <v>2</v>
      </c>
      <c r="F458">
        <v>23</v>
      </c>
      <c r="G458">
        <v>23</v>
      </c>
      <c r="H458">
        <v>211</v>
      </c>
      <c r="I458">
        <v>229</v>
      </c>
      <c r="J458">
        <v>164</v>
      </c>
      <c r="K458">
        <v>90</v>
      </c>
      <c r="L458">
        <v>63915720</v>
      </c>
      <c r="M458" s="32">
        <v>0.39818841543990008</v>
      </c>
      <c r="N458" t="s">
        <v>20</v>
      </c>
    </row>
    <row r="459" spans="1:14">
      <c r="A459">
        <v>10</v>
      </c>
      <c r="B459">
        <v>246</v>
      </c>
      <c r="C459">
        <v>484</v>
      </c>
      <c r="D459">
        <f>IF(ISBLANK('2016'!P460)=TRUE,0,'2016'!P460)</f>
        <v>3</v>
      </c>
      <c r="E459">
        <f>IF(ISBLANK('2016'!U460)=TRUE,0,'2016'!U460)</f>
        <v>1</v>
      </c>
      <c r="F459">
        <v>14</v>
      </c>
      <c r="G459">
        <v>23</v>
      </c>
      <c r="H459">
        <v>183</v>
      </c>
      <c r="I459">
        <v>246</v>
      </c>
      <c r="J459">
        <v>63</v>
      </c>
      <c r="K459">
        <v>238</v>
      </c>
      <c r="L459">
        <v>12221868</v>
      </c>
      <c r="M459" s="32">
        <v>6.8113013628356339E-2</v>
      </c>
      <c r="N459" t="s">
        <v>16</v>
      </c>
    </row>
    <row r="460" spans="1:14">
      <c r="A460">
        <v>11</v>
      </c>
      <c r="B460">
        <v>319</v>
      </c>
      <c r="C460">
        <v>375</v>
      </c>
      <c r="D460">
        <f>IF(ISBLANK('2016'!P461)=TRUE,0,'2016'!P461)</f>
        <v>2</v>
      </c>
      <c r="E460">
        <f>IF(ISBLANK('2016'!U461)=TRUE,0,'2016'!U461)</f>
        <v>0</v>
      </c>
      <c r="F460">
        <v>23</v>
      </c>
      <c r="G460">
        <v>23</v>
      </c>
      <c r="H460">
        <v>229</v>
      </c>
      <c r="I460">
        <v>211</v>
      </c>
      <c r="J460">
        <v>90</v>
      </c>
      <c r="K460">
        <v>164</v>
      </c>
      <c r="L460">
        <v>29036056</v>
      </c>
      <c r="M460" s="32">
        <v>0.19506817204955407</v>
      </c>
      <c r="N460" t="s">
        <v>16</v>
      </c>
    </row>
    <row r="461" spans="1:14">
      <c r="A461">
        <v>12</v>
      </c>
      <c r="B461">
        <v>348</v>
      </c>
      <c r="C461">
        <v>446</v>
      </c>
      <c r="D461">
        <f>IF(ISBLANK('2016'!P462)=TRUE,0,'2016'!P462)</f>
        <v>0</v>
      </c>
      <c r="E461">
        <f>IF(ISBLANK('2016'!U462)=TRUE,0,'2016'!U462)</f>
        <v>2</v>
      </c>
      <c r="F461">
        <v>19</v>
      </c>
      <c r="G461">
        <v>22</v>
      </c>
      <c r="H461">
        <v>308</v>
      </c>
      <c r="I461">
        <v>353</v>
      </c>
      <c r="J461">
        <v>40</v>
      </c>
      <c r="K461">
        <v>93</v>
      </c>
      <c r="L461">
        <v>28292758</v>
      </c>
      <c r="M461" s="32">
        <v>0.19609832727174331</v>
      </c>
      <c r="N461" t="s">
        <v>20</v>
      </c>
    </row>
    <row r="462" spans="1:14">
      <c r="A462">
        <v>13</v>
      </c>
      <c r="B462">
        <v>250</v>
      </c>
      <c r="C462">
        <v>294</v>
      </c>
      <c r="D462">
        <f>IF(ISBLANK('2016'!P463)=TRUE,0,'2016'!P463)</f>
        <v>0</v>
      </c>
      <c r="E462">
        <f>IF(ISBLANK('2016'!U463)=TRUE,0,'2016'!U463)</f>
        <v>1</v>
      </c>
      <c r="F462">
        <v>17</v>
      </c>
      <c r="G462">
        <v>15</v>
      </c>
      <c r="H462">
        <v>155</v>
      </c>
      <c r="I462">
        <v>244</v>
      </c>
      <c r="J462">
        <v>95</v>
      </c>
      <c r="K462">
        <v>50</v>
      </c>
      <c r="L462">
        <v>19389605</v>
      </c>
      <c r="M462" s="32">
        <v>0.13159328983255122</v>
      </c>
      <c r="N462" t="s">
        <v>20</v>
      </c>
    </row>
    <row r="463" spans="1:14">
      <c r="A463">
        <v>14</v>
      </c>
      <c r="B463">
        <v>390</v>
      </c>
      <c r="C463">
        <v>463</v>
      </c>
      <c r="D463">
        <f>IF(ISBLANK('2016'!P464)=TRUE,0,'2016'!P464)</f>
        <v>3</v>
      </c>
      <c r="E463">
        <f>IF(ISBLANK('2016'!U464)=TRUE,0,'2016'!U464)</f>
        <v>0</v>
      </c>
      <c r="F463">
        <v>20</v>
      </c>
      <c r="G463">
        <v>27</v>
      </c>
      <c r="H463">
        <v>288</v>
      </c>
      <c r="I463">
        <v>253</v>
      </c>
      <c r="J463">
        <v>102</v>
      </c>
      <c r="K463">
        <v>210</v>
      </c>
      <c r="L463">
        <v>19865842</v>
      </c>
      <c r="M463" s="32">
        <v>0.1289713322870554</v>
      </c>
      <c r="N463" t="s">
        <v>16</v>
      </c>
    </row>
    <row r="464" spans="1:14">
      <c r="A464">
        <v>15</v>
      </c>
      <c r="B464">
        <v>415</v>
      </c>
      <c r="C464">
        <v>263</v>
      </c>
      <c r="D464">
        <f>IF(ISBLANK('2016'!P465)=TRUE,0,'2016'!P465)</f>
        <v>1</v>
      </c>
      <c r="E464">
        <f>IF(ISBLANK('2016'!U465)=TRUE,0,'2016'!U465)</f>
        <v>1</v>
      </c>
      <c r="F464">
        <v>25</v>
      </c>
      <c r="G464">
        <v>19</v>
      </c>
      <c r="H464">
        <v>331</v>
      </c>
      <c r="I464">
        <v>205</v>
      </c>
      <c r="J464">
        <v>84</v>
      </c>
      <c r="K464">
        <v>58</v>
      </c>
      <c r="L464">
        <v>1637619</v>
      </c>
      <c r="M464" s="32">
        <v>9.8952271593860594E-3</v>
      </c>
      <c r="N464" t="s">
        <v>20</v>
      </c>
    </row>
    <row r="465" spans="1:14">
      <c r="A465">
        <v>16</v>
      </c>
      <c r="B465">
        <v>484</v>
      </c>
      <c r="C465">
        <v>246</v>
      </c>
      <c r="D465">
        <f>IF(ISBLANK('2016'!P466)=TRUE,0,'2016'!P466)</f>
        <v>1</v>
      </c>
      <c r="E465">
        <f>IF(ISBLANK('2016'!U466)=TRUE,0,'2016'!U466)</f>
        <v>3</v>
      </c>
      <c r="F465">
        <v>23</v>
      </c>
      <c r="G465">
        <v>14</v>
      </c>
      <c r="H465">
        <v>246</v>
      </c>
      <c r="I465">
        <v>183</v>
      </c>
      <c r="J465">
        <v>238</v>
      </c>
      <c r="K465">
        <v>63</v>
      </c>
      <c r="L465">
        <v>6864449</v>
      </c>
      <c r="M465" s="32">
        <v>3.9745687317703414E-2</v>
      </c>
      <c r="N465" t="s">
        <v>20</v>
      </c>
    </row>
    <row r="466" spans="1:14">
      <c r="A466">
        <v>17</v>
      </c>
      <c r="B466">
        <v>177</v>
      </c>
      <c r="C466">
        <v>323</v>
      </c>
      <c r="D466">
        <f>IF(ISBLANK('2016'!P467)=TRUE,0,'2016'!P467)</f>
        <v>2</v>
      </c>
      <c r="E466">
        <f>IF(ISBLANK('2016'!U467)=TRUE,0,'2016'!U467)</f>
        <v>2</v>
      </c>
      <c r="F466">
        <v>13</v>
      </c>
      <c r="G466">
        <v>21</v>
      </c>
      <c r="H466">
        <v>78</v>
      </c>
      <c r="I466">
        <v>253</v>
      </c>
      <c r="J466">
        <v>99</v>
      </c>
      <c r="K466">
        <v>70</v>
      </c>
      <c r="L466">
        <v>21633115</v>
      </c>
      <c r="M466" s="32">
        <v>0.14407079377270907</v>
      </c>
      <c r="N466" t="s">
        <v>16</v>
      </c>
    </row>
    <row r="467" spans="1:14">
      <c r="A467">
        <v>18</v>
      </c>
      <c r="B467">
        <v>494</v>
      </c>
      <c r="C467">
        <v>589</v>
      </c>
      <c r="D467">
        <f>IF(ISBLANK('2016'!P468)=TRUE,0,'2016'!P468)</f>
        <v>1</v>
      </c>
      <c r="E467">
        <f>IF(ISBLANK('2016'!U468)=TRUE,0,'2016'!U468)</f>
        <v>0</v>
      </c>
      <c r="F467">
        <v>22</v>
      </c>
      <c r="G467">
        <v>30</v>
      </c>
      <c r="H467">
        <v>233</v>
      </c>
      <c r="I467">
        <v>317</v>
      </c>
      <c r="J467">
        <v>261</v>
      </c>
      <c r="K467">
        <v>272</v>
      </c>
      <c r="L467">
        <v>26457919</v>
      </c>
      <c r="M467" s="32">
        <v>0.18503467449078487</v>
      </c>
      <c r="N467" t="s">
        <v>20</v>
      </c>
    </row>
    <row r="468" spans="1:14">
      <c r="A468">
        <v>19</v>
      </c>
      <c r="B468">
        <v>446</v>
      </c>
      <c r="C468">
        <v>348</v>
      </c>
      <c r="D468">
        <f>IF(ISBLANK('2016'!P469)=TRUE,0,'2016'!P469)</f>
        <v>2</v>
      </c>
      <c r="E468">
        <f>IF(ISBLANK('2016'!U469)=TRUE,0,'2016'!U469)</f>
        <v>0</v>
      </c>
      <c r="F468">
        <v>22</v>
      </c>
      <c r="G468">
        <v>19</v>
      </c>
      <c r="H468">
        <v>353</v>
      </c>
      <c r="I468">
        <v>308</v>
      </c>
      <c r="J468">
        <v>93</v>
      </c>
      <c r="K468">
        <v>40</v>
      </c>
      <c r="L468">
        <v>21184762</v>
      </c>
      <c r="M468" s="32">
        <v>0.13224595742164191</v>
      </c>
      <c r="N468" t="s">
        <v>16</v>
      </c>
    </row>
    <row r="469" spans="1:14">
      <c r="A469">
        <v>20</v>
      </c>
      <c r="B469">
        <v>325</v>
      </c>
      <c r="C469">
        <v>239</v>
      </c>
      <c r="D469">
        <f>IF(ISBLANK('2016'!P470)=TRUE,0,'2016'!P470)</f>
        <v>0</v>
      </c>
      <c r="E469">
        <f>IF(ISBLANK('2016'!U470)=TRUE,0,'2016'!U470)</f>
        <v>4</v>
      </c>
      <c r="F469">
        <v>21</v>
      </c>
      <c r="G469">
        <v>14</v>
      </c>
      <c r="H469">
        <v>211</v>
      </c>
      <c r="I469">
        <v>128</v>
      </c>
      <c r="J469">
        <v>114</v>
      </c>
      <c r="K469">
        <v>111</v>
      </c>
      <c r="L469">
        <v>25253631</v>
      </c>
      <c r="M469" s="32">
        <v>0.16416535120870115</v>
      </c>
      <c r="N469" t="s">
        <v>20</v>
      </c>
    </row>
    <row r="470" spans="1:14">
      <c r="A470">
        <v>21</v>
      </c>
      <c r="B470">
        <v>417</v>
      </c>
      <c r="C470">
        <v>349</v>
      </c>
      <c r="D470">
        <f>IF(ISBLANK('2016'!P471)=TRUE,0,'2016'!P471)</f>
        <v>0</v>
      </c>
      <c r="E470">
        <f>IF(ISBLANK('2016'!U471)=TRUE,0,'2016'!U471)</f>
        <v>2</v>
      </c>
      <c r="F470">
        <v>25</v>
      </c>
      <c r="G470">
        <v>23</v>
      </c>
      <c r="H470">
        <v>294</v>
      </c>
      <c r="I470">
        <v>260</v>
      </c>
      <c r="J470">
        <v>123</v>
      </c>
      <c r="K470">
        <v>89</v>
      </c>
      <c r="L470">
        <v>10737692</v>
      </c>
      <c r="M470" s="32">
        <v>6.633249811375061E-2</v>
      </c>
      <c r="N470" t="s">
        <v>20</v>
      </c>
    </row>
    <row r="471" spans="1:14">
      <c r="A471">
        <v>22</v>
      </c>
      <c r="B471">
        <v>470</v>
      </c>
      <c r="C471">
        <v>286</v>
      </c>
      <c r="D471">
        <f>IF(ISBLANK('2016'!P472)=TRUE,0,'2016'!P472)</f>
        <v>3</v>
      </c>
      <c r="E471">
        <f>IF(ISBLANK('2016'!U472)=TRUE,0,'2016'!U472)</f>
        <v>1</v>
      </c>
      <c r="F471">
        <v>24</v>
      </c>
      <c r="G471">
        <v>15</v>
      </c>
      <c r="H471">
        <v>356</v>
      </c>
      <c r="I471">
        <v>168</v>
      </c>
      <c r="J471">
        <v>114</v>
      </c>
      <c r="K471">
        <v>118</v>
      </c>
      <c r="L471">
        <v>5871784</v>
      </c>
      <c r="M471" s="32">
        <v>3.4761675763140834E-2</v>
      </c>
      <c r="N471" t="s">
        <v>16</v>
      </c>
    </row>
    <row r="472" spans="1:14">
      <c r="A472">
        <v>23</v>
      </c>
      <c r="B472">
        <v>239</v>
      </c>
      <c r="C472">
        <v>325</v>
      </c>
      <c r="D472">
        <f>IF(ISBLANK('2016'!P473)=TRUE,0,'2016'!P473)</f>
        <v>4</v>
      </c>
      <c r="E472">
        <f>IF(ISBLANK('2016'!U473)=TRUE,0,'2016'!U473)</f>
        <v>0</v>
      </c>
      <c r="F472">
        <v>14</v>
      </c>
      <c r="G472">
        <v>21</v>
      </c>
      <c r="H472">
        <v>128</v>
      </c>
      <c r="I472">
        <v>211</v>
      </c>
      <c r="J472">
        <v>111</v>
      </c>
      <c r="K472">
        <v>114</v>
      </c>
      <c r="L472">
        <v>38977472</v>
      </c>
      <c r="M472" s="32">
        <v>0.22580471028587468</v>
      </c>
      <c r="N472" t="s">
        <v>16</v>
      </c>
    </row>
    <row r="473" spans="1:14">
      <c r="A473">
        <v>24</v>
      </c>
      <c r="B473">
        <v>463</v>
      </c>
      <c r="C473">
        <v>390</v>
      </c>
      <c r="D473">
        <f>IF(ISBLANK('2016'!P474)=TRUE,0,'2016'!P474)</f>
        <v>0</v>
      </c>
      <c r="E473">
        <f>IF(ISBLANK('2016'!U474)=TRUE,0,'2016'!U474)</f>
        <v>3</v>
      </c>
      <c r="F473">
        <v>27</v>
      </c>
      <c r="G473">
        <v>20</v>
      </c>
      <c r="H473">
        <v>253</v>
      </c>
      <c r="I473">
        <v>288</v>
      </c>
      <c r="J473">
        <v>210</v>
      </c>
      <c r="K473">
        <v>102</v>
      </c>
      <c r="L473">
        <v>22667332</v>
      </c>
      <c r="M473" s="32">
        <v>0.14571875541406965</v>
      </c>
      <c r="N473" t="s">
        <v>20</v>
      </c>
    </row>
    <row r="474" spans="1:14">
      <c r="A474">
        <v>25</v>
      </c>
      <c r="B474">
        <v>286</v>
      </c>
      <c r="C474">
        <v>470</v>
      </c>
      <c r="D474">
        <f>IF(ISBLANK('2016'!P475)=TRUE,0,'2016'!P475)</f>
        <v>1</v>
      </c>
      <c r="E474">
        <f>IF(ISBLANK('2016'!U475)=TRUE,0,'2016'!U475)</f>
        <v>3</v>
      </c>
      <c r="F474">
        <v>15</v>
      </c>
      <c r="G474">
        <v>24</v>
      </c>
      <c r="H474">
        <v>168</v>
      </c>
      <c r="I474">
        <v>356</v>
      </c>
      <c r="J474">
        <v>118</v>
      </c>
      <c r="K474">
        <v>114</v>
      </c>
      <c r="L474">
        <v>11705963</v>
      </c>
      <c r="M474" s="32">
        <v>5.5671804382909577E-2</v>
      </c>
      <c r="N474" t="s">
        <v>20</v>
      </c>
    </row>
    <row r="475" spans="1:14">
      <c r="A475">
        <v>26</v>
      </c>
      <c r="B475">
        <v>406</v>
      </c>
      <c r="C475">
        <v>368</v>
      </c>
      <c r="D475">
        <f>IF(ISBLANK('2016'!P476)=TRUE,0,'2016'!P476)</f>
        <v>2</v>
      </c>
      <c r="E475">
        <f>IF(ISBLANK('2016'!U476)=TRUE,0,'2016'!U476)</f>
        <v>1</v>
      </c>
      <c r="F475">
        <v>23</v>
      </c>
      <c r="G475">
        <v>22</v>
      </c>
      <c r="H475">
        <v>279</v>
      </c>
      <c r="I475">
        <v>246</v>
      </c>
      <c r="J475">
        <v>127</v>
      </c>
      <c r="K475">
        <v>122</v>
      </c>
      <c r="L475">
        <v>3698333</v>
      </c>
      <c r="M475" s="32">
        <v>2.5562737391337045E-2</v>
      </c>
      <c r="N475" t="s">
        <v>20</v>
      </c>
    </row>
    <row r="476" spans="1:14">
      <c r="A476">
        <v>27</v>
      </c>
      <c r="B476">
        <v>356</v>
      </c>
      <c r="C476">
        <v>251</v>
      </c>
      <c r="D476">
        <f>IF(ISBLANK('2016'!P477)=TRUE,0,'2016'!P477)</f>
        <v>1</v>
      </c>
      <c r="E476">
        <f>IF(ISBLANK('2016'!U477)=TRUE,0,'2016'!U477)</f>
        <v>0</v>
      </c>
      <c r="F476">
        <v>19</v>
      </c>
      <c r="G476">
        <v>23</v>
      </c>
      <c r="H476">
        <v>322</v>
      </c>
      <c r="I476">
        <v>127</v>
      </c>
      <c r="J476">
        <v>34</v>
      </c>
      <c r="K476">
        <v>124</v>
      </c>
      <c r="L476">
        <v>10888973</v>
      </c>
      <c r="M476" s="32">
        <v>6.3838790596117717E-2</v>
      </c>
      <c r="N476" t="s">
        <v>16</v>
      </c>
    </row>
    <row r="477" spans="1:14">
      <c r="A477">
        <v>28</v>
      </c>
      <c r="B477">
        <v>323</v>
      </c>
      <c r="C477">
        <v>177</v>
      </c>
      <c r="D477">
        <f>IF(ISBLANK('2016'!P478)=TRUE,0,'2016'!P478)</f>
        <v>2</v>
      </c>
      <c r="E477">
        <f>IF(ISBLANK('2016'!U478)=TRUE,0,'2016'!U478)</f>
        <v>2</v>
      </c>
      <c r="F477">
        <v>21</v>
      </c>
      <c r="G477">
        <v>13</v>
      </c>
      <c r="H477">
        <v>253</v>
      </c>
      <c r="I477">
        <v>78</v>
      </c>
      <c r="J477">
        <v>70</v>
      </c>
      <c r="K477">
        <v>99</v>
      </c>
      <c r="L477">
        <v>1281198</v>
      </c>
      <c r="M477" s="32">
        <v>9.3545625088000336E-3</v>
      </c>
      <c r="N477" t="s">
        <v>20</v>
      </c>
    </row>
    <row r="478" spans="1:14">
      <c r="A478">
        <v>29</v>
      </c>
      <c r="B478">
        <v>391</v>
      </c>
      <c r="C478">
        <v>370</v>
      </c>
      <c r="D478">
        <f>IF(ISBLANK('2016'!P479)=TRUE,0,'2016'!P479)</f>
        <v>1</v>
      </c>
      <c r="E478">
        <f>IF(ISBLANK('2016'!U479)=TRUE,0,'2016'!U479)</f>
        <v>1</v>
      </c>
      <c r="F478">
        <v>24</v>
      </c>
      <c r="G478">
        <v>21</v>
      </c>
      <c r="H478">
        <v>313</v>
      </c>
      <c r="I478">
        <v>276</v>
      </c>
      <c r="J478">
        <v>78</v>
      </c>
      <c r="K478">
        <v>94</v>
      </c>
      <c r="L478">
        <v>4983832</v>
      </c>
      <c r="M478" s="32">
        <v>3.5036054644168368E-2</v>
      </c>
      <c r="N478" t="s">
        <v>16</v>
      </c>
    </row>
    <row r="479" spans="1:14">
      <c r="A479">
        <v>30</v>
      </c>
      <c r="B479">
        <v>349</v>
      </c>
      <c r="C479">
        <v>417</v>
      </c>
      <c r="D479">
        <f>IF(ISBLANK('2016'!P480)=TRUE,0,'2016'!P480)</f>
        <v>2</v>
      </c>
      <c r="E479">
        <f>IF(ISBLANK('2016'!U480)=TRUE,0,'2016'!U480)</f>
        <v>0</v>
      </c>
      <c r="F479">
        <v>23</v>
      </c>
      <c r="G479">
        <v>25</v>
      </c>
      <c r="H479">
        <v>260</v>
      </c>
      <c r="I479">
        <v>294</v>
      </c>
      <c r="J479">
        <v>89</v>
      </c>
      <c r="K479">
        <v>123</v>
      </c>
      <c r="L479">
        <v>21730002</v>
      </c>
      <c r="M479" s="32">
        <v>0.13662508249296604</v>
      </c>
      <c r="N479" t="s">
        <v>16</v>
      </c>
    </row>
    <row r="480" spans="1:14">
      <c r="A480">
        <v>31</v>
      </c>
      <c r="B480">
        <v>263</v>
      </c>
      <c r="C480">
        <v>415</v>
      </c>
      <c r="D480">
        <f>IF(ISBLANK('2016'!P481)=TRUE,0,'2016'!P481)</f>
        <v>1</v>
      </c>
      <c r="E480">
        <f>IF(ISBLANK('2016'!U481)=TRUE,0,'2016'!U481)</f>
        <v>1</v>
      </c>
      <c r="F480">
        <v>19</v>
      </c>
      <c r="G480">
        <v>25</v>
      </c>
      <c r="H480">
        <v>205</v>
      </c>
      <c r="I480">
        <v>331</v>
      </c>
      <c r="J480">
        <v>58</v>
      </c>
      <c r="K480">
        <v>84</v>
      </c>
      <c r="L480">
        <v>7731749</v>
      </c>
      <c r="M480" s="32">
        <v>5.4640039001759941E-2</v>
      </c>
      <c r="N480" t="s">
        <v>16</v>
      </c>
    </row>
    <row r="481" spans="1:14">
      <c r="A481">
        <v>32</v>
      </c>
      <c r="B481">
        <v>478</v>
      </c>
      <c r="C481">
        <v>458</v>
      </c>
      <c r="D481">
        <f>IF(ISBLANK('2016'!P482)=TRUE,0,'2016'!P482)</f>
        <v>0</v>
      </c>
      <c r="E481">
        <f>IF(ISBLANK('2016'!U482)=TRUE,0,'2016'!U482)</f>
        <v>5</v>
      </c>
      <c r="F481">
        <v>21</v>
      </c>
      <c r="G481">
        <v>31</v>
      </c>
      <c r="H481">
        <v>270</v>
      </c>
      <c r="I481">
        <v>318</v>
      </c>
      <c r="J481">
        <v>208</v>
      </c>
      <c r="K481">
        <v>140</v>
      </c>
      <c r="L481">
        <v>42534737</v>
      </c>
      <c r="M481" s="32">
        <v>0.28288135129256725</v>
      </c>
      <c r="N481" t="s">
        <v>20</v>
      </c>
    </row>
    <row r="482" spans="1:14">
      <c r="A482">
        <v>1</v>
      </c>
      <c r="B482">
        <v>344</v>
      </c>
      <c r="C482">
        <v>123</v>
      </c>
      <c r="D482">
        <f>IF(ISBLANK('2016'!P483)=TRUE,0,'2016'!P483)</f>
        <v>2</v>
      </c>
      <c r="E482">
        <f>IF(ISBLANK('2016'!U483)=TRUE,0,'2016'!U483)</f>
        <v>3</v>
      </c>
      <c r="F482">
        <v>21</v>
      </c>
      <c r="G482">
        <v>9</v>
      </c>
      <c r="H482">
        <v>260</v>
      </c>
      <c r="I482">
        <v>71</v>
      </c>
      <c r="J482">
        <v>84</v>
      </c>
      <c r="K482">
        <v>52</v>
      </c>
      <c r="L482">
        <v>10933660</v>
      </c>
      <c r="M482" s="32">
        <v>7.0563755919748464E-2</v>
      </c>
      <c r="N482" t="s">
        <v>20</v>
      </c>
    </row>
    <row r="483" spans="1:14">
      <c r="A483">
        <v>2</v>
      </c>
      <c r="B483">
        <v>465</v>
      </c>
      <c r="C483">
        <v>473</v>
      </c>
      <c r="D483">
        <f>IF(ISBLANK('2016'!P484)=TRUE,0,'2016'!P484)</f>
        <v>0</v>
      </c>
      <c r="E483">
        <f>IF(ISBLANK('2016'!U484)=TRUE,0,'2016'!U484)</f>
        <v>1</v>
      </c>
      <c r="F483">
        <v>25</v>
      </c>
      <c r="G483">
        <v>26</v>
      </c>
      <c r="H483">
        <v>323</v>
      </c>
      <c r="I483">
        <v>341</v>
      </c>
      <c r="J483">
        <v>142</v>
      </c>
      <c r="K483">
        <v>132</v>
      </c>
      <c r="L483">
        <v>1050000</v>
      </c>
      <c r="M483" s="32">
        <v>7.5272704945083362E-3</v>
      </c>
      <c r="N483" t="s">
        <v>20</v>
      </c>
    </row>
    <row r="484" spans="1:14">
      <c r="A484">
        <v>3</v>
      </c>
      <c r="B484">
        <v>335</v>
      </c>
      <c r="C484">
        <v>371</v>
      </c>
      <c r="D484">
        <f>IF(ISBLANK('2016'!P485)=TRUE,0,'2016'!P485)</f>
        <v>2</v>
      </c>
      <c r="E484">
        <f>IF(ISBLANK('2016'!U485)=TRUE,0,'2016'!U485)</f>
        <v>0</v>
      </c>
      <c r="F484">
        <v>22</v>
      </c>
      <c r="G484">
        <v>25</v>
      </c>
      <c r="H484">
        <v>263</v>
      </c>
      <c r="I484">
        <v>218</v>
      </c>
      <c r="J484">
        <v>72</v>
      </c>
      <c r="K484">
        <v>153</v>
      </c>
      <c r="L484">
        <v>5984844</v>
      </c>
      <c r="M484" s="32">
        <v>3.5922116588439343E-2</v>
      </c>
      <c r="N484" t="s">
        <v>16</v>
      </c>
    </row>
    <row r="485" spans="1:14">
      <c r="A485">
        <v>4</v>
      </c>
      <c r="B485">
        <v>230</v>
      </c>
      <c r="C485">
        <v>329</v>
      </c>
      <c r="D485">
        <f>IF(ISBLANK('2016'!P486)=TRUE,0,'2016'!P486)</f>
        <v>3</v>
      </c>
      <c r="E485">
        <f>IF(ISBLANK('2016'!U486)=TRUE,0,'2016'!U486)</f>
        <v>0</v>
      </c>
      <c r="F485">
        <v>14</v>
      </c>
      <c r="G485">
        <v>18</v>
      </c>
      <c r="H485">
        <v>162</v>
      </c>
      <c r="I485">
        <v>202</v>
      </c>
      <c r="J485">
        <v>68</v>
      </c>
      <c r="K485">
        <v>127</v>
      </c>
      <c r="L485">
        <v>20027331</v>
      </c>
      <c r="M485" s="32">
        <v>0.12631483723091347</v>
      </c>
      <c r="N485" t="s">
        <v>16</v>
      </c>
    </row>
    <row r="486" spans="1:14">
      <c r="A486">
        <v>5</v>
      </c>
      <c r="B486">
        <v>335</v>
      </c>
      <c r="C486">
        <v>300</v>
      </c>
      <c r="D486">
        <f>IF(ISBLANK('2016'!P487)=TRUE,0,'2016'!P487)</f>
        <v>3</v>
      </c>
      <c r="E486">
        <f>IF(ISBLANK('2016'!U487)=TRUE,0,'2016'!U487)</f>
        <v>2</v>
      </c>
      <c r="F486">
        <v>18</v>
      </c>
      <c r="G486">
        <v>18</v>
      </c>
      <c r="H486">
        <v>207</v>
      </c>
      <c r="I486">
        <v>188</v>
      </c>
      <c r="J486">
        <v>128</v>
      </c>
      <c r="K486">
        <v>112</v>
      </c>
      <c r="L486">
        <v>20386825</v>
      </c>
      <c r="M486" s="32">
        <v>0.16136095723874183</v>
      </c>
      <c r="N486" t="s">
        <v>16</v>
      </c>
    </row>
    <row r="487" spans="1:14">
      <c r="A487">
        <v>6</v>
      </c>
      <c r="B487">
        <v>323</v>
      </c>
      <c r="C487">
        <v>374</v>
      </c>
      <c r="D487">
        <f>IF(ISBLANK('2016'!P488)=TRUE,0,'2016'!P488)</f>
        <v>5</v>
      </c>
      <c r="E487">
        <f>IF(ISBLANK('2016'!U488)=TRUE,0,'2016'!U488)</f>
        <v>1</v>
      </c>
      <c r="F487">
        <v>19</v>
      </c>
      <c r="G487">
        <v>21</v>
      </c>
      <c r="H487">
        <v>140</v>
      </c>
      <c r="I487">
        <v>250</v>
      </c>
      <c r="J487">
        <v>183</v>
      </c>
      <c r="K487">
        <v>124</v>
      </c>
      <c r="L487">
        <v>17186693</v>
      </c>
      <c r="M487" s="32">
        <v>0.10886262833257929</v>
      </c>
      <c r="N487" t="s">
        <v>16</v>
      </c>
    </row>
    <row r="488" spans="1:14">
      <c r="A488">
        <v>7</v>
      </c>
      <c r="B488">
        <v>371</v>
      </c>
      <c r="C488">
        <v>335</v>
      </c>
      <c r="D488">
        <f>IF(ISBLANK('2016'!P489)=TRUE,0,'2016'!P489)</f>
        <v>0</v>
      </c>
      <c r="E488">
        <f>IF(ISBLANK('2016'!U489)=TRUE,0,'2016'!U489)</f>
        <v>2</v>
      </c>
      <c r="F488">
        <v>25</v>
      </c>
      <c r="G488">
        <v>22</v>
      </c>
      <c r="H488">
        <v>218</v>
      </c>
      <c r="I488">
        <v>263</v>
      </c>
      <c r="J488">
        <v>153</v>
      </c>
      <c r="K488">
        <v>72</v>
      </c>
      <c r="L488">
        <v>9657988</v>
      </c>
      <c r="M488" s="32">
        <v>6.3463083718832511E-2</v>
      </c>
      <c r="N488" t="s">
        <v>20</v>
      </c>
    </row>
    <row r="489" spans="1:14">
      <c r="A489">
        <v>8</v>
      </c>
      <c r="B489">
        <v>437</v>
      </c>
      <c r="C489">
        <v>312</v>
      </c>
      <c r="D489">
        <f>IF(ISBLANK('2016'!P490)=TRUE,0,'2016'!P490)</f>
        <v>4</v>
      </c>
      <c r="E489">
        <f>IF(ISBLANK('2016'!U490)=TRUE,0,'2016'!U490)</f>
        <v>1</v>
      </c>
      <c r="F489">
        <v>27</v>
      </c>
      <c r="G489">
        <v>21</v>
      </c>
      <c r="H489">
        <v>206</v>
      </c>
      <c r="I489">
        <v>243</v>
      </c>
      <c r="J489">
        <v>231</v>
      </c>
      <c r="K489">
        <v>69</v>
      </c>
      <c r="L489">
        <v>12384762</v>
      </c>
      <c r="M489" s="32">
        <v>0.11052632917604452</v>
      </c>
      <c r="N489" t="s">
        <v>16</v>
      </c>
    </row>
    <row r="490" spans="1:14">
      <c r="A490">
        <v>9</v>
      </c>
      <c r="B490">
        <v>195</v>
      </c>
      <c r="C490">
        <v>346</v>
      </c>
      <c r="D490">
        <f>IF(ISBLANK('2016'!P491)=TRUE,0,'2016'!P491)</f>
        <v>2</v>
      </c>
      <c r="E490">
        <f>IF(ISBLANK('2016'!U491)=TRUE,0,'2016'!U491)</f>
        <v>0</v>
      </c>
      <c r="F490">
        <v>15</v>
      </c>
      <c r="G490">
        <v>24</v>
      </c>
      <c r="H490">
        <v>126</v>
      </c>
      <c r="I490">
        <v>232</v>
      </c>
      <c r="J490">
        <v>69</v>
      </c>
      <c r="K490">
        <v>114</v>
      </c>
      <c r="L490">
        <v>63915720</v>
      </c>
      <c r="M490" s="32">
        <v>0.39818841543990008</v>
      </c>
      <c r="N490" t="s">
        <v>16</v>
      </c>
    </row>
    <row r="491" spans="1:14">
      <c r="A491">
        <v>10</v>
      </c>
      <c r="B491">
        <v>349</v>
      </c>
      <c r="C491">
        <v>221</v>
      </c>
      <c r="D491">
        <f>IF(ISBLANK('2016'!P492)=TRUE,0,'2016'!P492)</f>
        <v>1</v>
      </c>
      <c r="E491">
        <f>IF(ISBLANK('2016'!U492)=TRUE,0,'2016'!U492)</f>
        <v>3</v>
      </c>
      <c r="F491">
        <v>18</v>
      </c>
      <c r="G491">
        <v>11</v>
      </c>
      <c r="H491">
        <v>206</v>
      </c>
      <c r="I491">
        <v>164</v>
      </c>
      <c r="J491">
        <v>143</v>
      </c>
      <c r="K491">
        <v>57</v>
      </c>
      <c r="L491">
        <v>16799975</v>
      </c>
      <c r="M491" s="32">
        <v>9.3627007437082924E-2</v>
      </c>
      <c r="N491" t="s">
        <v>20</v>
      </c>
    </row>
    <row r="492" spans="1:14">
      <c r="A492">
        <v>11</v>
      </c>
      <c r="B492">
        <v>408</v>
      </c>
      <c r="C492">
        <v>448</v>
      </c>
      <c r="D492">
        <f>IF(ISBLANK('2016'!P493)=TRUE,0,'2016'!P493)</f>
        <v>1</v>
      </c>
      <c r="E492">
        <f>IF(ISBLANK('2016'!U493)=TRUE,0,'2016'!U493)</f>
        <v>0</v>
      </c>
      <c r="F492">
        <v>24</v>
      </c>
      <c r="G492">
        <v>28</v>
      </c>
      <c r="H492">
        <v>332</v>
      </c>
      <c r="I492">
        <v>295</v>
      </c>
      <c r="J492">
        <v>76</v>
      </c>
      <c r="K492">
        <v>153</v>
      </c>
      <c r="L492">
        <v>16469772</v>
      </c>
      <c r="M492" s="32">
        <v>0.11064616758257141</v>
      </c>
      <c r="N492" t="s">
        <v>16</v>
      </c>
    </row>
    <row r="493" spans="1:14">
      <c r="A493">
        <v>12</v>
      </c>
      <c r="B493">
        <v>448</v>
      </c>
      <c r="C493">
        <v>408</v>
      </c>
      <c r="D493">
        <f>IF(ISBLANK('2016'!P494)=TRUE,0,'2016'!P494)</f>
        <v>0</v>
      </c>
      <c r="E493">
        <f>IF(ISBLANK('2016'!U494)=TRUE,0,'2016'!U494)</f>
        <v>1</v>
      </c>
      <c r="F493">
        <v>28</v>
      </c>
      <c r="G493">
        <v>24</v>
      </c>
      <c r="H493">
        <v>295</v>
      </c>
      <c r="I493">
        <v>332</v>
      </c>
      <c r="J493">
        <v>153</v>
      </c>
      <c r="K493">
        <v>76</v>
      </c>
      <c r="L493">
        <v>20393434</v>
      </c>
      <c r="M493" s="32">
        <v>0.14134777156496009</v>
      </c>
      <c r="N493" t="s">
        <v>20</v>
      </c>
    </row>
    <row r="494" spans="1:14">
      <c r="A494">
        <v>13</v>
      </c>
      <c r="B494">
        <v>289</v>
      </c>
      <c r="C494">
        <v>236</v>
      </c>
      <c r="D494">
        <f>IF(ISBLANK('2016'!P495)=TRUE,0,'2016'!P495)</f>
        <v>1</v>
      </c>
      <c r="E494">
        <f>IF(ISBLANK('2016'!U495)=TRUE,0,'2016'!U495)</f>
        <v>1</v>
      </c>
      <c r="F494">
        <v>20</v>
      </c>
      <c r="G494">
        <v>16</v>
      </c>
      <c r="H494">
        <v>243</v>
      </c>
      <c r="I494">
        <v>133</v>
      </c>
      <c r="J494">
        <v>46</v>
      </c>
      <c r="K494">
        <v>103</v>
      </c>
      <c r="L494">
        <v>21996441</v>
      </c>
      <c r="M494" s="32">
        <v>0.14928535345602001</v>
      </c>
      <c r="N494" t="s">
        <v>16</v>
      </c>
    </row>
    <row r="495" spans="1:14">
      <c r="A495">
        <v>14</v>
      </c>
      <c r="B495">
        <v>384</v>
      </c>
      <c r="C495">
        <v>470</v>
      </c>
      <c r="D495">
        <f>IF(ISBLANK('2016'!P496)=TRUE,0,'2016'!P496)</f>
        <v>2</v>
      </c>
      <c r="E495">
        <f>IF(ISBLANK('2016'!U496)=TRUE,0,'2016'!U496)</f>
        <v>2</v>
      </c>
      <c r="F495">
        <v>24</v>
      </c>
      <c r="G495">
        <v>23</v>
      </c>
      <c r="H495">
        <v>290</v>
      </c>
      <c r="I495">
        <v>288</v>
      </c>
      <c r="J495">
        <v>94</v>
      </c>
      <c r="K495">
        <v>182</v>
      </c>
      <c r="L495">
        <v>28184362</v>
      </c>
      <c r="M495" s="32">
        <v>0.18297612136453403</v>
      </c>
      <c r="N495" t="s">
        <v>20</v>
      </c>
    </row>
    <row r="496" spans="1:14">
      <c r="A496">
        <v>15</v>
      </c>
      <c r="B496">
        <v>470</v>
      </c>
      <c r="C496">
        <v>384</v>
      </c>
      <c r="D496">
        <f>IF(ISBLANK('2016'!P497)=TRUE,0,'2016'!P497)</f>
        <v>2</v>
      </c>
      <c r="E496">
        <f>IF(ISBLANK('2016'!U497)=TRUE,0,'2016'!U497)</f>
        <v>2</v>
      </c>
      <c r="F496">
        <v>23</v>
      </c>
      <c r="G496">
        <v>24</v>
      </c>
      <c r="H496">
        <v>288</v>
      </c>
      <c r="I496">
        <v>290</v>
      </c>
      <c r="J496">
        <v>182</v>
      </c>
      <c r="K496">
        <v>94</v>
      </c>
      <c r="L496">
        <v>14697584</v>
      </c>
      <c r="M496" s="32">
        <v>8.8809382630610667E-2</v>
      </c>
      <c r="N496" t="s">
        <v>16</v>
      </c>
    </row>
    <row r="497" spans="1:14">
      <c r="A497">
        <v>16</v>
      </c>
      <c r="B497">
        <v>365</v>
      </c>
      <c r="C497">
        <v>398</v>
      </c>
      <c r="D497">
        <f>IF(ISBLANK('2016'!P498)=TRUE,0,'2016'!P498)</f>
        <v>1</v>
      </c>
      <c r="E497">
        <f>IF(ISBLANK('2016'!U498)=TRUE,0,'2016'!U498)</f>
        <v>2</v>
      </c>
      <c r="F497">
        <v>26</v>
      </c>
      <c r="G497">
        <v>26</v>
      </c>
      <c r="H497">
        <v>262</v>
      </c>
      <c r="I497">
        <v>269</v>
      </c>
      <c r="J497">
        <v>103</v>
      </c>
      <c r="K497">
        <v>129</v>
      </c>
      <c r="L497">
        <v>5000000</v>
      </c>
      <c r="M497" s="32">
        <v>2.8950384304481984E-2</v>
      </c>
      <c r="N497" t="s">
        <v>20</v>
      </c>
    </row>
    <row r="498" spans="1:14">
      <c r="A498">
        <v>17</v>
      </c>
      <c r="B498">
        <v>123</v>
      </c>
      <c r="C498">
        <v>344</v>
      </c>
      <c r="D498">
        <f>IF(ISBLANK('2016'!P499)=TRUE,0,'2016'!P499)</f>
        <v>3</v>
      </c>
      <c r="E498">
        <f>IF(ISBLANK('2016'!U499)=TRUE,0,'2016'!U499)</f>
        <v>2</v>
      </c>
      <c r="F498">
        <v>9</v>
      </c>
      <c r="G498">
        <v>21</v>
      </c>
      <c r="H498">
        <v>71</v>
      </c>
      <c r="I498">
        <v>260</v>
      </c>
      <c r="J498">
        <v>52</v>
      </c>
      <c r="K498">
        <v>84</v>
      </c>
      <c r="L498">
        <v>11933451</v>
      </c>
      <c r="M498" s="32">
        <v>7.9473610620464444E-2</v>
      </c>
      <c r="N498" t="s">
        <v>16</v>
      </c>
    </row>
    <row r="499" spans="1:14">
      <c r="A499">
        <v>18</v>
      </c>
      <c r="B499">
        <v>280</v>
      </c>
      <c r="C499">
        <v>396</v>
      </c>
      <c r="D499">
        <f>IF(ISBLANK('2016'!P500)=TRUE,0,'2016'!P500)</f>
        <v>2</v>
      </c>
      <c r="E499">
        <f>IF(ISBLANK('2016'!U500)=TRUE,0,'2016'!U500)</f>
        <v>0</v>
      </c>
      <c r="F499">
        <v>16</v>
      </c>
      <c r="G499">
        <v>22</v>
      </c>
      <c r="H499">
        <v>205</v>
      </c>
      <c r="I499">
        <v>276</v>
      </c>
      <c r="J499">
        <v>75</v>
      </c>
      <c r="K499">
        <v>120</v>
      </c>
      <c r="L499">
        <v>24426979</v>
      </c>
      <c r="M499" s="32">
        <v>0.17083120210845901</v>
      </c>
      <c r="N499" t="s">
        <v>16</v>
      </c>
    </row>
    <row r="500" spans="1:14">
      <c r="A500">
        <v>19</v>
      </c>
      <c r="B500">
        <v>374</v>
      </c>
      <c r="C500">
        <v>323</v>
      </c>
      <c r="D500">
        <f>IF(ISBLANK('2016'!P501)=TRUE,0,'2016'!P501)</f>
        <v>1</v>
      </c>
      <c r="E500">
        <f>IF(ISBLANK('2016'!U501)=TRUE,0,'2016'!U501)</f>
        <v>5</v>
      </c>
      <c r="F500">
        <v>21</v>
      </c>
      <c r="G500">
        <v>19</v>
      </c>
      <c r="H500">
        <v>250</v>
      </c>
      <c r="I500">
        <v>140</v>
      </c>
      <c r="J500">
        <v>124</v>
      </c>
      <c r="K500">
        <v>183</v>
      </c>
      <c r="L500">
        <v>17834393</v>
      </c>
      <c r="M500" s="32">
        <v>0.11133126618646123</v>
      </c>
      <c r="N500" t="s">
        <v>20</v>
      </c>
    </row>
    <row r="501" spans="1:14">
      <c r="A501">
        <v>20</v>
      </c>
      <c r="B501">
        <v>396</v>
      </c>
      <c r="C501">
        <v>280</v>
      </c>
      <c r="D501">
        <f>IF(ISBLANK('2016'!P502)=TRUE,0,'2016'!P502)</f>
        <v>0</v>
      </c>
      <c r="E501">
        <f>IF(ISBLANK('2016'!U502)=TRUE,0,'2016'!U502)</f>
        <v>2</v>
      </c>
      <c r="F501">
        <v>22</v>
      </c>
      <c r="G501">
        <v>16</v>
      </c>
      <c r="H501">
        <v>276</v>
      </c>
      <c r="I501">
        <v>205</v>
      </c>
      <c r="J501">
        <v>120</v>
      </c>
      <c r="K501">
        <v>75</v>
      </c>
      <c r="L501">
        <v>8127817</v>
      </c>
      <c r="M501" s="32">
        <v>5.2836201351205765E-2</v>
      </c>
      <c r="N501" t="s">
        <v>20</v>
      </c>
    </row>
    <row r="502" spans="1:14">
      <c r="A502">
        <v>21</v>
      </c>
      <c r="B502">
        <v>473</v>
      </c>
      <c r="C502">
        <v>465</v>
      </c>
      <c r="D502">
        <f>IF(ISBLANK('2016'!P503)=TRUE,0,'2016'!P503)</f>
        <v>1</v>
      </c>
      <c r="E502">
        <f>IF(ISBLANK('2016'!U503)=TRUE,0,'2016'!U503)</f>
        <v>0</v>
      </c>
      <c r="F502">
        <v>26</v>
      </c>
      <c r="G502">
        <v>25</v>
      </c>
      <c r="H502">
        <v>341</v>
      </c>
      <c r="I502">
        <v>323</v>
      </c>
      <c r="J502">
        <v>132</v>
      </c>
      <c r="K502">
        <v>142</v>
      </c>
      <c r="L502">
        <v>6054228</v>
      </c>
      <c r="M502" s="32">
        <v>3.7400222262867676E-2</v>
      </c>
      <c r="N502" t="s">
        <v>16</v>
      </c>
    </row>
    <row r="503" spans="1:14">
      <c r="A503">
        <v>22</v>
      </c>
      <c r="B503">
        <v>332</v>
      </c>
      <c r="C503">
        <v>284</v>
      </c>
      <c r="D503">
        <f>IF(ISBLANK('2016'!P504)=TRUE,0,'2016'!P504)</f>
        <v>0</v>
      </c>
      <c r="E503">
        <f>IF(ISBLANK('2016'!U504)=TRUE,0,'2016'!U504)</f>
        <v>3</v>
      </c>
      <c r="F503">
        <v>17</v>
      </c>
      <c r="G503">
        <v>16</v>
      </c>
      <c r="H503">
        <v>171</v>
      </c>
      <c r="I503">
        <v>246</v>
      </c>
      <c r="J503">
        <v>161</v>
      </c>
      <c r="K503">
        <v>38</v>
      </c>
      <c r="L503">
        <v>5328384</v>
      </c>
      <c r="M503" s="32">
        <v>3.1544681641815744E-2</v>
      </c>
      <c r="N503" t="s">
        <v>20</v>
      </c>
    </row>
    <row r="504" spans="1:14">
      <c r="A504">
        <v>23</v>
      </c>
      <c r="B504">
        <v>329</v>
      </c>
      <c r="C504">
        <v>230</v>
      </c>
      <c r="D504">
        <f>IF(ISBLANK('2016'!P505)=TRUE,0,'2016'!P505)</f>
        <v>0</v>
      </c>
      <c r="E504">
        <f>IF(ISBLANK('2016'!U505)=TRUE,0,'2016'!U505)</f>
        <v>3</v>
      </c>
      <c r="F504">
        <v>18</v>
      </c>
      <c r="G504">
        <v>14</v>
      </c>
      <c r="H504">
        <v>202</v>
      </c>
      <c r="I504">
        <v>162</v>
      </c>
      <c r="J504">
        <v>127</v>
      </c>
      <c r="K504">
        <v>68</v>
      </c>
      <c r="L504">
        <v>39977472</v>
      </c>
      <c r="M504" s="32">
        <v>0.23159792104838575</v>
      </c>
      <c r="N504" t="s">
        <v>20</v>
      </c>
    </row>
    <row r="505" spans="1:14">
      <c r="A505">
        <v>24</v>
      </c>
      <c r="B505">
        <v>221</v>
      </c>
      <c r="C505">
        <v>349</v>
      </c>
      <c r="D505">
        <f>IF(ISBLANK('2016'!P506)=TRUE,0,'2016'!P506)</f>
        <v>3</v>
      </c>
      <c r="E505">
        <f>IF(ISBLANK('2016'!U506)=TRUE,0,'2016'!U506)</f>
        <v>1</v>
      </c>
      <c r="F505">
        <v>11</v>
      </c>
      <c r="G505">
        <v>18</v>
      </c>
      <c r="H505">
        <v>164</v>
      </c>
      <c r="I505">
        <v>206</v>
      </c>
      <c r="J505">
        <v>57</v>
      </c>
      <c r="K505">
        <v>143</v>
      </c>
      <c r="L505">
        <v>45312242</v>
      </c>
      <c r="M505" s="32">
        <v>0.29129336920909504</v>
      </c>
      <c r="N505" t="s">
        <v>16</v>
      </c>
    </row>
    <row r="506" spans="1:14">
      <c r="A506">
        <v>25</v>
      </c>
      <c r="B506">
        <v>346</v>
      </c>
      <c r="C506">
        <v>195</v>
      </c>
      <c r="D506">
        <f>IF(ISBLANK('2016'!P507)=TRUE,0,'2016'!P507)</f>
        <v>0</v>
      </c>
      <c r="E506">
        <f>IF(ISBLANK('2016'!U507)=TRUE,0,'2016'!U507)</f>
        <v>2</v>
      </c>
      <c r="F506">
        <v>24</v>
      </c>
      <c r="G506">
        <v>15</v>
      </c>
      <c r="H506">
        <v>232</v>
      </c>
      <c r="I506">
        <v>126</v>
      </c>
      <c r="J506">
        <v>114</v>
      </c>
      <c r="K506">
        <v>69</v>
      </c>
      <c r="L506">
        <v>8594963</v>
      </c>
      <c r="M506" s="32">
        <v>4.0876354966639279E-2</v>
      </c>
      <c r="N506" t="s">
        <v>20</v>
      </c>
    </row>
    <row r="507" spans="1:14">
      <c r="A507">
        <v>26</v>
      </c>
      <c r="B507">
        <v>312</v>
      </c>
      <c r="C507">
        <v>437</v>
      </c>
      <c r="D507">
        <f>IF(ISBLANK('2016'!P508)=TRUE,0,'2016'!P508)</f>
        <v>1</v>
      </c>
      <c r="E507">
        <f>IF(ISBLANK('2016'!U508)=TRUE,0,'2016'!U508)</f>
        <v>4</v>
      </c>
      <c r="F507">
        <v>21</v>
      </c>
      <c r="G507">
        <v>27</v>
      </c>
      <c r="H507">
        <v>243</v>
      </c>
      <c r="I507">
        <v>206</v>
      </c>
      <c r="J507">
        <v>69</v>
      </c>
      <c r="K507">
        <v>231</v>
      </c>
      <c r="L507">
        <v>5933836</v>
      </c>
      <c r="M507" s="32">
        <v>4.101444931845289E-2</v>
      </c>
      <c r="N507" t="s">
        <v>20</v>
      </c>
    </row>
    <row r="508" spans="1:14">
      <c r="A508">
        <v>27</v>
      </c>
      <c r="B508">
        <v>398</v>
      </c>
      <c r="C508">
        <v>365</v>
      </c>
      <c r="D508">
        <f>IF(ISBLANK('2016'!P509)=TRUE,0,'2016'!P509)</f>
        <v>2</v>
      </c>
      <c r="E508">
        <f>IF(ISBLANK('2016'!U509)=TRUE,0,'2016'!U509)</f>
        <v>1</v>
      </c>
      <c r="F508">
        <v>26</v>
      </c>
      <c r="G508">
        <v>26</v>
      </c>
      <c r="H508">
        <v>269</v>
      </c>
      <c r="I508">
        <v>262</v>
      </c>
      <c r="J508">
        <v>129</v>
      </c>
      <c r="K508">
        <v>103</v>
      </c>
      <c r="L508">
        <v>13174535</v>
      </c>
      <c r="M508" s="32">
        <v>7.7238356736326161E-2</v>
      </c>
      <c r="N508" t="s">
        <v>16</v>
      </c>
    </row>
    <row r="509" spans="1:14">
      <c r="A509">
        <v>28</v>
      </c>
      <c r="B509">
        <v>253</v>
      </c>
      <c r="C509">
        <v>376</v>
      </c>
      <c r="D509">
        <f>IF(ISBLANK('2016'!P510)=TRUE,0,'2016'!P510)</f>
        <v>2</v>
      </c>
      <c r="E509">
        <f>IF(ISBLANK('2016'!U510)=TRUE,0,'2016'!U510)</f>
        <v>0</v>
      </c>
      <c r="F509">
        <v>14</v>
      </c>
      <c r="G509">
        <v>18</v>
      </c>
      <c r="H509">
        <v>191</v>
      </c>
      <c r="I509">
        <v>289</v>
      </c>
      <c r="J509">
        <v>62</v>
      </c>
      <c r="K509">
        <v>87</v>
      </c>
      <c r="L509">
        <v>12163679</v>
      </c>
      <c r="M509" s="32">
        <v>8.8812108309939838E-2</v>
      </c>
      <c r="N509" t="s">
        <v>16</v>
      </c>
    </row>
    <row r="510" spans="1:14">
      <c r="A510">
        <v>29</v>
      </c>
      <c r="B510">
        <v>376</v>
      </c>
      <c r="C510">
        <v>253</v>
      </c>
      <c r="D510">
        <f>IF(ISBLANK('2016'!P511)=TRUE,0,'2016'!P511)</f>
        <v>0</v>
      </c>
      <c r="E510">
        <f>IF(ISBLANK('2016'!U511)=TRUE,0,'2016'!U511)</f>
        <v>2</v>
      </c>
      <c r="F510">
        <v>18</v>
      </c>
      <c r="G510">
        <v>14</v>
      </c>
      <c r="H510">
        <v>289</v>
      </c>
      <c r="I510">
        <v>191</v>
      </c>
      <c r="J510">
        <v>87</v>
      </c>
      <c r="K510">
        <v>62</v>
      </c>
      <c r="L510">
        <v>623116</v>
      </c>
      <c r="M510" s="32">
        <v>4.3804699327055193E-3</v>
      </c>
      <c r="N510" t="s">
        <v>20</v>
      </c>
    </row>
    <row r="511" spans="1:14">
      <c r="A511">
        <v>30</v>
      </c>
      <c r="B511">
        <v>300</v>
      </c>
      <c r="C511">
        <v>335</v>
      </c>
      <c r="D511">
        <f>IF(ISBLANK('2016'!P512)=TRUE,0,'2016'!P512)</f>
        <v>2</v>
      </c>
      <c r="E511">
        <f>IF(ISBLANK('2016'!U512)=TRUE,0,'2016'!U512)</f>
        <v>3</v>
      </c>
      <c r="F511">
        <v>18</v>
      </c>
      <c r="G511">
        <v>18</v>
      </c>
      <c r="H511">
        <v>188</v>
      </c>
      <c r="I511">
        <v>207</v>
      </c>
      <c r="J511">
        <v>112</v>
      </c>
      <c r="K511">
        <v>128</v>
      </c>
      <c r="L511">
        <v>2580976</v>
      </c>
      <c r="M511" s="32">
        <v>1.6227612814410486E-2</v>
      </c>
      <c r="N511" t="s">
        <v>20</v>
      </c>
    </row>
    <row r="512" spans="1:14">
      <c r="A512">
        <v>31</v>
      </c>
      <c r="B512">
        <v>236</v>
      </c>
      <c r="C512">
        <v>289</v>
      </c>
      <c r="D512">
        <f>IF(ISBLANK('2016'!P513)=TRUE,0,'2016'!P513)</f>
        <v>1</v>
      </c>
      <c r="E512">
        <f>IF(ISBLANK('2016'!U513)=TRUE,0,'2016'!U513)</f>
        <v>1</v>
      </c>
      <c r="F512">
        <v>16</v>
      </c>
      <c r="G512">
        <v>20</v>
      </c>
      <c r="H512">
        <v>133</v>
      </c>
      <c r="I512">
        <v>243</v>
      </c>
      <c r="J512">
        <v>103</v>
      </c>
      <c r="K512">
        <v>46</v>
      </c>
      <c r="L512">
        <v>6000000</v>
      </c>
      <c r="M512" s="34">
        <v>4.2401820598490673E-2</v>
      </c>
      <c r="N512" t="s">
        <v>20</v>
      </c>
    </row>
    <row r="513" spans="1:14">
      <c r="A513">
        <v>32</v>
      </c>
      <c r="B513">
        <v>284</v>
      </c>
      <c r="C513">
        <v>332</v>
      </c>
      <c r="D513">
        <f>IF(ISBLANK('2016'!P514)=TRUE,0,'2016'!P514)</f>
        <v>3</v>
      </c>
      <c r="E513">
        <f>IF(ISBLANK('2016'!U514)=TRUE,0,'2016'!U514)</f>
        <v>0</v>
      </c>
      <c r="F513">
        <v>16</v>
      </c>
      <c r="G513">
        <v>17</v>
      </c>
      <c r="H513">
        <v>246</v>
      </c>
      <c r="I513">
        <v>171</v>
      </c>
      <c r="J513">
        <v>38</v>
      </c>
      <c r="K513">
        <v>161</v>
      </c>
      <c r="L513">
        <v>40534737</v>
      </c>
      <c r="M513" s="32">
        <v>0.26958015931422885</v>
      </c>
      <c r="N513" t="s">
        <v>16</v>
      </c>
    </row>
    <row r="514" spans="1:14">
      <c r="A514">
        <v>11</v>
      </c>
      <c r="B514">
        <v>231</v>
      </c>
      <c r="C514">
        <v>387</v>
      </c>
      <c r="D514">
        <f>IF(ISBLANK('2016'!P515)=TRUE,0,'2016'!P515)</f>
        <v>0</v>
      </c>
      <c r="E514">
        <f>IF(ISBLANK('2016'!U515)=TRUE,0,'2016'!U515)</f>
        <v>0</v>
      </c>
      <c r="F514">
        <v>13</v>
      </c>
      <c r="G514">
        <v>24</v>
      </c>
      <c r="H514">
        <v>182</v>
      </c>
      <c r="I514">
        <v>210</v>
      </c>
      <c r="J514">
        <v>49</v>
      </c>
      <c r="K514">
        <v>177</v>
      </c>
      <c r="L514">
        <v>18514868</v>
      </c>
      <c r="M514" s="32">
        <v>0.12438540056882323</v>
      </c>
      <c r="N514" t="s">
        <v>16</v>
      </c>
    </row>
    <row r="515" spans="1:14">
      <c r="A515">
        <v>12</v>
      </c>
      <c r="B515">
        <v>406</v>
      </c>
      <c r="C515">
        <v>365</v>
      </c>
      <c r="D515">
        <f>IF(ISBLANK('2016'!P516)=TRUE,0,'2016'!P516)</f>
        <v>0</v>
      </c>
      <c r="E515">
        <f>IF(ISBLANK('2016'!U516)=TRUE,0,'2016'!U516)</f>
        <v>2</v>
      </c>
      <c r="F515">
        <v>23</v>
      </c>
      <c r="G515">
        <v>15</v>
      </c>
      <c r="H515">
        <v>331</v>
      </c>
      <c r="I515">
        <v>295</v>
      </c>
      <c r="J515">
        <v>75</v>
      </c>
      <c r="K515">
        <v>70</v>
      </c>
      <c r="L515">
        <v>26292758</v>
      </c>
      <c r="M515" s="32">
        <v>0.18223624091934576</v>
      </c>
      <c r="N515" t="s">
        <v>20</v>
      </c>
    </row>
    <row r="516" spans="1:14">
      <c r="A516">
        <v>13</v>
      </c>
      <c r="B516">
        <v>291</v>
      </c>
      <c r="C516">
        <v>203</v>
      </c>
      <c r="D516">
        <f>IF(ISBLANK('2016'!P517)=TRUE,0,'2016'!P517)</f>
        <v>0</v>
      </c>
      <c r="E516">
        <f>IF(ISBLANK('2016'!U517)=TRUE,0,'2016'!U517)</f>
        <v>3</v>
      </c>
      <c r="F516">
        <v>19</v>
      </c>
      <c r="G516">
        <v>16</v>
      </c>
      <c r="H516">
        <v>168</v>
      </c>
      <c r="I516">
        <v>139</v>
      </c>
      <c r="J516">
        <v>123</v>
      </c>
      <c r="K516">
        <v>64</v>
      </c>
      <c r="L516">
        <v>2346146</v>
      </c>
      <c r="M516" s="32">
        <v>1.5922813825628768E-2</v>
      </c>
      <c r="N516" t="s">
        <v>20</v>
      </c>
    </row>
    <row r="517" spans="1:14">
      <c r="A517">
        <v>18</v>
      </c>
      <c r="B517">
        <v>305</v>
      </c>
      <c r="C517">
        <v>367</v>
      </c>
      <c r="D517">
        <f>IF(ISBLANK('2016'!P518)=TRUE,0,'2016'!P518)</f>
        <v>3</v>
      </c>
      <c r="E517">
        <f>IF(ISBLANK('2016'!U518)=TRUE,0,'2016'!U518)</f>
        <v>2</v>
      </c>
      <c r="F517">
        <v>18</v>
      </c>
      <c r="G517">
        <v>19</v>
      </c>
      <c r="H517">
        <v>253</v>
      </c>
      <c r="I517">
        <v>188</v>
      </c>
      <c r="J517">
        <v>52</v>
      </c>
      <c r="K517">
        <v>179</v>
      </c>
      <c r="L517">
        <v>24426979</v>
      </c>
      <c r="M517" s="32">
        <v>0.17083120210845901</v>
      </c>
      <c r="N517" t="s">
        <v>16</v>
      </c>
    </row>
    <row r="518" spans="1:14">
      <c r="A518">
        <v>22</v>
      </c>
      <c r="B518">
        <v>365</v>
      </c>
      <c r="C518">
        <v>406</v>
      </c>
      <c r="D518">
        <f>IF(ISBLANK('2016'!P519)=TRUE,0,'2016'!P519)</f>
        <v>2</v>
      </c>
      <c r="E518">
        <f>IF(ISBLANK('2016'!U519)=TRUE,0,'2016'!U519)</f>
        <v>0</v>
      </c>
      <c r="F518">
        <v>15</v>
      </c>
      <c r="G518">
        <v>23</v>
      </c>
      <c r="H518">
        <v>295</v>
      </c>
      <c r="I518">
        <v>331</v>
      </c>
      <c r="J518">
        <v>70</v>
      </c>
      <c r="K518">
        <v>75</v>
      </c>
      <c r="L518">
        <v>10145125</v>
      </c>
      <c r="M518" s="32">
        <v>6.0060374466522293E-2</v>
      </c>
      <c r="N518" t="s">
        <v>16</v>
      </c>
    </row>
    <row r="519" spans="1:14">
      <c r="A519">
        <v>24</v>
      </c>
      <c r="B519">
        <v>203</v>
      </c>
      <c r="C519">
        <v>291</v>
      </c>
      <c r="D519">
        <f>IF(ISBLANK('2016'!P520)=TRUE,0,'2016'!P520)</f>
        <v>3</v>
      </c>
      <c r="E519">
        <f>IF(ISBLANK('2016'!U520)=TRUE,0,'2016'!U520)</f>
        <v>0</v>
      </c>
      <c r="F519">
        <v>16</v>
      </c>
      <c r="G519">
        <v>19</v>
      </c>
      <c r="H519">
        <v>139</v>
      </c>
      <c r="I519">
        <v>168</v>
      </c>
      <c r="J519">
        <v>64</v>
      </c>
      <c r="K519">
        <v>123</v>
      </c>
      <c r="L519">
        <v>49629530</v>
      </c>
      <c r="M519" s="32">
        <v>0.31904740016977878</v>
      </c>
      <c r="N519" t="s">
        <v>16</v>
      </c>
    </row>
    <row r="520" spans="1:14">
      <c r="A520">
        <v>26</v>
      </c>
      <c r="B520">
        <v>367</v>
      </c>
      <c r="C520">
        <v>305</v>
      </c>
      <c r="D520">
        <f>IF(ISBLANK('2016'!P521)=TRUE,0,'2016'!P521)</f>
        <v>2</v>
      </c>
      <c r="E520">
        <f>IF(ISBLANK('2016'!U521)=TRUE,0,'2016'!U521)</f>
        <v>3</v>
      </c>
      <c r="F520">
        <v>19</v>
      </c>
      <c r="G520">
        <v>18</v>
      </c>
      <c r="H520">
        <v>188</v>
      </c>
      <c r="I520">
        <v>253</v>
      </c>
      <c r="J520">
        <v>179</v>
      </c>
      <c r="K520">
        <v>52</v>
      </c>
      <c r="L520">
        <v>5933836</v>
      </c>
      <c r="M520" s="32">
        <v>4.101444931845289E-2</v>
      </c>
      <c r="N520" t="s">
        <v>20</v>
      </c>
    </row>
    <row r="521" spans="1:14">
      <c r="A521">
        <v>29</v>
      </c>
      <c r="B521">
        <v>387</v>
      </c>
      <c r="C521">
        <v>231</v>
      </c>
      <c r="D521">
        <f>IF(ISBLANK('2016'!P522)=TRUE,0,'2016'!P522)</f>
        <v>0</v>
      </c>
      <c r="E521">
        <f>IF(ISBLANK('2016'!U522)=TRUE,0,'2016'!U522)</f>
        <v>0</v>
      </c>
      <c r="F521">
        <v>24</v>
      </c>
      <c r="G521">
        <v>13</v>
      </c>
      <c r="H521">
        <v>210</v>
      </c>
      <c r="I521">
        <v>182</v>
      </c>
      <c r="J521">
        <v>177</v>
      </c>
      <c r="K521">
        <v>49</v>
      </c>
      <c r="L521">
        <v>1223116</v>
      </c>
      <c r="M521" s="32">
        <v>8.5984357041241823E-3</v>
      </c>
      <c r="N521" t="s">
        <v>20</v>
      </c>
    </row>
    <row r="522" spans="1:14">
      <c r="A522">
        <v>2</v>
      </c>
      <c r="B522">
        <v>422</v>
      </c>
      <c r="C522">
        <v>309</v>
      </c>
      <c r="D522">
        <f>IF(ISBLANK('2016'!P523)=TRUE,0,'2016'!P523)</f>
        <v>0</v>
      </c>
      <c r="E522">
        <f>IF(ISBLANK('2016'!U523)=TRUE,0,'2016'!U523)</f>
        <v>2</v>
      </c>
      <c r="F522">
        <v>28</v>
      </c>
      <c r="G522">
        <v>17</v>
      </c>
      <c r="H522">
        <v>323</v>
      </c>
      <c r="I522">
        <v>208</v>
      </c>
      <c r="J522">
        <v>99</v>
      </c>
      <c r="K522">
        <v>101</v>
      </c>
      <c r="L522">
        <v>0</v>
      </c>
      <c r="M522" s="32">
        <v>0</v>
      </c>
      <c r="N522" t="s">
        <v>20</v>
      </c>
    </row>
    <row r="523" spans="1:14">
      <c r="A523">
        <v>9</v>
      </c>
      <c r="B523">
        <v>429</v>
      </c>
      <c r="C523">
        <v>413</v>
      </c>
      <c r="D523">
        <f>IF(ISBLANK('2016'!P524)=TRUE,0,'2016'!P524)</f>
        <v>1</v>
      </c>
      <c r="E523">
        <f>IF(ISBLANK('2016'!U524)=TRUE,0,'2016'!U524)</f>
        <v>1</v>
      </c>
      <c r="F523">
        <v>25</v>
      </c>
      <c r="G523">
        <v>27</v>
      </c>
      <c r="H523">
        <v>291</v>
      </c>
      <c r="I523">
        <v>326</v>
      </c>
      <c r="J523">
        <v>138</v>
      </c>
      <c r="K523">
        <v>87</v>
      </c>
      <c r="L523">
        <v>19152701</v>
      </c>
      <c r="M523" s="32">
        <v>0.11931937342776064</v>
      </c>
      <c r="N523" t="s">
        <v>16</v>
      </c>
    </row>
    <row r="524" spans="1:14">
      <c r="A524">
        <v>12</v>
      </c>
      <c r="B524">
        <v>413</v>
      </c>
      <c r="C524">
        <v>429</v>
      </c>
      <c r="D524">
        <f>IF(ISBLANK('2016'!P525)=TRUE,0,'2016'!P525)</f>
        <v>1</v>
      </c>
      <c r="E524">
        <f>IF(ISBLANK('2016'!U525)=TRUE,0,'2016'!U525)</f>
        <v>1</v>
      </c>
      <c r="F524">
        <v>27</v>
      </c>
      <c r="G524">
        <v>25</v>
      </c>
      <c r="H524">
        <v>326</v>
      </c>
      <c r="I524">
        <v>291</v>
      </c>
      <c r="J524">
        <v>87</v>
      </c>
      <c r="K524">
        <v>138</v>
      </c>
      <c r="L524">
        <v>13394076</v>
      </c>
      <c r="M524" s="32">
        <v>9.2834919061287796E-2</v>
      </c>
      <c r="N524" t="s">
        <v>20</v>
      </c>
    </row>
    <row r="525" spans="1:14">
      <c r="A525">
        <v>13</v>
      </c>
      <c r="B525">
        <v>302</v>
      </c>
      <c r="C525">
        <v>377</v>
      </c>
      <c r="D525">
        <f>IF(ISBLANK('2016'!P526)=TRUE,0,'2016'!P526)</f>
        <v>3</v>
      </c>
      <c r="E525">
        <f>IF(ISBLANK('2016'!U526)=TRUE,0,'2016'!U526)</f>
        <v>3</v>
      </c>
      <c r="F525">
        <v>14</v>
      </c>
      <c r="G525">
        <v>20</v>
      </c>
      <c r="H525">
        <v>197</v>
      </c>
      <c r="I525">
        <v>279</v>
      </c>
      <c r="J525">
        <v>105</v>
      </c>
      <c r="K525">
        <v>98</v>
      </c>
      <c r="L525">
        <v>3141000</v>
      </c>
      <c r="M525" s="32">
        <v>2.1317325616692213E-2</v>
      </c>
      <c r="N525" t="s">
        <v>16</v>
      </c>
    </row>
    <row r="526" spans="1:14">
      <c r="A526">
        <v>16</v>
      </c>
      <c r="B526">
        <v>227</v>
      </c>
      <c r="C526">
        <v>389</v>
      </c>
      <c r="D526">
        <f>IF(ISBLANK('2016'!P527)=TRUE,0,'2016'!P527)</f>
        <v>2</v>
      </c>
      <c r="E526">
        <f>IF(ISBLANK('2016'!U527)=TRUE,0,'2016'!U527)</f>
        <v>1</v>
      </c>
      <c r="F526">
        <v>16</v>
      </c>
      <c r="G526">
        <v>20</v>
      </c>
      <c r="H526">
        <v>166</v>
      </c>
      <c r="I526">
        <v>218</v>
      </c>
      <c r="J526">
        <v>61</v>
      </c>
      <c r="K526">
        <v>171</v>
      </c>
      <c r="L526">
        <v>0</v>
      </c>
      <c r="M526" s="32">
        <v>0</v>
      </c>
      <c r="N526" t="s">
        <v>16</v>
      </c>
    </row>
    <row r="527" spans="1:14">
      <c r="A527">
        <v>20</v>
      </c>
      <c r="B527">
        <v>377</v>
      </c>
      <c r="C527">
        <v>302</v>
      </c>
      <c r="D527">
        <f>IF(ISBLANK('2016'!P528)=TRUE,0,'2016'!P528)</f>
        <v>3</v>
      </c>
      <c r="E527">
        <f>IF(ISBLANK('2016'!U528)=TRUE,0,'2016'!U528)</f>
        <v>3</v>
      </c>
      <c r="F527">
        <v>20</v>
      </c>
      <c r="G527">
        <v>14</v>
      </c>
      <c r="H527">
        <v>279</v>
      </c>
      <c r="I527">
        <v>197</v>
      </c>
      <c r="J527">
        <v>98</v>
      </c>
      <c r="K527">
        <v>105</v>
      </c>
      <c r="L527">
        <v>594498</v>
      </c>
      <c r="M527" s="32">
        <v>3.8646313063998763E-3</v>
      </c>
      <c r="N527" t="s">
        <v>20</v>
      </c>
    </row>
    <row r="528" spans="1:14">
      <c r="A528">
        <v>26</v>
      </c>
      <c r="B528">
        <v>389</v>
      </c>
      <c r="C528">
        <v>227</v>
      </c>
      <c r="D528">
        <f>IF(ISBLANK('2016'!P529)=TRUE,0,'2016'!P529)</f>
        <v>1</v>
      </c>
      <c r="E528">
        <f>IF(ISBLANK('2016'!U529)=TRUE,0,'2016'!U529)</f>
        <v>2</v>
      </c>
      <c r="F528">
        <v>20</v>
      </c>
      <c r="G528">
        <v>16</v>
      </c>
      <c r="H528">
        <v>218</v>
      </c>
      <c r="I528">
        <v>166</v>
      </c>
      <c r="J528">
        <v>171</v>
      </c>
      <c r="K528">
        <v>61</v>
      </c>
      <c r="L528">
        <v>4162500</v>
      </c>
      <c r="M528" s="32">
        <v>2.8771042086107566E-2</v>
      </c>
      <c r="N528" t="s">
        <v>20</v>
      </c>
    </row>
    <row r="529" spans="1:14">
      <c r="A529">
        <v>29</v>
      </c>
      <c r="B529">
        <v>309</v>
      </c>
      <c r="C529">
        <v>422</v>
      </c>
      <c r="D529">
        <f>IF(ISBLANK('2016'!P530)=TRUE,0,'2016'!P530)</f>
        <v>2</v>
      </c>
      <c r="E529">
        <f>IF(ISBLANK('2016'!U530)=TRUE,0,'2016'!U530)</f>
        <v>0</v>
      </c>
      <c r="F529">
        <v>17</v>
      </c>
      <c r="G529">
        <v>28</v>
      </c>
      <c r="H529">
        <v>208</v>
      </c>
      <c r="I529">
        <v>323</v>
      </c>
      <c r="J529">
        <v>101</v>
      </c>
      <c r="K529">
        <v>99</v>
      </c>
      <c r="L529">
        <v>623116</v>
      </c>
      <c r="M529" s="32">
        <v>4.3804699327055193E-3</v>
      </c>
      <c r="N529" t="s">
        <v>16</v>
      </c>
    </row>
    <row r="530" spans="1:14">
      <c r="A530">
        <v>2</v>
      </c>
      <c r="B530">
        <v>493</v>
      </c>
      <c r="C530">
        <v>367</v>
      </c>
      <c r="D530">
        <f>IF(ISBLANK('2016'!P531)=TRUE,0,'2016'!P531)</f>
        <v>0</v>
      </c>
      <c r="E530">
        <f>IF(ISBLANK('2016'!U531)=TRUE,0,'2016'!U531)</f>
        <v>2</v>
      </c>
      <c r="F530">
        <v>30</v>
      </c>
      <c r="G530">
        <v>24</v>
      </c>
      <c r="H530">
        <v>392</v>
      </c>
      <c r="I530">
        <v>268</v>
      </c>
      <c r="J530">
        <v>101</v>
      </c>
      <c r="K530">
        <v>99</v>
      </c>
      <c r="L530">
        <v>0</v>
      </c>
      <c r="M530" s="32">
        <v>0</v>
      </c>
      <c r="N530" t="s">
        <v>20</v>
      </c>
    </row>
    <row r="531" spans="1:14">
      <c r="A531">
        <v>12</v>
      </c>
      <c r="B531">
        <v>367</v>
      </c>
      <c r="C531">
        <v>493</v>
      </c>
      <c r="D531">
        <f>IF(ISBLANK('2016'!P532)=TRUE,0,'2016'!P532)</f>
        <v>2</v>
      </c>
      <c r="E531">
        <f>IF(ISBLANK('2016'!U532)=TRUE,0,'2016'!U532)</f>
        <v>0</v>
      </c>
      <c r="F531">
        <v>24</v>
      </c>
      <c r="G531">
        <v>30</v>
      </c>
      <c r="H531">
        <v>268</v>
      </c>
      <c r="I531">
        <v>392</v>
      </c>
      <c r="J531">
        <v>99</v>
      </c>
      <c r="K531">
        <v>101</v>
      </c>
      <c r="L531">
        <v>19473256</v>
      </c>
      <c r="M531" s="32">
        <v>0.13496997811717187</v>
      </c>
      <c r="N531" t="s">
        <v>16</v>
      </c>
    </row>
    <row r="532" spans="1:14">
      <c r="A532">
        <v>20</v>
      </c>
      <c r="B532">
        <v>431</v>
      </c>
      <c r="C532">
        <v>368</v>
      </c>
      <c r="D532">
        <f>IF(ISBLANK('2016'!P533)=TRUE,0,'2016'!P533)</f>
        <v>0</v>
      </c>
      <c r="E532">
        <f>IF(ISBLANK('2016'!U533)=TRUE,0,'2016'!U533)</f>
        <v>2</v>
      </c>
      <c r="F532">
        <v>26</v>
      </c>
      <c r="G532">
        <v>22</v>
      </c>
      <c r="H532">
        <v>374</v>
      </c>
      <c r="I532">
        <v>314</v>
      </c>
      <c r="J532">
        <v>57</v>
      </c>
      <c r="K532">
        <v>54</v>
      </c>
      <c r="L532">
        <v>25940914</v>
      </c>
      <c r="M532" s="32">
        <v>0.1686331465556265</v>
      </c>
      <c r="N532" t="s">
        <v>20</v>
      </c>
    </row>
    <row r="533" spans="1:14">
      <c r="A533">
        <v>26</v>
      </c>
      <c r="B533">
        <v>368</v>
      </c>
      <c r="C533">
        <v>431</v>
      </c>
      <c r="D533">
        <f>IF(ISBLANK('2016'!P534)=TRUE,0,'2016'!P534)</f>
        <v>2</v>
      </c>
      <c r="E533">
        <f>IF(ISBLANK('2016'!U534)=TRUE,0,'2016'!U534)</f>
        <v>0</v>
      </c>
      <c r="F533">
        <v>22</v>
      </c>
      <c r="G533">
        <v>26</v>
      </c>
      <c r="H533">
        <v>314</v>
      </c>
      <c r="I533">
        <v>374</v>
      </c>
      <c r="J533">
        <v>54</v>
      </c>
      <c r="K533">
        <v>57</v>
      </c>
      <c r="L533">
        <v>4537500</v>
      </c>
      <c r="M533" s="32">
        <v>3.1363027859630771E-2</v>
      </c>
      <c r="N533" t="s">
        <v>16</v>
      </c>
    </row>
    <row r="534" spans="1:14">
      <c r="A534">
        <v>2</v>
      </c>
      <c r="B534">
        <v>344</v>
      </c>
      <c r="C534">
        <v>546</v>
      </c>
      <c r="D534">
        <f>IF(ISBLANK('2016'!P535)=TRUE,0,'2016'!P535)</f>
        <v>1</v>
      </c>
      <c r="E534">
        <f>IF(ISBLANK('2016'!U535)=TRUE,0,'2016'!U535)</f>
        <v>2</v>
      </c>
      <c r="F534">
        <v>17</v>
      </c>
      <c r="G534">
        <v>37</v>
      </c>
      <c r="H534">
        <v>240</v>
      </c>
      <c r="I534">
        <v>442</v>
      </c>
      <c r="J534">
        <v>104</v>
      </c>
      <c r="K534">
        <v>104</v>
      </c>
      <c r="L534">
        <v>0</v>
      </c>
      <c r="M534" s="32">
        <v>0</v>
      </c>
      <c r="N534" t="s">
        <v>16</v>
      </c>
    </row>
    <row r="535" spans="1:14">
      <c r="A535">
        <v>20</v>
      </c>
      <c r="B535">
        <v>546</v>
      </c>
      <c r="C535">
        <v>344</v>
      </c>
      <c r="D535">
        <f>IF(ISBLANK('2016'!P536)=TRUE,0,'2016'!P536)</f>
        <v>2</v>
      </c>
      <c r="E535">
        <f>IF(ISBLANK('2016'!U536)=TRUE,0,'2016'!U536)</f>
        <v>1</v>
      </c>
      <c r="F535">
        <v>37</v>
      </c>
      <c r="G535">
        <v>17</v>
      </c>
      <c r="H535">
        <v>442</v>
      </c>
      <c r="I535">
        <v>240</v>
      </c>
      <c r="J535">
        <v>104</v>
      </c>
      <c r="K535">
        <v>104</v>
      </c>
      <c r="L535">
        <v>0</v>
      </c>
      <c r="M535" s="32">
        <v>0</v>
      </c>
      <c r="N535" t="s">
        <v>20</v>
      </c>
    </row>
  </sheetData>
  <autoFilter ref="A1:N535"/>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2"/>
  <sheetViews>
    <sheetView showRuler="0" workbookViewId="0">
      <selection activeCell="E1" sqref="E1:E1048576"/>
    </sheetView>
  </sheetViews>
  <sheetFormatPr baseColWidth="10" defaultRowHeight="15" x14ac:dyDescent="0"/>
  <cols>
    <col min="1" max="1" width="7" style="23" bestFit="1" customWidth="1"/>
    <col min="2" max="2" width="5.83203125" style="23" bestFit="1" customWidth="1"/>
    <col min="3" max="3" width="41.83203125" style="23" hidden="1" customWidth="1"/>
    <col min="4" max="4" width="28.83203125" style="24" bestFit="1" customWidth="1"/>
    <col min="5" max="5" width="66.33203125" style="23" customWidth="1"/>
    <col min="6" max="6" width="28.5" style="23" customWidth="1"/>
    <col min="7" max="7" width="35.83203125" style="23" customWidth="1"/>
    <col min="8" max="16384" width="10.83203125" style="23"/>
  </cols>
  <sheetData>
    <row r="1" spans="1:7">
      <c r="A1" s="23" t="s">
        <v>42</v>
      </c>
      <c r="B1" s="23" t="s">
        <v>4</v>
      </c>
      <c r="C1" s="23" t="s">
        <v>303</v>
      </c>
      <c r="D1" s="24" t="s">
        <v>306</v>
      </c>
      <c r="E1" s="23" t="s">
        <v>307</v>
      </c>
      <c r="F1" s="23" t="s">
        <v>304</v>
      </c>
    </row>
    <row r="2" spans="1:7" ht="75">
      <c r="A2" s="23">
        <v>1</v>
      </c>
      <c r="B2" s="23">
        <v>1</v>
      </c>
      <c r="C2" s="23">
        <v>4</v>
      </c>
      <c r="D2" s="24">
        <v>5185015</v>
      </c>
      <c r="E2" s="25">
        <f>D2/F2</f>
        <v>3.3463097709297208E-2</v>
      </c>
      <c r="F2" s="22">
        <v>154947251</v>
      </c>
      <c r="G2" s="28" t="s">
        <v>305</v>
      </c>
    </row>
    <row r="3" spans="1:7">
      <c r="A3" s="23">
        <v>2</v>
      </c>
      <c r="B3" s="23">
        <v>1</v>
      </c>
      <c r="C3" s="23">
        <v>3</v>
      </c>
      <c r="D3" s="24">
        <v>2643386</v>
      </c>
      <c r="E3" s="25">
        <f t="shared" ref="E3:E66" si="0">D3/F3</f>
        <v>1.8949982327044205E-2</v>
      </c>
      <c r="F3" s="22">
        <v>139492795</v>
      </c>
    </row>
    <row r="4" spans="1:7">
      <c r="A4" s="23">
        <v>3</v>
      </c>
      <c r="B4" s="26">
        <v>1</v>
      </c>
      <c r="C4" s="23">
        <v>7</v>
      </c>
      <c r="D4" s="24">
        <v>16313997</v>
      </c>
      <c r="E4" s="25">
        <f t="shared" si="0"/>
        <v>9.7919561856156925E-2</v>
      </c>
      <c r="F4" s="22">
        <v>166606107</v>
      </c>
    </row>
    <row r="5" spans="1:7">
      <c r="A5" s="23">
        <v>4</v>
      </c>
      <c r="B5" s="26">
        <v>1</v>
      </c>
      <c r="C5" s="23">
        <v>5</v>
      </c>
      <c r="D5" s="24">
        <f>680000+475089+545848+600000+510228</f>
        <v>2811165</v>
      </c>
      <c r="E5" s="25">
        <f t="shared" si="0"/>
        <v>1.7730363042596183E-2</v>
      </c>
      <c r="F5" s="22">
        <v>158550899</v>
      </c>
    </row>
    <row r="6" spans="1:7">
      <c r="A6" s="23">
        <v>5</v>
      </c>
      <c r="B6" s="26">
        <v>1</v>
      </c>
      <c r="C6" s="23">
        <v>3</v>
      </c>
      <c r="D6" s="24">
        <f>373823+1526639+722825</f>
        <v>2623287</v>
      </c>
      <c r="E6" s="25">
        <f t="shared" si="0"/>
        <v>2.0763218472319614E-2</v>
      </c>
      <c r="F6" s="22">
        <v>126342985</v>
      </c>
    </row>
    <row r="7" spans="1:7">
      <c r="A7" s="23">
        <v>6</v>
      </c>
      <c r="B7" s="23">
        <v>1</v>
      </c>
      <c r="C7" s="23">
        <v>9</v>
      </c>
      <c r="D7" s="24">
        <v>17186693</v>
      </c>
      <c r="E7" s="25">
        <f t="shared" si="0"/>
        <v>0.10886262833257929</v>
      </c>
      <c r="F7" s="22">
        <v>157875051</v>
      </c>
    </row>
    <row r="8" spans="1:7">
      <c r="A8" s="23">
        <v>7</v>
      </c>
      <c r="B8" s="23">
        <v>1</v>
      </c>
      <c r="C8" s="23">
        <v>2</v>
      </c>
      <c r="D8" s="24">
        <v>4802972</v>
      </c>
      <c r="E8" s="25">
        <f t="shared" si="0"/>
        <v>3.1560550099586832E-2</v>
      </c>
      <c r="F8" s="22">
        <v>152182772</v>
      </c>
    </row>
    <row r="9" spans="1:7">
      <c r="A9" s="23">
        <v>8</v>
      </c>
      <c r="B9" s="23">
        <v>1</v>
      </c>
      <c r="C9" s="23">
        <v>1</v>
      </c>
      <c r="D9" s="24">
        <v>600000</v>
      </c>
      <c r="E9" s="25">
        <f t="shared" si="0"/>
        <v>5.3546283332394041E-3</v>
      </c>
      <c r="F9" s="22">
        <v>112052595</v>
      </c>
    </row>
    <row r="10" spans="1:7">
      <c r="A10" s="23">
        <v>9</v>
      </c>
      <c r="B10" s="23">
        <v>1</v>
      </c>
      <c r="C10" s="23">
        <v>4</v>
      </c>
      <c r="D10" s="24">
        <v>5685702</v>
      </c>
      <c r="E10" s="25">
        <f t="shared" si="0"/>
        <v>3.5421343451086378E-2</v>
      </c>
      <c r="F10" s="22">
        <v>160516272</v>
      </c>
    </row>
    <row r="11" spans="1:7">
      <c r="A11" s="23">
        <v>10</v>
      </c>
      <c r="B11" s="23">
        <v>1</v>
      </c>
      <c r="C11" s="23">
        <v>4</v>
      </c>
      <c r="D11" s="24">
        <v>2619282</v>
      </c>
      <c r="E11" s="25">
        <f t="shared" si="0"/>
        <v>1.4597375013582903E-2</v>
      </c>
      <c r="F11" s="22">
        <v>179435138</v>
      </c>
    </row>
    <row r="12" spans="1:7">
      <c r="A12" s="23">
        <v>11</v>
      </c>
      <c r="B12" s="23">
        <v>1</v>
      </c>
      <c r="C12" s="23">
        <v>4</v>
      </c>
      <c r="D12" s="24">
        <v>11592758</v>
      </c>
      <c r="E12" s="25">
        <f t="shared" si="0"/>
        <v>7.7881724435055658E-2</v>
      </c>
      <c r="F12" s="22">
        <v>148850813</v>
      </c>
    </row>
    <row r="13" spans="1:7">
      <c r="A13" s="23">
        <v>12</v>
      </c>
      <c r="B13" s="23">
        <v>1</v>
      </c>
      <c r="C13" s="23">
        <v>6</v>
      </c>
      <c r="D13" s="24">
        <v>2720810</v>
      </c>
      <c r="E13" s="25">
        <f t="shared" si="0"/>
        <v>1.8858051584233392E-2</v>
      </c>
      <c r="F13" s="22">
        <v>144278426</v>
      </c>
    </row>
    <row r="14" spans="1:7">
      <c r="A14" s="23">
        <v>13</v>
      </c>
      <c r="B14" s="23">
        <v>1</v>
      </c>
      <c r="C14" s="23">
        <v>1</v>
      </c>
      <c r="D14" s="24">
        <v>9500000</v>
      </c>
      <c r="E14" s="25">
        <f t="shared" si="0"/>
        <v>6.447456012689462E-2</v>
      </c>
      <c r="F14" s="22">
        <v>147344937</v>
      </c>
    </row>
    <row r="15" spans="1:7">
      <c r="A15" s="23">
        <v>14</v>
      </c>
      <c r="B15" s="23">
        <v>1</v>
      </c>
      <c r="C15" s="23">
        <v>7</v>
      </c>
      <c r="D15" s="24">
        <v>14479891</v>
      </c>
      <c r="E15" s="25">
        <f t="shared" si="0"/>
        <v>9.400511861723973E-2</v>
      </c>
      <c r="F15" s="22">
        <v>154033006</v>
      </c>
    </row>
    <row r="16" spans="1:7">
      <c r="A16" s="23">
        <v>15</v>
      </c>
      <c r="B16" s="23">
        <v>1</v>
      </c>
      <c r="C16" s="23">
        <v>2</v>
      </c>
      <c r="D16" s="24">
        <v>11468750</v>
      </c>
      <c r="E16" s="25">
        <f t="shared" si="0"/>
        <v>6.9299322054891199E-2</v>
      </c>
      <c r="F16" s="22">
        <v>165495847</v>
      </c>
    </row>
    <row r="17" spans="1:6">
      <c r="A17" s="23">
        <v>16</v>
      </c>
      <c r="B17" s="23">
        <v>1</v>
      </c>
      <c r="C17" s="23">
        <v>1</v>
      </c>
      <c r="D17" s="24">
        <v>5312500</v>
      </c>
      <c r="E17" s="25">
        <f t="shared" si="0"/>
        <v>3.0759783323512108E-2</v>
      </c>
      <c r="F17" s="22">
        <v>172709279</v>
      </c>
    </row>
    <row r="18" spans="1:6">
      <c r="A18" s="23">
        <v>17</v>
      </c>
      <c r="B18" s="23">
        <v>1</v>
      </c>
      <c r="C18" s="23">
        <v>5</v>
      </c>
      <c r="D18" s="24">
        <v>3110896</v>
      </c>
      <c r="E18" s="25">
        <f t="shared" si="0"/>
        <v>2.0717740189720509E-2</v>
      </c>
      <c r="F18" s="22">
        <v>150156145</v>
      </c>
    </row>
    <row r="19" spans="1:6">
      <c r="A19" s="23">
        <v>18</v>
      </c>
      <c r="B19" s="23">
        <v>1</v>
      </c>
      <c r="C19" s="23">
        <v>8</v>
      </c>
      <c r="D19" s="24">
        <v>18038177</v>
      </c>
      <c r="E19" s="25">
        <f t="shared" si="0"/>
        <v>0.12615082121924112</v>
      </c>
      <c r="F19" s="22">
        <v>142988978</v>
      </c>
    </row>
    <row r="20" spans="1:6">
      <c r="A20" s="23">
        <v>19</v>
      </c>
      <c r="B20" s="23">
        <v>1</v>
      </c>
      <c r="C20" s="23">
        <v>4</v>
      </c>
      <c r="D20" s="24">
        <v>4516397</v>
      </c>
      <c r="E20" s="25">
        <f t="shared" si="0"/>
        <v>2.8193625463492644E-2</v>
      </c>
      <c r="F20" s="22">
        <v>160192133</v>
      </c>
    </row>
    <row r="21" spans="1:6">
      <c r="A21" s="23">
        <v>20</v>
      </c>
      <c r="B21" s="23">
        <v>1</v>
      </c>
      <c r="C21" s="23">
        <v>8</v>
      </c>
      <c r="D21" s="24">
        <v>27244861</v>
      </c>
      <c r="E21" s="25">
        <f t="shared" si="0"/>
        <v>0.17710966691076008</v>
      </c>
      <c r="F21" s="22">
        <v>153830457</v>
      </c>
    </row>
    <row r="22" spans="1:6">
      <c r="A22" s="23">
        <v>21</v>
      </c>
      <c r="B22" s="23">
        <v>1</v>
      </c>
      <c r="C22" s="23">
        <v>4</v>
      </c>
      <c r="D22" s="24">
        <v>7338431</v>
      </c>
      <c r="E22" s="25">
        <f t="shared" si="0"/>
        <v>4.5333434826160875E-2</v>
      </c>
      <c r="F22" s="22">
        <v>161876792</v>
      </c>
    </row>
    <row r="23" spans="1:6">
      <c r="A23" s="23">
        <v>22</v>
      </c>
      <c r="B23" s="23">
        <v>1</v>
      </c>
      <c r="C23" s="23">
        <v>1</v>
      </c>
      <c r="D23" s="24">
        <v>450000</v>
      </c>
      <c r="E23" s="25">
        <f t="shared" si="0"/>
        <v>2.6640547563420887E-3</v>
      </c>
      <c r="F23" s="22">
        <v>168915447</v>
      </c>
    </row>
    <row r="24" spans="1:6">
      <c r="A24" s="23">
        <v>23</v>
      </c>
      <c r="B24" s="23">
        <v>1</v>
      </c>
      <c r="C24" s="23">
        <v>5</v>
      </c>
      <c r="D24" s="24">
        <v>9924404</v>
      </c>
      <c r="E24" s="25">
        <f t="shared" si="0"/>
        <v>5.7494164064308115E-2</v>
      </c>
      <c r="F24" s="22">
        <v>172615850</v>
      </c>
    </row>
    <row r="25" spans="1:6">
      <c r="A25" s="23">
        <v>24</v>
      </c>
      <c r="B25" s="23">
        <v>1</v>
      </c>
      <c r="C25" s="23">
        <v>1</v>
      </c>
      <c r="D25" s="22">
        <v>5900000</v>
      </c>
      <c r="E25" s="25">
        <f t="shared" si="0"/>
        <v>3.7928621548535615E-2</v>
      </c>
      <c r="F25" s="22">
        <v>155555350</v>
      </c>
    </row>
    <row r="26" spans="1:6">
      <c r="A26" s="23">
        <v>25</v>
      </c>
      <c r="B26" s="23">
        <v>1</v>
      </c>
      <c r="C26" s="23">
        <v>3</v>
      </c>
      <c r="D26" s="24">
        <v>4052500</v>
      </c>
      <c r="E26" s="25">
        <f t="shared" si="0"/>
        <v>1.9273082211326061E-2</v>
      </c>
      <c r="F26" s="22">
        <v>210267354</v>
      </c>
    </row>
    <row r="27" spans="1:6">
      <c r="A27" s="23">
        <v>26</v>
      </c>
      <c r="B27" s="23">
        <v>1</v>
      </c>
      <c r="C27" s="23">
        <v>4</v>
      </c>
      <c r="D27" s="24">
        <v>4603171</v>
      </c>
      <c r="E27" s="25">
        <f t="shared" si="0"/>
        <v>3.1816943320252214E-2</v>
      </c>
      <c r="F27" s="22">
        <v>144676720</v>
      </c>
    </row>
    <row r="28" spans="1:6">
      <c r="A28" s="23">
        <v>27</v>
      </c>
      <c r="B28" s="23">
        <v>1</v>
      </c>
      <c r="C28" s="23">
        <v>0</v>
      </c>
      <c r="D28" s="24">
        <v>0</v>
      </c>
      <c r="E28" s="25">
        <f t="shared" si="0"/>
        <v>0</v>
      </c>
      <c r="F28" s="22">
        <v>170569851</v>
      </c>
    </row>
    <row r="29" spans="1:6">
      <c r="A29" s="23">
        <v>28</v>
      </c>
      <c r="B29" s="23">
        <v>1</v>
      </c>
      <c r="C29" s="23">
        <v>7</v>
      </c>
      <c r="D29" s="24">
        <v>9534695</v>
      </c>
      <c r="E29" s="25">
        <f t="shared" si="0"/>
        <v>6.9616796451323792E-2</v>
      </c>
      <c r="F29" s="22">
        <v>136959692</v>
      </c>
    </row>
    <row r="30" spans="1:6">
      <c r="A30" s="23">
        <v>29</v>
      </c>
      <c r="B30" s="23">
        <v>1</v>
      </c>
      <c r="C30" s="23">
        <v>3</v>
      </c>
      <c r="D30" s="24">
        <v>11116966</v>
      </c>
      <c r="E30" s="25">
        <f t="shared" si="0"/>
        <v>7.8151636783375084E-2</v>
      </c>
      <c r="F30" s="22">
        <v>142248665</v>
      </c>
    </row>
    <row r="31" spans="1:6">
      <c r="A31" s="23">
        <v>30</v>
      </c>
      <c r="B31" s="23">
        <v>1</v>
      </c>
      <c r="C31" s="23">
        <v>3</v>
      </c>
      <c r="D31" s="24">
        <f>382936+598040+1600000</f>
        <v>2580976</v>
      </c>
      <c r="E31" s="25">
        <f t="shared" si="0"/>
        <v>1.6227612814410486E-2</v>
      </c>
      <c r="F31" s="22">
        <v>159048409</v>
      </c>
    </row>
    <row r="32" spans="1:6">
      <c r="A32" s="23">
        <v>31</v>
      </c>
      <c r="B32" s="23">
        <v>1</v>
      </c>
      <c r="C32" s="23">
        <v>1</v>
      </c>
      <c r="D32" s="24">
        <v>7320000</v>
      </c>
      <c r="E32" s="25">
        <f t="shared" si="0"/>
        <v>5.173022113015862E-2</v>
      </c>
      <c r="F32" s="22">
        <v>141503358</v>
      </c>
    </row>
    <row r="33" spans="1:6">
      <c r="A33" s="23">
        <v>32</v>
      </c>
      <c r="B33" s="23">
        <v>1</v>
      </c>
      <c r="C33" s="23">
        <v>5</v>
      </c>
      <c r="D33" s="24">
        <v>5322799</v>
      </c>
      <c r="E33" s="25">
        <f t="shared" si="0"/>
        <v>3.5399785680553894E-2</v>
      </c>
      <c r="F33" s="22">
        <v>150362464</v>
      </c>
    </row>
    <row r="34" spans="1:6">
      <c r="A34" s="23">
        <v>1</v>
      </c>
      <c r="B34" s="23">
        <v>2</v>
      </c>
      <c r="C34" s="23">
        <v>6</v>
      </c>
      <c r="D34" s="24">
        <v>8986235</v>
      </c>
      <c r="E34" s="25">
        <f>D34/F34</f>
        <v>5.7995446463261227E-2</v>
      </c>
      <c r="F34" s="22">
        <v>154947251</v>
      </c>
    </row>
    <row r="35" spans="1:6">
      <c r="A35" s="23">
        <v>2</v>
      </c>
      <c r="B35" s="23">
        <v>2</v>
      </c>
      <c r="C35" s="23">
        <v>3</v>
      </c>
      <c r="D35" s="24">
        <v>5983681</v>
      </c>
      <c r="E35" s="25">
        <f>D35/F35</f>
        <v>4.2895986133190608E-2</v>
      </c>
      <c r="F35" s="22">
        <v>139492795</v>
      </c>
    </row>
    <row r="36" spans="1:6">
      <c r="A36" s="23">
        <v>3</v>
      </c>
      <c r="B36" s="23">
        <v>2</v>
      </c>
      <c r="C36" s="23">
        <v>7</v>
      </c>
      <c r="D36" s="24">
        <v>15327985</v>
      </c>
      <c r="E36" s="25">
        <f t="shared" si="0"/>
        <v>9.2001339422689954E-2</v>
      </c>
      <c r="F36" s="22">
        <v>166606107</v>
      </c>
    </row>
    <row r="37" spans="1:6">
      <c r="A37" s="23">
        <v>4</v>
      </c>
      <c r="B37" s="23">
        <v>2</v>
      </c>
      <c r="C37" s="23">
        <v>8</v>
      </c>
      <c r="D37" s="24">
        <v>20027331</v>
      </c>
      <c r="E37" s="25">
        <f t="shared" si="0"/>
        <v>0.12631483723091347</v>
      </c>
      <c r="F37" s="22">
        <v>158550899</v>
      </c>
    </row>
    <row r="38" spans="1:6">
      <c r="A38" s="23">
        <v>5</v>
      </c>
      <c r="B38" s="23">
        <v>2</v>
      </c>
      <c r="C38" s="23">
        <v>2</v>
      </c>
      <c r="D38" s="24">
        <v>9923823</v>
      </c>
      <c r="E38" s="25">
        <f t="shared" si="0"/>
        <v>7.8546687811753058E-2</v>
      </c>
      <c r="F38" s="22">
        <v>126342985</v>
      </c>
    </row>
    <row r="39" spans="1:6">
      <c r="A39" s="23">
        <v>6</v>
      </c>
      <c r="B39" s="23">
        <v>2</v>
      </c>
      <c r="C39" s="23">
        <v>1</v>
      </c>
      <c r="D39" s="22">
        <v>2641910</v>
      </c>
      <c r="E39" s="25">
        <f t="shared" si="0"/>
        <v>1.6734183034404847E-2</v>
      </c>
      <c r="F39" s="22">
        <v>157875051</v>
      </c>
    </row>
    <row r="40" spans="1:6">
      <c r="A40" s="23">
        <v>7</v>
      </c>
      <c r="B40" s="23">
        <v>2</v>
      </c>
      <c r="C40" s="23">
        <v>2</v>
      </c>
      <c r="D40" s="24">
        <v>3851909</v>
      </c>
      <c r="E40" s="25">
        <f t="shared" si="0"/>
        <v>2.5311071347813272E-2</v>
      </c>
      <c r="F40" s="22">
        <v>152182772</v>
      </c>
    </row>
    <row r="41" spans="1:6">
      <c r="A41" s="23">
        <v>8</v>
      </c>
      <c r="B41" s="23">
        <v>2</v>
      </c>
      <c r="C41" s="23">
        <v>0</v>
      </c>
      <c r="D41" s="24">
        <v>0</v>
      </c>
      <c r="E41" s="25">
        <f t="shared" si="0"/>
        <v>0</v>
      </c>
      <c r="F41" s="22">
        <v>112052595</v>
      </c>
    </row>
    <row r="42" spans="1:6">
      <c r="A42" s="23">
        <v>9</v>
      </c>
      <c r="B42" s="23">
        <v>2</v>
      </c>
      <c r="C42" s="23">
        <v>7</v>
      </c>
      <c r="D42" s="24">
        <v>25010270</v>
      </c>
      <c r="E42" s="25">
        <f t="shared" si="0"/>
        <v>0.15581143075637841</v>
      </c>
      <c r="F42" s="22">
        <v>160516272</v>
      </c>
    </row>
    <row r="43" spans="1:6">
      <c r="A43" s="23">
        <v>10</v>
      </c>
      <c r="B43" s="23">
        <v>2</v>
      </c>
      <c r="C43" s="23">
        <v>4</v>
      </c>
      <c r="D43" s="24">
        <v>23399081</v>
      </c>
      <c r="E43" s="25">
        <f t="shared" si="0"/>
        <v>0.1304041185065993</v>
      </c>
      <c r="F43" s="22">
        <v>179435138</v>
      </c>
    </row>
    <row r="44" spans="1:6">
      <c r="A44" s="23">
        <v>11</v>
      </c>
      <c r="B44" s="23">
        <v>2</v>
      </c>
      <c r="C44" s="23">
        <v>4</v>
      </c>
      <c r="D44" s="24">
        <v>14469772</v>
      </c>
      <c r="E44" s="25">
        <f t="shared" si="0"/>
        <v>9.7209895655726117E-2</v>
      </c>
      <c r="F44" s="22">
        <v>148850813</v>
      </c>
    </row>
    <row r="45" spans="1:6">
      <c r="A45" s="23">
        <v>12</v>
      </c>
      <c r="B45" s="23">
        <v>2</v>
      </c>
      <c r="C45" s="23">
        <v>5</v>
      </c>
      <c r="D45" s="24">
        <v>14073462</v>
      </c>
      <c r="E45" s="25">
        <f t="shared" si="0"/>
        <v>9.754377276059277E-2</v>
      </c>
      <c r="F45" s="22">
        <v>144278426</v>
      </c>
    </row>
    <row r="46" spans="1:6">
      <c r="A46" s="23">
        <v>13</v>
      </c>
      <c r="B46" s="23">
        <v>2</v>
      </c>
      <c r="C46" s="23">
        <v>5</v>
      </c>
      <c r="D46" s="24">
        <v>30845122</v>
      </c>
      <c r="E46" s="25">
        <f t="shared" si="0"/>
        <v>0.20933954452741055</v>
      </c>
      <c r="F46" s="22">
        <v>147344937</v>
      </c>
    </row>
    <row r="47" spans="1:6">
      <c r="A47" s="23">
        <v>14</v>
      </c>
      <c r="B47" s="23">
        <v>2</v>
      </c>
      <c r="C47" s="23">
        <v>11</v>
      </c>
      <c r="D47" s="24">
        <v>37077830</v>
      </c>
      <c r="E47" s="25">
        <f t="shared" si="0"/>
        <v>0.24071353901903336</v>
      </c>
      <c r="F47" s="22">
        <v>154033006</v>
      </c>
    </row>
    <row r="48" spans="1:6">
      <c r="A48" s="23">
        <v>15</v>
      </c>
      <c r="B48" s="23">
        <v>2</v>
      </c>
      <c r="C48" s="23">
        <v>2</v>
      </c>
      <c r="D48" s="24">
        <v>9062500</v>
      </c>
      <c r="E48" s="25">
        <f t="shared" si="0"/>
        <v>5.4759682277706945E-2</v>
      </c>
      <c r="F48" s="22">
        <v>165495847</v>
      </c>
    </row>
    <row r="49" spans="1:6">
      <c r="A49" s="23">
        <v>16</v>
      </c>
      <c r="B49" s="23">
        <v>2</v>
      </c>
      <c r="C49" s="23">
        <v>4</v>
      </c>
      <c r="D49" s="24">
        <v>6864449</v>
      </c>
      <c r="E49" s="25">
        <f t="shared" si="0"/>
        <v>3.9745687317703414E-2</v>
      </c>
      <c r="F49" s="22">
        <v>172709279</v>
      </c>
    </row>
    <row r="50" spans="1:6">
      <c r="A50" s="23">
        <v>17</v>
      </c>
      <c r="B50" s="23">
        <v>2</v>
      </c>
      <c r="C50" s="23">
        <v>5</v>
      </c>
      <c r="D50" s="24">
        <v>9933451</v>
      </c>
      <c r="E50" s="25">
        <f t="shared" si="0"/>
        <v>6.6154142409556402E-2</v>
      </c>
      <c r="F50" s="22">
        <v>150156145</v>
      </c>
    </row>
    <row r="51" spans="1:6">
      <c r="A51" s="23">
        <v>18</v>
      </c>
      <c r="B51" s="23">
        <v>2</v>
      </c>
      <c r="C51" s="23">
        <v>9</v>
      </c>
      <c r="D51" s="24">
        <v>32390034</v>
      </c>
      <c r="E51" s="25">
        <f t="shared" si="0"/>
        <v>0.2265211938223658</v>
      </c>
      <c r="F51" s="22">
        <v>142988978</v>
      </c>
    </row>
    <row r="52" spans="1:6">
      <c r="A52" s="23">
        <v>19</v>
      </c>
      <c r="B52" s="23">
        <v>2</v>
      </c>
      <c r="C52" s="23">
        <v>4</v>
      </c>
      <c r="D52" s="24">
        <v>16485175</v>
      </c>
      <c r="E52" s="25">
        <f t="shared" si="0"/>
        <v>0.10290876768586382</v>
      </c>
      <c r="F52" s="22">
        <v>160192133</v>
      </c>
    </row>
    <row r="53" spans="1:6">
      <c r="A53" s="23">
        <v>20</v>
      </c>
      <c r="B53" s="23">
        <v>2</v>
      </c>
      <c r="C53" s="23">
        <v>11</v>
      </c>
      <c r="D53" s="24">
        <v>43377615</v>
      </c>
      <c r="E53" s="25">
        <f t="shared" si="0"/>
        <v>0.28198326811185381</v>
      </c>
      <c r="F53" s="22">
        <v>153830457</v>
      </c>
    </row>
    <row r="54" spans="1:6">
      <c r="A54" s="23">
        <v>21</v>
      </c>
      <c r="B54" s="23">
        <v>2</v>
      </c>
      <c r="C54" s="23">
        <v>4</v>
      </c>
      <c r="D54" s="24">
        <v>8387692</v>
      </c>
      <c r="E54" s="25">
        <f t="shared" si="0"/>
        <v>5.1815284305856517E-2</v>
      </c>
      <c r="F54" s="22">
        <v>161876792</v>
      </c>
    </row>
    <row r="55" spans="1:6">
      <c r="A55" s="23">
        <v>22</v>
      </c>
      <c r="B55" s="23">
        <v>2</v>
      </c>
      <c r="C55" s="23">
        <v>2</v>
      </c>
      <c r="D55" s="24">
        <v>9850000</v>
      </c>
      <c r="E55" s="25">
        <f t="shared" si="0"/>
        <v>5.8313198555487944E-2</v>
      </c>
      <c r="F55" s="22">
        <v>168915447</v>
      </c>
    </row>
    <row r="56" spans="1:6">
      <c r="A56" s="23">
        <v>23</v>
      </c>
      <c r="B56" s="23">
        <v>2</v>
      </c>
      <c r="C56" s="23">
        <v>6</v>
      </c>
      <c r="D56" s="24">
        <v>19924404</v>
      </c>
      <c r="E56" s="25">
        <f t="shared" si="0"/>
        <v>0.11542627168941902</v>
      </c>
      <c r="F56" s="22">
        <v>172615850</v>
      </c>
    </row>
    <row r="57" spans="1:6">
      <c r="A57" s="23">
        <v>24</v>
      </c>
      <c r="B57" s="23">
        <v>2</v>
      </c>
      <c r="C57" s="23">
        <v>5</v>
      </c>
      <c r="D57" s="24">
        <v>11257596</v>
      </c>
      <c r="E57" s="25">
        <f t="shared" si="0"/>
        <v>7.2370355632255662E-2</v>
      </c>
      <c r="F57" s="22">
        <v>155555350</v>
      </c>
    </row>
    <row r="58" spans="1:6">
      <c r="A58" s="23">
        <v>25</v>
      </c>
      <c r="B58" s="23">
        <v>2</v>
      </c>
      <c r="C58" s="23">
        <v>2</v>
      </c>
      <c r="D58" s="24">
        <v>6311563</v>
      </c>
      <c r="E58" s="25">
        <f t="shared" si="0"/>
        <v>3.001684702799846E-2</v>
      </c>
      <c r="F58" s="22">
        <v>210267354</v>
      </c>
    </row>
    <row r="59" spans="1:6">
      <c r="A59" s="23">
        <v>26</v>
      </c>
      <c r="B59" s="23">
        <v>2</v>
      </c>
      <c r="C59" s="23">
        <v>5</v>
      </c>
      <c r="D59" s="24">
        <v>7196047</v>
      </c>
      <c r="E59" s="25">
        <f t="shared" si="0"/>
        <v>4.9738803865611553E-2</v>
      </c>
      <c r="F59" s="22">
        <v>144676720</v>
      </c>
    </row>
    <row r="60" spans="1:6">
      <c r="A60" s="23">
        <v>27</v>
      </c>
      <c r="B60" s="23">
        <v>2</v>
      </c>
      <c r="C60" s="23">
        <v>2</v>
      </c>
      <c r="D60" s="24">
        <v>11904306</v>
      </c>
      <c r="E60" s="25">
        <f t="shared" si="0"/>
        <v>6.9791384176093346E-2</v>
      </c>
      <c r="F60" s="22">
        <v>170569851</v>
      </c>
    </row>
    <row r="61" spans="1:6">
      <c r="A61" s="23">
        <v>28</v>
      </c>
      <c r="B61" s="23">
        <v>2</v>
      </c>
      <c r="C61" s="23">
        <v>5</v>
      </c>
      <c r="D61" s="24">
        <v>5273905</v>
      </c>
      <c r="E61" s="25">
        <f t="shared" si="0"/>
        <v>3.8506986420501002E-2</v>
      </c>
      <c r="F61" s="22">
        <v>136959692</v>
      </c>
    </row>
    <row r="62" spans="1:6">
      <c r="A62" s="23">
        <v>29</v>
      </c>
      <c r="B62" s="23">
        <v>2</v>
      </c>
      <c r="C62" s="23">
        <v>4</v>
      </c>
      <c r="D62" s="24">
        <v>4983832</v>
      </c>
      <c r="E62" s="25">
        <f t="shared" si="0"/>
        <v>3.5036054644168368E-2</v>
      </c>
      <c r="F62" s="22">
        <v>142248665</v>
      </c>
    </row>
    <row r="63" spans="1:6">
      <c r="A63" s="23">
        <v>30</v>
      </c>
      <c r="B63" s="23">
        <v>2</v>
      </c>
      <c r="C63" s="23">
        <v>5</v>
      </c>
      <c r="D63" s="24">
        <v>19330976</v>
      </c>
      <c r="E63" s="25">
        <f t="shared" si="0"/>
        <v>0.12154146100260582</v>
      </c>
      <c r="F63" s="22">
        <v>159048409</v>
      </c>
    </row>
    <row r="64" spans="1:6">
      <c r="A64" s="23">
        <v>31</v>
      </c>
      <c r="B64" s="23">
        <v>2</v>
      </c>
      <c r="C64" s="23">
        <v>2</v>
      </c>
      <c r="D64" s="24">
        <v>13632500</v>
      </c>
      <c r="E64" s="25">
        <f t="shared" si="0"/>
        <v>9.6340469884820687E-2</v>
      </c>
      <c r="F64" s="22">
        <v>141503358</v>
      </c>
    </row>
    <row r="65" spans="1:6">
      <c r="A65" s="23">
        <v>32</v>
      </c>
      <c r="B65" s="23">
        <v>2</v>
      </c>
      <c r="C65" s="23">
        <v>6</v>
      </c>
      <c r="D65" s="24">
        <v>17911126</v>
      </c>
      <c r="E65" s="25">
        <f t="shared" si="0"/>
        <v>0.11911966273710439</v>
      </c>
      <c r="F65" s="22">
        <v>150362464</v>
      </c>
    </row>
    <row r="66" spans="1:6">
      <c r="A66" s="23">
        <v>1</v>
      </c>
      <c r="B66" s="23">
        <v>3</v>
      </c>
      <c r="C66" s="23">
        <v>5</v>
      </c>
      <c r="D66" s="24">
        <v>10933660</v>
      </c>
      <c r="E66" s="25">
        <f t="shared" si="0"/>
        <v>7.0563755919748464E-2</v>
      </c>
      <c r="F66" s="22">
        <v>154947251</v>
      </c>
    </row>
    <row r="67" spans="1:6">
      <c r="A67" s="23">
        <v>2</v>
      </c>
      <c r="B67" s="23">
        <v>3</v>
      </c>
      <c r="C67" s="23">
        <v>3</v>
      </c>
      <c r="D67" s="24">
        <v>19044382</v>
      </c>
      <c r="E67" s="25">
        <f t="shared" ref="E67:E130" si="1">D67/F67</f>
        <v>0.13652591877594825</v>
      </c>
      <c r="F67" s="22">
        <v>139492795</v>
      </c>
    </row>
    <row r="68" spans="1:6">
      <c r="A68" s="23">
        <v>3</v>
      </c>
      <c r="B68" s="23">
        <v>3</v>
      </c>
      <c r="C68" s="23">
        <v>4</v>
      </c>
      <c r="D68" s="24">
        <v>12281411</v>
      </c>
      <c r="E68" s="25">
        <f t="shared" si="1"/>
        <v>7.3715251026182371E-2</v>
      </c>
      <c r="F68" s="22">
        <v>166606107</v>
      </c>
    </row>
    <row r="69" spans="1:6">
      <c r="A69" s="23">
        <v>4</v>
      </c>
      <c r="B69" s="23">
        <v>3</v>
      </c>
      <c r="C69" s="23">
        <v>7</v>
      </c>
      <c r="D69" s="24">
        <v>20526397</v>
      </c>
      <c r="E69" s="25">
        <f t="shared" si="1"/>
        <v>0.12946250780955837</v>
      </c>
      <c r="F69" s="22">
        <v>158550899</v>
      </c>
    </row>
    <row r="70" spans="1:6">
      <c r="A70" s="23">
        <v>5</v>
      </c>
      <c r="B70" s="23">
        <v>3</v>
      </c>
      <c r="C70" s="23">
        <v>4</v>
      </c>
      <c r="D70" s="24">
        <v>12233575</v>
      </c>
      <c r="E70" s="25">
        <f t="shared" si="1"/>
        <v>9.6828288487880831E-2</v>
      </c>
      <c r="F70" s="22">
        <v>126342985</v>
      </c>
    </row>
    <row r="71" spans="1:6">
      <c r="A71" s="23">
        <v>6</v>
      </c>
      <c r="B71" s="23">
        <v>3</v>
      </c>
      <c r="C71" s="23">
        <v>14</v>
      </c>
      <c r="D71" s="24">
        <v>61531960</v>
      </c>
      <c r="E71" s="25">
        <f t="shared" si="1"/>
        <v>0.38975100631954823</v>
      </c>
      <c r="F71" s="22">
        <v>157875051</v>
      </c>
    </row>
    <row r="72" spans="1:6">
      <c r="A72" s="23">
        <v>7</v>
      </c>
      <c r="B72" s="23">
        <v>3</v>
      </c>
      <c r="C72" s="23">
        <v>3</v>
      </c>
      <c r="D72" s="24">
        <v>5892972</v>
      </c>
      <c r="E72" s="25">
        <f t="shared" si="1"/>
        <v>3.8722990273826793E-2</v>
      </c>
      <c r="F72" s="22">
        <v>152182772</v>
      </c>
    </row>
    <row r="73" spans="1:6">
      <c r="A73" s="23">
        <v>8</v>
      </c>
      <c r="B73" s="23">
        <v>3</v>
      </c>
      <c r="C73" s="23">
        <v>7</v>
      </c>
      <c r="D73" s="24">
        <v>22195016</v>
      </c>
      <c r="E73" s="25">
        <f t="shared" si="1"/>
        <v>0.19807676921716985</v>
      </c>
      <c r="F73" s="22">
        <v>112052595</v>
      </c>
    </row>
    <row r="74" spans="1:6">
      <c r="A74" s="23">
        <v>9</v>
      </c>
      <c r="B74" s="23">
        <v>3</v>
      </c>
      <c r="C74" s="23">
        <v>7</v>
      </c>
      <c r="D74" s="24">
        <v>39080587</v>
      </c>
      <c r="E74" s="25">
        <f t="shared" si="1"/>
        <v>0.24346807032747433</v>
      </c>
      <c r="F74" s="22">
        <v>160516272</v>
      </c>
    </row>
    <row r="75" spans="1:6">
      <c r="A75" s="23">
        <v>10</v>
      </c>
      <c r="B75" s="23">
        <v>3</v>
      </c>
      <c r="C75" s="23">
        <v>7</v>
      </c>
      <c r="D75" s="24">
        <v>17258923</v>
      </c>
      <c r="E75" s="25">
        <f t="shared" si="1"/>
        <v>9.6184745041408781E-2</v>
      </c>
      <c r="F75" s="22">
        <v>179435138</v>
      </c>
    </row>
    <row r="76" spans="1:6">
      <c r="A76" s="23">
        <v>11</v>
      </c>
      <c r="B76" s="23">
        <v>3</v>
      </c>
      <c r="C76" s="23">
        <v>11</v>
      </c>
      <c r="D76" s="24">
        <v>31691238</v>
      </c>
      <c r="E76" s="25">
        <f t="shared" si="1"/>
        <v>0.21290604573318656</v>
      </c>
      <c r="F76" s="22">
        <v>148850813</v>
      </c>
    </row>
    <row r="77" spans="1:6">
      <c r="A77" s="23">
        <v>12</v>
      </c>
      <c r="B77" s="23">
        <v>3</v>
      </c>
      <c r="C77" s="23">
        <v>6</v>
      </c>
      <c r="D77" s="24">
        <v>43859446</v>
      </c>
      <c r="E77" s="25">
        <f t="shared" si="1"/>
        <v>0.30399171391015867</v>
      </c>
      <c r="F77" s="22">
        <v>144278426</v>
      </c>
    </row>
    <row r="78" spans="1:6">
      <c r="A78" s="23">
        <v>13</v>
      </c>
      <c r="B78" s="23">
        <v>3</v>
      </c>
      <c r="C78" s="23">
        <v>3</v>
      </c>
      <c r="D78" s="24">
        <v>19174775</v>
      </c>
      <c r="E78" s="25">
        <f t="shared" si="1"/>
        <v>0.13013528249022904</v>
      </c>
      <c r="F78" s="22">
        <v>147344937</v>
      </c>
    </row>
    <row r="79" spans="1:6">
      <c r="A79" s="23">
        <v>14</v>
      </c>
      <c r="B79" s="23">
        <v>3</v>
      </c>
      <c r="C79" s="23">
        <v>11</v>
      </c>
      <c r="D79" s="24">
        <v>54974165</v>
      </c>
      <c r="E79" s="25">
        <f t="shared" si="1"/>
        <v>0.35689860522490874</v>
      </c>
      <c r="F79" s="22">
        <v>154033006</v>
      </c>
    </row>
    <row r="80" spans="1:6">
      <c r="A80" s="23">
        <v>15</v>
      </c>
      <c r="B80" s="23">
        <v>3</v>
      </c>
      <c r="C80" s="23">
        <v>7</v>
      </c>
      <c r="D80" s="24">
        <v>27839150</v>
      </c>
      <c r="E80" s="25">
        <f t="shared" si="1"/>
        <v>0.16821660787657106</v>
      </c>
      <c r="F80" s="22">
        <v>165495847</v>
      </c>
    </row>
    <row r="81" spans="1:6">
      <c r="A81" s="23">
        <v>16</v>
      </c>
      <c r="B81" s="23">
        <v>3</v>
      </c>
      <c r="C81" s="23">
        <v>6</v>
      </c>
      <c r="D81" s="24">
        <v>9388977</v>
      </c>
      <c r="E81" s="25">
        <f t="shared" si="1"/>
        <v>5.4362898475188472E-2</v>
      </c>
      <c r="F81" s="22">
        <v>172709279</v>
      </c>
    </row>
    <row r="82" spans="1:6">
      <c r="A82" s="23">
        <v>17</v>
      </c>
      <c r="B82" s="23">
        <v>3</v>
      </c>
      <c r="C82" s="23">
        <v>6</v>
      </c>
      <c r="D82" s="24">
        <v>5424516</v>
      </c>
      <c r="E82" s="25">
        <f t="shared" si="1"/>
        <v>3.6125834210781048E-2</v>
      </c>
      <c r="F82" s="22">
        <v>150156145</v>
      </c>
    </row>
    <row r="83" spans="1:6">
      <c r="A83" s="23">
        <v>18</v>
      </c>
      <c r="B83" s="23">
        <v>3</v>
      </c>
      <c r="C83" s="23">
        <v>8</v>
      </c>
      <c r="D83" s="24">
        <v>21417034</v>
      </c>
      <c r="E83" s="25">
        <f t="shared" si="1"/>
        <v>0.14978101319110065</v>
      </c>
      <c r="F83" s="22">
        <v>142988978</v>
      </c>
    </row>
    <row r="84" spans="1:6">
      <c r="A84" s="23">
        <v>19</v>
      </c>
      <c r="B84" s="23">
        <v>3</v>
      </c>
      <c r="C84" s="23">
        <v>4</v>
      </c>
      <c r="D84" s="24">
        <v>17389175</v>
      </c>
      <c r="E84" s="25">
        <f t="shared" si="1"/>
        <v>0.10855199112680521</v>
      </c>
      <c r="F84" s="22">
        <v>160192133</v>
      </c>
    </row>
    <row r="85" spans="1:6">
      <c r="A85" s="23">
        <v>20</v>
      </c>
      <c r="B85" s="23">
        <v>3</v>
      </c>
      <c r="C85" s="23">
        <v>7</v>
      </c>
      <c r="D85" s="24">
        <v>19233521</v>
      </c>
      <c r="E85" s="25">
        <f t="shared" si="1"/>
        <v>0.125030643314022</v>
      </c>
      <c r="F85" s="22">
        <v>153830457</v>
      </c>
    </row>
    <row r="86" spans="1:6">
      <c r="A86" s="23">
        <v>21</v>
      </c>
      <c r="B86" s="23">
        <v>3</v>
      </c>
      <c r="C86" s="23">
        <v>8</v>
      </c>
      <c r="D86" s="24">
        <v>17905077</v>
      </c>
      <c r="E86" s="25">
        <f t="shared" si="1"/>
        <v>0.11060928981098167</v>
      </c>
      <c r="F86" s="22">
        <v>161876792</v>
      </c>
    </row>
    <row r="87" spans="1:6">
      <c r="A87" s="23">
        <v>22</v>
      </c>
      <c r="B87" s="23">
        <v>3</v>
      </c>
      <c r="C87" s="23">
        <v>4</v>
      </c>
      <c r="D87" s="24">
        <v>5871784</v>
      </c>
      <c r="E87" s="25">
        <f t="shared" si="1"/>
        <v>3.4761675763140834E-2</v>
      </c>
      <c r="F87" s="22">
        <v>168915447</v>
      </c>
    </row>
    <row r="88" spans="1:6">
      <c r="A88" s="23">
        <v>23</v>
      </c>
      <c r="B88" s="23">
        <v>3</v>
      </c>
      <c r="C88" s="23">
        <v>4</v>
      </c>
      <c r="D88" s="24">
        <v>18913424</v>
      </c>
      <c r="E88" s="25">
        <f t="shared" si="1"/>
        <v>0.10956945147273556</v>
      </c>
      <c r="F88" s="22">
        <v>172615850</v>
      </c>
    </row>
    <row r="89" spans="1:6">
      <c r="A89" s="23">
        <v>24</v>
      </c>
      <c r="B89" s="23">
        <v>3</v>
      </c>
      <c r="C89" s="23">
        <v>9</v>
      </c>
      <c r="D89" s="24">
        <v>22667332</v>
      </c>
      <c r="E89" s="25">
        <f t="shared" si="1"/>
        <v>0.14571875541406965</v>
      </c>
      <c r="F89" s="22">
        <v>155555350</v>
      </c>
    </row>
    <row r="90" spans="1:6">
      <c r="A90" s="23">
        <v>25</v>
      </c>
      <c r="B90" s="23">
        <v>3</v>
      </c>
      <c r="C90" s="23">
        <v>4</v>
      </c>
      <c r="D90" s="24">
        <v>11302529</v>
      </c>
      <c r="E90" s="25">
        <f t="shared" si="1"/>
        <v>5.3753132785415658E-2</v>
      </c>
      <c r="F90" s="22">
        <v>210267354</v>
      </c>
    </row>
    <row r="91" spans="1:6">
      <c r="A91" s="23">
        <v>26</v>
      </c>
      <c r="B91" s="23">
        <v>3</v>
      </c>
      <c r="C91" s="23">
        <v>4</v>
      </c>
      <c r="D91" s="24">
        <v>5200993</v>
      </c>
      <c r="E91" s="25">
        <f t="shared" si="1"/>
        <v>3.5949066304516719E-2</v>
      </c>
      <c r="F91" s="22">
        <v>144676720</v>
      </c>
    </row>
    <row r="92" spans="1:6">
      <c r="A92" s="23">
        <v>27</v>
      </c>
      <c r="B92" s="23">
        <v>3</v>
      </c>
      <c r="C92" s="23">
        <v>4</v>
      </c>
      <c r="D92" s="24">
        <v>19957306</v>
      </c>
      <c r="E92" s="25">
        <f t="shared" si="1"/>
        <v>0.11700371362814874</v>
      </c>
      <c r="F92" s="22">
        <v>170569851</v>
      </c>
    </row>
    <row r="93" spans="1:6">
      <c r="A93" s="23">
        <v>28</v>
      </c>
      <c r="B93" s="23">
        <v>3</v>
      </c>
      <c r="C93" s="23">
        <v>3</v>
      </c>
      <c r="D93" s="24">
        <v>4744776</v>
      </c>
      <c r="E93" s="25">
        <f t="shared" si="1"/>
        <v>3.4643594262755789E-2</v>
      </c>
      <c r="F93" s="22">
        <v>136959692</v>
      </c>
    </row>
    <row r="94" spans="1:6">
      <c r="A94" s="23">
        <v>29</v>
      </c>
      <c r="B94" s="23">
        <v>3</v>
      </c>
      <c r="C94" s="23">
        <v>5</v>
      </c>
      <c r="D94" s="24">
        <v>4046769</v>
      </c>
      <c r="E94" s="25">
        <f t="shared" si="1"/>
        <v>2.8448555211396886E-2</v>
      </c>
      <c r="F94" s="22">
        <v>142248665</v>
      </c>
    </row>
    <row r="95" spans="1:6">
      <c r="A95" s="23">
        <v>30</v>
      </c>
      <c r="B95" s="23">
        <v>3</v>
      </c>
      <c r="C95" s="23">
        <v>7</v>
      </c>
      <c r="D95" s="24">
        <v>30063907</v>
      </c>
      <c r="E95" s="25">
        <f t="shared" si="1"/>
        <v>0.18902362613385212</v>
      </c>
      <c r="F95" s="22">
        <v>159048409</v>
      </c>
    </row>
    <row r="96" spans="1:6">
      <c r="A96" s="23">
        <v>31</v>
      </c>
      <c r="B96" s="23">
        <v>3</v>
      </c>
      <c r="C96" s="23">
        <v>3</v>
      </c>
      <c r="D96" s="24">
        <v>18907500</v>
      </c>
      <c r="E96" s="25">
        <f t="shared" si="1"/>
        <v>0.13361873716099373</v>
      </c>
      <c r="F96" s="22">
        <v>141503358</v>
      </c>
    </row>
    <row r="97" spans="1:6">
      <c r="A97" s="23">
        <v>32</v>
      </c>
      <c r="B97" s="23">
        <v>3</v>
      </c>
      <c r="C97" s="23">
        <v>7</v>
      </c>
      <c r="D97" s="24">
        <v>12308737</v>
      </c>
      <c r="E97" s="25">
        <f t="shared" si="1"/>
        <v>8.186043692393867E-2</v>
      </c>
      <c r="F97" s="22">
        <v>150362464</v>
      </c>
    </row>
    <row r="98" spans="1:6">
      <c r="A98" s="23">
        <v>1</v>
      </c>
      <c r="B98" s="23">
        <v>4</v>
      </c>
      <c r="C98" s="23">
        <v>5</v>
      </c>
      <c r="D98" s="24">
        <v>9021838</v>
      </c>
      <c r="E98" s="25">
        <f t="shared" si="1"/>
        <v>5.8225221433583225E-2</v>
      </c>
      <c r="F98" s="22">
        <v>154947251</v>
      </c>
    </row>
    <row r="99" spans="1:6">
      <c r="A99" s="23">
        <v>2</v>
      </c>
      <c r="B99" s="23">
        <v>4</v>
      </c>
      <c r="C99" s="23">
        <v>2</v>
      </c>
      <c r="D99" s="24">
        <v>3144382</v>
      </c>
      <c r="E99" s="25">
        <f t="shared" si="1"/>
        <v>2.254153700196487E-2</v>
      </c>
      <c r="F99" s="22">
        <v>139492795</v>
      </c>
    </row>
    <row r="100" spans="1:6">
      <c r="A100" s="23">
        <v>3</v>
      </c>
      <c r="B100" s="23">
        <v>4</v>
      </c>
      <c r="C100" s="23">
        <v>9</v>
      </c>
      <c r="D100" s="24">
        <v>17836113</v>
      </c>
      <c r="E100" s="25">
        <f t="shared" si="1"/>
        <v>0.10705557750052944</v>
      </c>
      <c r="F100" s="22">
        <v>166606107</v>
      </c>
    </row>
    <row r="101" spans="1:6">
      <c r="A101" s="23">
        <v>4</v>
      </c>
      <c r="B101" s="23">
        <v>4</v>
      </c>
      <c r="C101" s="23">
        <v>11</v>
      </c>
      <c r="D101" s="24">
        <v>28837894</v>
      </c>
      <c r="E101" s="25">
        <f t="shared" si="1"/>
        <v>0.18188414056233135</v>
      </c>
      <c r="F101" s="22">
        <v>158550899</v>
      </c>
    </row>
    <row r="102" spans="1:6">
      <c r="A102" s="23">
        <v>5</v>
      </c>
      <c r="B102" s="23">
        <v>4</v>
      </c>
      <c r="C102" s="23">
        <v>4</v>
      </c>
      <c r="D102" s="24">
        <v>19639139</v>
      </c>
      <c r="E102" s="25">
        <f t="shared" si="1"/>
        <v>0.15544305051839641</v>
      </c>
      <c r="F102" s="22">
        <v>126342985</v>
      </c>
    </row>
    <row r="103" spans="1:6">
      <c r="A103" s="23">
        <v>6</v>
      </c>
      <c r="B103" s="23">
        <v>4</v>
      </c>
      <c r="C103" s="23">
        <v>12</v>
      </c>
      <c r="D103" s="24">
        <v>53761749</v>
      </c>
      <c r="E103" s="25">
        <f t="shared" si="1"/>
        <v>0.34053353369938105</v>
      </c>
      <c r="F103" s="22">
        <v>157875051</v>
      </c>
    </row>
    <row r="104" spans="1:6">
      <c r="A104" s="23">
        <v>7</v>
      </c>
      <c r="B104" s="23">
        <v>4</v>
      </c>
      <c r="C104" s="23">
        <v>3</v>
      </c>
      <c r="D104" s="24">
        <v>10688567</v>
      </c>
      <c r="E104" s="25">
        <f t="shared" si="1"/>
        <v>7.0235065766839883E-2</v>
      </c>
      <c r="F104" s="22">
        <v>152182772</v>
      </c>
    </row>
    <row r="105" spans="1:6">
      <c r="A105" s="23">
        <v>8</v>
      </c>
      <c r="B105" s="23">
        <v>4</v>
      </c>
      <c r="C105" s="23">
        <v>9</v>
      </c>
      <c r="D105" s="24">
        <v>32571332</v>
      </c>
      <c r="E105" s="25">
        <f t="shared" si="1"/>
        <v>0.29067896196424547</v>
      </c>
      <c r="F105" s="22">
        <v>112052595</v>
      </c>
    </row>
    <row r="106" spans="1:6">
      <c r="A106" s="23">
        <v>9</v>
      </c>
      <c r="B106" s="23">
        <v>4</v>
      </c>
      <c r="C106" s="23">
        <v>10</v>
      </c>
      <c r="D106" s="24">
        <v>55356222</v>
      </c>
      <c r="E106" s="25">
        <f t="shared" si="1"/>
        <v>0.34486361607002686</v>
      </c>
      <c r="F106" s="22">
        <v>160516272</v>
      </c>
    </row>
    <row r="107" spans="1:6">
      <c r="A107" s="23">
        <v>10</v>
      </c>
      <c r="B107" s="23">
        <v>4</v>
      </c>
      <c r="C107" s="23">
        <v>5</v>
      </c>
      <c r="D107" s="24">
        <v>15879420</v>
      </c>
      <c r="E107" s="25">
        <f t="shared" si="1"/>
        <v>8.849671350323815E-2</v>
      </c>
      <c r="F107" s="22">
        <v>179435138</v>
      </c>
    </row>
    <row r="108" spans="1:6">
      <c r="A108" s="23">
        <v>11</v>
      </c>
      <c r="B108" s="23">
        <v>4</v>
      </c>
      <c r="C108" s="23">
        <v>10</v>
      </c>
      <c r="D108" s="24">
        <v>34744847</v>
      </c>
      <c r="E108" s="25">
        <f t="shared" si="1"/>
        <v>0.23342060617431765</v>
      </c>
      <c r="F108" s="22">
        <v>148850813</v>
      </c>
    </row>
    <row r="109" spans="1:6">
      <c r="A109" s="23">
        <v>13</v>
      </c>
      <c r="B109" s="23">
        <v>4</v>
      </c>
      <c r="C109" s="23">
        <v>6</v>
      </c>
      <c r="D109" s="24">
        <v>21996441</v>
      </c>
      <c r="E109" s="25">
        <f t="shared" si="1"/>
        <v>0.14928535345602001</v>
      </c>
      <c r="F109" s="22">
        <v>147344937</v>
      </c>
    </row>
    <row r="110" spans="1:6">
      <c r="A110" s="23">
        <v>14</v>
      </c>
      <c r="B110" s="23">
        <v>4</v>
      </c>
      <c r="C110" s="23">
        <v>6</v>
      </c>
      <c r="D110" s="24">
        <v>9990534</v>
      </c>
      <c r="E110" s="25">
        <f t="shared" si="1"/>
        <v>6.4859696369231404E-2</v>
      </c>
      <c r="F110" s="22">
        <v>154033006</v>
      </c>
    </row>
    <row r="111" spans="1:6">
      <c r="A111" s="23">
        <v>15</v>
      </c>
      <c r="B111" s="23">
        <v>4</v>
      </c>
      <c r="C111" s="23">
        <v>4</v>
      </c>
      <c r="D111" s="24">
        <v>19442324</v>
      </c>
      <c r="E111" s="25">
        <f t="shared" si="1"/>
        <v>0.11747922592885367</v>
      </c>
      <c r="F111" s="22">
        <v>165495847</v>
      </c>
    </row>
    <row r="112" spans="1:6">
      <c r="A112" s="23">
        <v>16</v>
      </c>
      <c r="B112" s="23">
        <v>4</v>
      </c>
      <c r="C112" s="23">
        <v>5</v>
      </c>
      <c r="D112" s="24">
        <v>12597444</v>
      </c>
      <c r="E112" s="25">
        <f t="shared" si="1"/>
        <v>7.2940169010838149E-2</v>
      </c>
      <c r="F112" s="22">
        <v>172709279</v>
      </c>
    </row>
    <row r="113" spans="1:6">
      <c r="A113" s="23">
        <v>17</v>
      </c>
      <c r="B113" s="23">
        <v>4</v>
      </c>
      <c r="C113" s="23">
        <v>5</v>
      </c>
      <c r="D113" s="24">
        <v>21633115</v>
      </c>
      <c r="E113" s="25">
        <f t="shared" si="1"/>
        <v>0.14407079377270907</v>
      </c>
      <c r="F113" s="22">
        <v>150156145</v>
      </c>
    </row>
    <row r="114" spans="1:6">
      <c r="A114" s="23">
        <v>18</v>
      </c>
      <c r="B114" s="23">
        <v>4</v>
      </c>
      <c r="C114" s="23">
        <v>16</v>
      </c>
      <c r="D114" s="24">
        <v>53971985</v>
      </c>
      <c r="E114" s="25">
        <f t="shared" si="1"/>
        <v>0.37745556164475841</v>
      </c>
      <c r="F114" s="22">
        <v>142988978</v>
      </c>
    </row>
    <row r="115" spans="1:6">
      <c r="A115" s="23">
        <v>19</v>
      </c>
      <c r="B115" s="23">
        <v>4</v>
      </c>
      <c r="C115" s="23">
        <v>2</v>
      </c>
      <c r="D115" s="24">
        <v>3053564</v>
      </c>
      <c r="E115" s="25">
        <f t="shared" si="1"/>
        <v>1.906188489293666E-2</v>
      </c>
      <c r="F115" s="22">
        <v>160192133</v>
      </c>
    </row>
    <row r="116" spans="1:6">
      <c r="A116" s="23">
        <v>20</v>
      </c>
      <c r="B116" s="23">
        <v>4</v>
      </c>
      <c r="C116" s="23">
        <v>8</v>
      </c>
      <c r="D116" s="24">
        <v>25253631</v>
      </c>
      <c r="E116" s="25">
        <f t="shared" si="1"/>
        <v>0.16416535120870115</v>
      </c>
      <c r="F116" s="22">
        <v>153830457</v>
      </c>
    </row>
    <row r="117" spans="1:6">
      <c r="A117" s="23">
        <v>21</v>
      </c>
      <c r="B117" s="23">
        <v>4</v>
      </c>
      <c r="C117" s="23">
        <v>9</v>
      </c>
      <c r="D117" s="24">
        <v>14793077</v>
      </c>
      <c r="E117" s="25">
        <f t="shared" si="1"/>
        <v>9.1384792206655546E-2</v>
      </c>
      <c r="F117" s="22">
        <v>161876792</v>
      </c>
    </row>
    <row r="118" spans="1:6">
      <c r="A118" s="23">
        <v>22</v>
      </c>
      <c r="B118" s="23">
        <v>4</v>
      </c>
      <c r="C118" s="23">
        <v>7</v>
      </c>
      <c r="D118" s="24">
        <v>17274951</v>
      </c>
      <c r="E118" s="25">
        <f t="shared" si="1"/>
        <v>0.10226981194917005</v>
      </c>
      <c r="F118" s="22">
        <v>168915447</v>
      </c>
    </row>
    <row r="119" spans="1:6">
      <c r="A119" s="23">
        <v>23</v>
      </c>
      <c r="B119" s="23">
        <v>4</v>
      </c>
      <c r="C119" s="23">
        <v>5</v>
      </c>
      <c r="D119" s="24">
        <v>15297590</v>
      </c>
      <c r="E119" s="25">
        <f t="shared" si="1"/>
        <v>8.8622163028482026E-2</v>
      </c>
      <c r="F119" s="22">
        <v>172615850</v>
      </c>
    </row>
    <row r="120" spans="1:6">
      <c r="A120" s="23">
        <v>24</v>
      </c>
      <c r="B120" s="23">
        <v>4</v>
      </c>
      <c r="C120" s="23">
        <v>6</v>
      </c>
      <c r="D120" s="24">
        <v>19394752</v>
      </c>
      <c r="E120" s="25">
        <f t="shared" si="1"/>
        <v>0.12468071332808547</v>
      </c>
      <c r="F120" s="22">
        <v>155555350</v>
      </c>
    </row>
    <row r="121" spans="1:6">
      <c r="A121" s="23">
        <v>26</v>
      </c>
      <c r="B121" s="23">
        <v>4</v>
      </c>
      <c r="C121" s="23">
        <v>7</v>
      </c>
      <c r="D121" s="24">
        <v>9422201</v>
      </c>
      <c r="E121" s="25">
        <f t="shared" si="1"/>
        <v>6.5125895859402955E-2</v>
      </c>
      <c r="F121" s="22">
        <v>144676720</v>
      </c>
    </row>
    <row r="122" spans="1:6">
      <c r="A122" s="23">
        <v>27</v>
      </c>
      <c r="B122" s="23">
        <v>4</v>
      </c>
      <c r="C122" s="23">
        <v>8</v>
      </c>
      <c r="D122" s="24">
        <v>37000000</v>
      </c>
      <c r="E122" s="25">
        <f t="shared" si="1"/>
        <v>0.21691992918490619</v>
      </c>
      <c r="F122" s="22">
        <v>170569851</v>
      </c>
    </row>
    <row r="123" spans="1:6">
      <c r="A123" s="23">
        <v>28</v>
      </c>
      <c r="B123" s="23">
        <v>4</v>
      </c>
      <c r="C123" s="23">
        <v>3</v>
      </c>
      <c r="D123" s="24">
        <v>7710814</v>
      </c>
      <c r="E123" s="25">
        <f t="shared" si="1"/>
        <v>5.6299878361291876E-2</v>
      </c>
      <c r="F123" s="22">
        <v>136959692</v>
      </c>
    </row>
    <row r="124" spans="1:6">
      <c r="A124" s="23">
        <v>29</v>
      </c>
      <c r="B124" s="23">
        <v>4</v>
      </c>
      <c r="C124" s="23">
        <v>6</v>
      </c>
      <c r="D124" s="24">
        <v>12656360</v>
      </c>
      <c r="E124" s="25">
        <f t="shared" si="1"/>
        <v>8.897348878458719E-2</v>
      </c>
      <c r="F124" s="22">
        <v>142248665</v>
      </c>
    </row>
    <row r="125" spans="1:6">
      <c r="A125" s="23">
        <v>30</v>
      </c>
      <c r="B125" s="23">
        <v>4</v>
      </c>
      <c r="C125" s="23">
        <v>5</v>
      </c>
      <c r="D125" s="24">
        <v>21586581</v>
      </c>
      <c r="E125" s="25">
        <f t="shared" si="1"/>
        <v>0.13572333816932428</v>
      </c>
      <c r="F125" s="22">
        <v>159048409</v>
      </c>
    </row>
    <row r="126" spans="1:6">
      <c r="A126" s="23">
        <v>31</v>
      </c>
      <c r="B126" s="23">
        <v>4</v>
      </c>
      <c r="C126" s="23">
        <v>4</v>
      </c>
      <c r="D126" s="24">
        <v>12419765</v>
      </c>
      <c r="E126" s="25">
        <f t="shared" si="1"/>
        <v>8.7770107900902256E-2</v>
      </c>
      <c r="F126" s="22">
        <v>141503358</v>
      </c>
    </row>
    <row r="127" spans="1:6">
      <c r="A127" s="23">
        <v>32</v>
      </c>
      <c r="B127" s="23">
        <v>4</v>
      </c>
      <c r="C127" s="23">
        <v>6</v>
      </c>
      <c r="D127" s="24">
        <v>9426551</v>
      </c>
      <c r="E127" s="25">
        <f t="shared" si="1"/>
        <v>6.269218227229903E-2</v>
      </c>
      <c r="F127" s="22">
        <v>150362464</v>
      </c>
    </row>
    <row r="128" spans="1:6">
      <c r="A128" s="23">
        <v>1</v>
      </c>
      <c r="B128" s="23">
        <v>5</v>
      </c>
      <c r="C128" s="23">
        <v>6</v>
      </c>
      <c r="D128" s="22">
        <v>24824810</v>
      </c>
      <c r="E128" s="25">
        <f>D128/F128</f>
        <v>0.16021458812457409</v>
      </c>
      <c r="F128" s="22">
        <v>154947251</v>
      </c>
    </row>
    <row r="129" spans="1:6">
      <c r="A129" s="23">
        <v>2</v>
      </c>
      <c r="B129" s="23">
        <v>5</v>
      </c>
      <c r="C129" s="23">
        <v>3</v>
      </c>
      <c r="D129" s="24">
        <v>3970861</v>
      </c>
      <c r="E129" s="25">
        <f t="shared" si="1"/>
        <v>2.8466423660089397E-2</v>
      </c>
      <c r="F129" s="22">
        <v>139492795</v>
      </c>
    </row>
    <row r="130" spans="1:6">
      <c r="A130" s="23">
        <v>3</v>
      </c>
      <c r="B130" s="23">
        <v>5</v>
      </c>
      <c r="C130" s="23">
        <v>4</v>
      </c>
      <c r="D130" s="24">
        <v>5670328</v>
      </c>
      <c r="E130" s="25">
        <f t="shared" si="1"/>
        <v>3.4034334647768942E-2</v>
      </c>
      <c r="F130" s="22">
        <v>166606107</v>
      </c>
    </row>
    <row r="131" spans="1:6">
      <c r="A131" s="23">
        <v>4</v>
      </c>
      <c r="B131" s="23">
        <v>5</v>
      </c>
      <c r="C131" s="23">
        <v>11</v>
      </c>
      <c r="D131" s="24">
        <v>48597614</v>
      </c>
      <c r="E131" s="25">
        <f t="shared" ref="E131:E194" si="2">D131/F131</f>
        <v>0.30651112233680872</v>
      </c>
      <c r="F131" s="22">
        <v>158550899</v>
      </c>
    </row>
    <row r="132" spans="1:6">
      <c r="A132" s="23">
        <v>5</v>
      </c>
      <c r="B132" s="23">
        <v>5</v>
      </c>
      <c r="C132" s="23">
        <v>10</v>
      </c>
      <c r="D132" s="24">
        <v>52889038</v>
      </c>
      <c r="E132" s="25">
        <f t="shared" si="2"/>
        <v>0.41861475728153802</v>
      </c>
      <c r="F132" s="22">
        <v>126342985</v>
      </c>
    </row>
    <row r="133" spans="1:6">
      <c r="A133" s="23">
        <v>6</v>
      </c>
      <c r="B133" s="23">
        <v>5</v>
      </c>
      <c r="C133" s="23">
        <v>19</v>
      </c>
      <c r="D133" s="24">
        <v>68987208</v>
      </c>
      <c r="E133" s="25">
        <f t="shared" si="2"/>
        <v>0.43697346454063851</v>
      </c>
      <c r="F133" s="22">
        <v>157875051</v>
      </c>
    </row>
    <row r="134" spans="1:6">
      <c r="A134" s="23">
        <v>7</v>
      </c>
      <c r="B134" s="23">
        <v>5</v>
      </c>
      <c r="C134" s="23">
        <v>5</v>
      </c>
      <c r="D134" s="24">
        <v>9657988</v>
      </c>
      <c r="E134" s="25">
        <f t="shared" si="2"/>
        <v>6.3463083718832511E-2</v>
      </c>
      <c r="F134" s="22">
        <v>152182772</v>
      </c>
    </row>
    <row r="135" spans="1:6">
      <c r="A135" s="23">
        <v>8</v>
      </c>
      <c r="B135" s="23">
        <v>5</v>
      </c>
      <c r="C135" s="23">
        <v>9</v>
      </c>
      <c r="D135" s="24">
        <v>19032697</v>
      </c>
      <c r="E135" s="25">
        <f t="shared" si="2"/>
        <v>0.16985503102360103</v>
      </c>
      <c r="F135" s="22">
        <v>112052595</v>
      </c>
    </row>
    <row r="136" spans="1:6">
      <c r="A136" s="23">
        <v>9</v>
      </c>
      <c r="B136" s="23">
        <v>5</v>
      </c>
      <c r="C136" s="23">
        <v>11</v>
      </c>
      <c r="D136" s="24">
        <v>54481439</v>
      </c>
      <c r="E136" s="25">
        <f t="shared" si="2"/>
        <v>0.33941380721824888</v>
      </c>
      <c r="F136" s="22">
        <v>160516272</v>
      </c>
    </row>
    <row r="137" spans="1:6">
      <c r="A137" s="23">
        <v>10</v>
      </c>
      <c r="B137" s="23">
        <v>5</v>
      </c>
      <c r="C137" s="23">
        <v>6</v>
      </c>
      <c r="D137" s="24">
        <v>16799975</v>
      </c>
      <c r="E137" s="25">
        <f t="shared" si="2"/>
        <v>9.3627007437082924E-2</v>
      </c>
      <c r="F137" s="22">
        <v>179435138</v>
      </c>
    </row>
    <row r="138" spans="1:6">
      <c r="A138" s="23">
        <v>11</v>
      </c>
      <c r="B138" s="23">
        <v>5</v>
      </c>
      <c r="C138" s="23">
        <v>7</v>
      </c>
      <c r="D138" s="24">
        <v>26036056</v>
      </c>
      <c r="E138" s="25">
        <f t="shared" si="2"/>
        <v>0.17491376415928611</v>
      </c>
      <c r="F138" s="22">
        <v>148850813</v>
      </c>
    </row>
    <row r="139" spans="1:6">
      <c r="A139" s="23">
        <v>12</v>
      </c>
      <c r="B139" s="23">
        <v>5</v>
      </c>
      <c r="C139" s="23">
        <v>3</v>
      </c>
      <c r="D139" s="24">
        <v>16549030</v>
      </c>
      <c r="E139" s="25">
        <f t="shared" si="2"/>
        <v>0.11470204145420883</v>
      </c>
      <c r="F139" s="22">
        <v>144278426</v>
      </c>
    </row>
    <row r="140" spans="1:6">
      <c r="A140" s="23">
        <v>13</v>
      </c>
      <c r="B140" s="23">
        <v>5</v>
      </c>
      <c r="C140" s="23">
        <v>4</v>
      </c>
      <c r="D140" s="24">
        <v>19289166</v>
      </c>
      <c r="E140" s="25">
        <f t="shared" si="2"/>
        <v>0.13091163084891067</v>
      </c>
      <c r="F140" s="22">
        <v>147344937</v>
      </c>
    </row>
    <row r="141" spans="1:6">
      <c r="A141" s="23">
        <v>14</v>
      </c>
      <c r="B141" s="23">
        <v>5</v>
      </c>
      <c r="C141" s="23">
        <v>7</v>
      </c>
      <c r="D141" s="24">
        <v>13741576</v>
      </c>
      <c r="E141" s="25">
        <f t="shared" si="2"/>
        <v>8.9211892677079865E-2</v>
      </c>
      <c r="F141" s="22">
        <v>154033006</v>
      </c>
    </row>
    <row r="142" spans="1:6">
      <c r="A142" s="23">
        <v>17</v>
      </c>
      <c r="B142" s="23">
        <v>5</v>
      </c>
      <c r="C142" s="23">
        <v>6</v>
      </c>
      <c r="D142" s="24">
        <v>32879929</v>
      </c>
      <c r="E142" s="25">
        <f t="shared" si="2"/>
        <v>0.21897158454620688</v>
      </c>
      <c r="F142" s="22">
        <v>150156145</v>
      </c>
    </row>
    <row r="143" spans="1:6">
      <c r="A143" s="23">
        <v>18</v>
      </c>
      <c r="B143" s="23">
        <v>5</v>
      </c>
      <c r="C143" s="23">
        <v>8</v>
      </c>
      <c r="D143" s="24">
        <v>35542022</v>
      </c>
      <c r="E143" s="25">
        <f t="shared" si="2"/>
        <v>0.24856476699903401</v>
      </c>
      <c r="F143" s="22">
        <v>142988978</v>
      </c>
    </row>
    <row r="144" spans="1:6">
      <c r="A144" s="23">
        <v>19</v>
      </c>
      <c r="B144" s="23">
        <v>5</v>
      </c>
      <c r="C144" s="23">
        <v>5</v>
      </c>
      <c r="D144" s="24">
        <v>8954867</v>
      </c>
      <c r="E144" s="25">
        <f t="shared" si="2"/>
        <v>5.5900791332867766E-2</v>
      </c>
      <c r="F144" s="22">
        <v>160192133</v>
      </c>
    </row>
    <row r="145" spans="1:6">
      <c r="A145" s="23">
        <v>20</v>
      </c>
      <c r="B145" s="23">
        <v>5</v>
      </c>
      <c r="C145" s="23">
        <v>12</v>
      </c>
      <c r="D145" s="24">
        <v>33104240</v>
      </c>
      <c r="E145" s="25">
        <f t="shared" si="2"/>
        <v>0.21519951669908904</v>
      </c>
      <c r="F145" s="22">
        <v>153830457</v>
      </c>
    </row>
    <row r="146" spans="1:6">
      <c r="A146" s="23">
        <v>22</v>
      </c>
      <c r="B146" s="23">
        <v>5</v>
      </c>
      <c r="C146" s="23">
        <v>7</v>
      </c>
      <c r="D146" s="24">
        <v>18495951</v>
      </c>
      <c r="E146" s="25">
        <f t="shared" si="2"/>
        <v>0.10949828052137825</v>
      </c>
      <c r="F146" s="22">
        <v>168915447</v>
      </c>
    </row>
    <row r="147" spans="1:6">
      <c r="A147" s="23">
        <v>23</v>
      </c>
      <c r="B147" s="23">
        <v>5</v>
      </c>
      <c r="C147" s="23">
        <v>7</v>
      </c>
      <c r="D147" s="24">
        <v>28871609</v>
      </c>
      <c r="E147" s="25">
        <f t="shared" si="2"/>
        <v>0.16725931598981206</v>
      </c>
      <c r="F147" s="22">
        <v>172615850</v>
      </c>
    </row>
    <row r="148" spans="1:6">
      <c r="A148" s="23">
        <v>24</v>
      </c>
      <c r="B148" s="23">
        <v>5</v>
      </c>
      <c r="C148" s="23">
        <v>8</v>
      </c>
      <c r="D148" s="24">
        <v>16177428</v>
      </c>
      <c r="E148" s="25">
        <f t="shared" si="2"/>
        <v>0.10399788885435313</v>
      </c>
      <c r="F148" s="22">
        <v>155555350</v>
      </c>
    </row>
    <row r="149" spans="1:6">
      <c r="A149" s="23">
        <v>25</v>
      </c>
      <c r="B149" s="23">
        <v>5</v>
      </c>
      <c r="C149" s="23">
        <v>1</v>
      </c>
      <c r="D149" s="22">
        <v>1842023</v>
      </c>
      <c r="E149" s="25">
        <f t="shared" si="2"/>
        <v>8.7603851237886415E-3</v>
      </c>
      <c r="F149" s="22">
        <v>210267354</v>
      </c>
    </row>
    <row r="150" spans="1:6">
      <c r="A150" s="23">
        <v>26</v>
      </c>
      <c r="B150" s="23">
        <v>5</v>
      </c>
      <c r="C150" s="23">
        <v>9</v>
      </c>
      <c r="D150" s="24">
        <v>13523217</v>
      </c>
      <c r="E150" s="25">
        <f t="shared" si="2"/>
        <v>9.3471962870045708E-2</v>
      </c>
      <c r="F150" s="22">
        <v>144676720</v>
      </c>
    </row>
    <row r="151" spans="1:6">
      <c r="A151" s="23">
        <v>27</v>
      </c>
      <c r="B151" s="23">
        <v>5</v>
      </c>
      <c r="C151" s="23">
        <v>8</v>
      </c>
      <c r="D151" s="24">
        <v>37000000</v>
      </c>
      <c r="E151" s="25">
        <f t="shared" si="2"/>
        <v>0.21691992918490619</v>
      </c>
      <c r="F151" s="22">
        <v>170569851</v>
      </c>
    </row>
    <row r="152" spans="1:6">
      <c r="A152" s="23">
        <v>28</v>
      </c>
      <c r="B152" s="23">
        <v>5</v>
      </c>
      <c r="C152" s="23">
        <v>6</v>
      </c>
      <c r="D152" s="24">
        <v>21553096</v>
      </c>
      <c r="E152" s="25">
        <f t="shared" si="2"/>
        <v>0.15736816931510039</v>
      </c>
      <c r="F152" s="22">
        <v>136959692</v>
      </c>
    </row>
    <row r="153" spans="1:6">
      <c r="A153" s="23">
        <v>30</v>
      </c>
      <c r="B153" s="23">
        <v>5</v>
      </c>
      <c r="C153" s="23">
        <v>12</v>
      </c>
      <c r="D153" s="24">
        <v>49696781</v>
      </c>
      <c r="E153" s="25">
        <f t="shared" si="2"/>
        <v>0.3124632387866263</v>
      </c>
      <c r="F153" s="22">
        <v>159048409</v>
      </c>
    </row>
    <row r="154" spans="1:6">
      <c r="A154" s="23">
        <v>31</v>
      </c>
      <c r="B154" s="23">
        <v>5</v>
      </c>
      <c r="C154" s="23">
        <v>4</v>
      </c>
      <c r="D154" s="24">
        <v>8937605</v>
      </c>
      <c r="E154" s="25">
        <f t="shared" si="2"/>
        <v>6.3161787298362207E-2</v>
      </c>
      <c r="F154" s="22">
        <v>141503358</v>
      </c>
    </row>
    <row r="155" spans="1:6">
      <c r="A155" s="23">
        <v>32</v>
      </c>
      <c r="B155" s="23">
        <v>5</v>
      </c>
      <c r="C155" s="23">
        <v>6</v>
      </c>
      <c r="D155" s="24">
        <v>16754389</v>
      </c>
      <c r="E155" s="25">
        <f t="shared" si="2"/>
        <v>0.11142667228438076</v>
      </c>
      <c r="F155" s="22">
        <v>150362464</v>
      </c>
    </row>
    <row r="156" spans="1:6">
      <c r="A156" s="23">
        <v>1</v>
      </c>
      <c r="B156" s="23">
        <v>6</v>
      </c>
      <c r="C156" s="23">
        <v>2</v>
      </c>
      <c r="D156" s="24">
        <v>4846685</v>
      </c>
      <c r="E156" s="25">
        <f t="shared" si="2"/>
        <v>3.1279580429600523E-2</v>
      </c>
      <c r="F156" s="22">
        <v>154947251</v>
      </c>
    </row>
    <row r="157" spans="1:6">
      <c r="A157" s="23">
        <v>2</v>
      </c>
      <c r="B157" s="23">
        <v>6</v>
      </c>
      <c r="C157" s="23">
        <v>1</v>
      </c>
      <c r="D157" s="22">
        <v>2553000</v>
      </c>
      <c r="E157" s="25">
        <f t="shared" si="2"/>
        <v>1.8302020545218841E-2</v>
      </c>
      <c r="F157" s="22">
        <v>139492795</v>
      </c>
    </row>
    <row r="158" spans="1:6">
      <c r="A158" s="23">
        <v>3</v>
      </c>
      <c r="B158" s="23">
        <v>6</v>
      </c>
      <c r="C158" s="23">
        <v>11</v>
      </c>
      <c r="D158" s="24">
        <v>32773512</v>
      </c>
      <c r="E158" s="25">
        <f t="shared" si="2"/>
        <v>0.19671254907840804</v>
      </c>
      <c r="F158" s="22">
        <v>166606107</v>
      </c>
    </row>
    <row r="159" spans="1:6">
      <c r="A159" s="23">
        <v>4</v>
      </c>
      <c r="B159" s="23">
        <v>6</v>
      </c>
      <c r="C159" s="23">
        <v>10</v>
      </c>
      <c r="D159" s="24">
        <v>37653673</v>
      </c>
      <c r="E159" s="25">
        <f t="shared" si="2"/>
        <v>0.23748634184660158</v>
      </c>
      <c r="F159" s="22">
        <v>158550899</v>
      </c>
    </row>
    <row r="160" spans="1:6">
      <c r="A160" s="23">
        <v>5</v>
      </c>
      <c r="B160" s="23">
        <v>6</v>
      </c>
      <c r="C160" s="23">
        <v>9</v>
      </c>
      <c r="D160" s="24">
        <v>44025423</v>
      </c>
      <c r="E160" s="25">
        <f t="shared" si="2"/>
        <v>0.34845957612921685</v>
      </c>
      <c r="F160" s="22">
        <v>126342985</v>
      </c>
    </row>
    <row r="161" spans="1:6">
      <c r="A161" s="23">
        <v>6</v>
      </c>
      <c r="B161" s="23">
        <v>6</v>
      </c>
      <c r="C161" s="23">
        <v>17</v>
      </c>
      <c r="D161" s="24">
        <v>74151212</v>
      </c>
      <c r="E161" s="25">
        <f t="shared" si="2"/>
        <v>0.46968290132175478</v>
      </c>
      <c r="F161" s="22">
        <v>157875051</v>
      </c>
    </row>
    <row r="162" spans="1:6">
      <c r="A162" s="23">
        <v>7</v>
      </c>
      <c r="B162" s="23">
        <v>6</v>
      </c>
      <c r="C162" s="23">
        <v>1</v>
      </c>
      <c r="D162" s="24">
        <v>2626909</v>
      </c>
      <c r="E162" s="25">
        <f t="shared" si="2"/>
        <v>1.7261539959332585E-2</v>
      </c>
      <c r="F162" s="22">
        <v>152182772</v>
      </c>
    </row>
    <row r="163" spans="1:6">
      <c r="A163" s="23">
        <v>8</v>
      </c>
      <c r="B163" s="23">
        <v>6</v>
      </c>
      <c r="C163" s="23">
        <v>9</v>
      </c>
      <c r="D163" s="24">
        <v>35463772</v>
      </c>
      <c r="E163" s="25">
        <f t="shared" si="2"/>
        <v>0.31649219725790373</v>
      </c>
      <c r="F163" s="22">
        <v>112052595</v>
      </c>
    </row>
    <row r="164" spans="1:6">
      <c r="A164" s="23">
        <v>9</v>
      </c>
      <c r="B164" s="23">
        <v>6</v>
      </c>
      <c r="C164" s="23">
        <v>13</v>
      </c>
      <c r="D164" s="24">
        <v>63915720</v>
      </c>
      <c r="E164" s="25">
        <f t="shared" si="2"/>
        <v>0.39818841543990008</v>
      </c>
      <c r="F164" s="22">
        <v>160516272</v>
      </c>
    </row>
    <row r="165" spans="1:6">
      <c r="A165" s="23">
        <v>10</v>
      </c>
      <c r="B165" s="23">
        <v>6</v>
      </c>
      <c r="C165" s="23">
        <v>3</v>
      </c>
      <c r="D165" s="24">
        <v>9370563</v>
      </c>
      <c r="E165" s="25">
        <f t="shared" si="2"/>
        <v>5.2222564122306969E-2</v>
      </c>
      <c r="F165" s="22">
        <v>179435138</v>
      </c>
    </row>
    <row r="166" spans="1:6">
      <c r="A166" s="23">
        <v>11</v>
      </c>
      <c r="B166" s="23">
        <v>6</v>
      </c>
      <c r="C166" s="23">
        <v>7</v>
      </c>
      <c r="D166" s="24">
        <v>32011363</v>
      </c>
      <c r="E166" s="25">
        <f t="shared" si="2"/>
        <v>0.21505668900847724</v>
      </c>
      <c r="F166" s="22">
        <v>148850813</v>
      </c>
    </row>
    <row r="167" spans="1:6">
      <c r="A167" s="23">
        <v>12</v>
      </c>
      <c r="B167" s="23">
        <v>6</v>
      </c>
      <c r="C167" s="23">
        <v>6</v>
      </c>
      <c r="D167" s="24">
        <v>20393434</v>
      </c>
      <c r="E167" s="25">
        <f t="shared" si="2"/>
        <v>0.14134777156496009</v>
      </c>
      <c r="F167" s="22">
        <v>144278426</v>
      </c>
    </row>
    <row r="168" spans="1:6">
      <c r="A168" s="23">
        <v>13</v>
      </c>
      <c r="B168" s="23">
        <v>6</v>
      </c>
      <c r="C168" s="23">
        <v>8</v>
      </c>
      <c r="D168" s="24">
        <v>25382223</v>
      </c>
      <c r="E168" s="25">
        <f t="shared" si="2"/>
        <v>0.17226396452292081</v>
      </c>
      <c r="F168" s="22">
        <v>147344937</v>
      </c>
    </row>
    <row r="169" spans="1:6">
      <c r="A169" s="23">
        <v>14</v>
      </c>
      <c r="B169" s="23">
        <v>6</v>
      </c>
      <c r="C169" s="23">
        <v>7</v>
      </c>
      <c r="D169" s="24">
        <v>18865842</v>
      </c>
      <c r="E169" s="25">
        <f t="shared" si="2"/>
        <v>0.12247921721400412</v>
      </c>
      <c r="F169" s="22">
        <v>154033006</v>
      </c>
    </row>
    <row r="170" spans="1:6">
      <c r="A170" s="23">
        <v>15</v>
      </c>
      <c r="B170" s="23">
        <v>6</v>
      </c>
      <c r="C170" s="23">
        <v>3</v>
      </c>
      <c r="D170" s="24">
        <v>1637619</v>
      </c>
      <c r="E170" s="25">
        <f t="shared" si="2"/>
        <v>9.8952271593860594E-3</v>
      </c>
      <c r="F170" s="22">
        <v>165495847</v>
      </c>
    </row>
    <row r="171" spans="1:6">
      <c r="A171" s="23">
        <v>16</v>
      </c>
      <c r="B171" s="23">
        <v>6</v>
      </c>
      <c r="C171" s="23">
        <v>0</v>
      </c>
      <c r="D171" s="24">
        <v>0</v>
      </c>
      <c r="E171" s="25">
        <f t="shared" si="2"/>
        <v>0</v>
      </c>
      <c r="F171" s="22">
        <v>172709279</v>
      </c>
    </row>
    <row r="172" spans="1:6">
      <c r="A172" s="23">
        <v>17</v>
      </c>
      <c r="B172" s="23">
        <v>6</v>
      </c>
      <c r="C172" s="23">
        <v>6</v>
      </c>
      <c r="D172" s="24">
        <v>41256120</v>
      </c>
      <c r="E172" s="25">
        <f t="shared" si="2"/>
        <v>0.27475478942270393</v>
      </c>
      <c r="F172" s="22">
        <v>150156145</v>
      </c>
    </row>
    <row r="173" spans="1:6">
      <c r="A173" s="23">
        <v>18</v>
      </c>
      <c r="B173" s="23">
        <v>6</v>
      </c>
      <c r="C173" s="23">
        <v>10</v>
      </c>
      <c r="D173" s="24">
        <v>26457919</v>
      </c>
      <c r="E173" s="25">
        <f t="shared" si="2"/>
        <v>0.18503467449078487</v>
      </c>
      <c r="F173" s="22">
        <v>142988978</v>
      </c>
    </row>
    <row r="174" spans="1:6">
      <c r="A174" s="23">
        <v>20</v>
      </c>
      <c r="B174" s="23">
        <v>6</v>
      </c>
      <c r="C174" s="23">
        <v>14</v>
      </c>
      <c r="D174" s="24">
        <v>32893699</v>
      </c>
      <c r="E174" s="25">
        <f t="shared" si="2"/>
        <v>0.21383086055578707</v>
      </c>
      <c r="F174" s="22">
        <v>153830457</v>
      </c>
    </row>
    <row r="175" spans="1:6">
      <c r="A175" s="23">
        <v>21</v>
      </c>
      <c r="B175" s="23">
        <v>6</v>
      </c>
      <c r="C175" s="23">
        <v>7</v>
      </c>
      <c r="D175" s="24">
        <v>12737692</v>
      </c>
      <c r="E175" s="25">
        <f t="shared" si="2"/>
        <v>7.8687573694937077E-2</v>
      </c>
      <c r="F175" s="22">
        <v>161876792</v>
      </c>
    </row>
    <row r="176" spans="1:6">
      <c r="A176" s="23">
        <v>22</v>
      </c>
      <c r="B176" s="23">
        <v>6</v>
      </c>
      <c r="C176" s="23">
        <v>9</v>
      </c>
      <c r="D176" s="24">
        <v>30661091</v>
      </c>
      <c r="E176" s="25">
        <f t="shared" si="2"/>
        <v>0.18151738958486136</v>
      </c>
      <c r="F176" s="22">
        <v>168915447</v>
      </c>
    </row>
    <row r="177" spans="1:6">
      <c r="A177" s="23">
        <v>23</v>
      </c>
      <c r="B177" s="23">
        <v>6</v>
      </c>
      <c r="C177" s="23">
        <v>4</v>
      </c>
      <c r="D177" s="24">
        <v>33777534</v>
      </c>
      <c r="E177" s="25">
        <f t="shared" si="2"/>
        <v>0.19568037349988429</v>
      </c>
      <c r="F177" s="22">
        <v>172615850</v>
      </c>
    </row>
    <row r="178" spans="1:6">
      <c r="A178" s="23">
        <v>24</v>
      </c>
      <c r="B178" s="23">
        <v>6</v>
      </c>
      <c r="C178" s="23">
        <v>9</v>
      </c>
      <c r="D178" s="24">
        <v>11386802</v>
      </c>
      <c r="E178" s="25">
        <f t="shared" si="2"/>
        <v>7.3200966729848896E-2</v>
      </c>
      <c r="F178" s="22">
        <v>155555350</v>
      </c>
    </row>
    <row r="179" spans="1:6">
      <c r="A179" s="23">
        <v>25</v>
      </c>
      <c r="B179" s="23">
        <v>6</v>
      </c>
      <c r="C179" s="23">
        <v>2</v>
      </c>
      <c r="D179" s="24">
        <v>9249000</v>
      </c>
      <c r="E179" s="25">
        <f t="shared" si="2"/>
        <v>4.3986856847021527E-2</v>
      </c>
      <c r="F179" s="22">
        <v>210267354</v>
      </c>
    </row>
    <row r="180" spans="1:6">
      <c r="A180" s="23">
        <v>26</v>
      </c>
      <c r="B180" s="23">
        <v>6</v>
      </c>
      <c r="C180" s="23">
        <v>7</v>
      </c>
      <c r="D180" s="24">
        <v>21701386</v>
      </c>
      <c r="E180" s="25">
        <f t="shared" si="2"/>
        <v>0.14999915674062836</v>
      </c>
      <c r="F180" s="22">
        <v>144676720</v>
      </c>
    </row>
    <row r="181" spans="1:6">
      <c r="A181" s="23">
        <v>27</v>
      </c>
      <c r="B181" s="23">
        <v>6</v>
      </c>
      <c r="C181" s="23">
        <v>8</v>
      </c>
      <c r="D181" s="24">
        <v>37000000</v>
      </c>
      <c r="E181" s="25">
        <f t="shared" si="2"/>
        <v>0.21691992918490619</v>
      </c>
      <c r="F181" s="22">
        <v>170569851</v>
      </c>
    </row>
    <row r="182" spans="1:6">
      <c r="A182" s="23">
        <v>28</v>
      </c>
      <c r="B182" s="23">
        <v>6</v>
      </c>
      <c r="C182" s="23">
        <v>5</v>
      </c>
      <c r="D182" s="24">
        <v>17163679</v>
      </c>
      <c r="E182" s="25">
        <f t="shared" si="2"/>
        <v>0.12531919975404152</v>
      </c>
      <c r="F182" s="22">
        <v>136959692</v>
      </c>
    </row>
    <row r="183" spans="1:6">
      <c r="A183" s="23">
        <v>29</v>
      </c>
      <c r="B183" s="23">
        <v>6</v>
      </c>
      <c r="C183" s="23">
        <v>6</v>
      </c>
      <c r="D183" s="24">
        <v>8920262</v>
      </c>
      <c r="E183" s="25">
        <f t="shared" si="2"/>
        <v>6.2708932980144308E-2</v>
      </c>
      <c r="F183" s="22">
        <v>142248665</v>
      </c>
    </row>
    <row r="184" spans="1:6">
      <c r="A184" s="23">
        <v>31</v>
      </c>
      <c r="B184" s="23">
        <v>6</v>
      </c>
      <c r="C184" s="23">
        <v>2</v>
      </c>
      <c r="D184" s="24">
        <v>1502333</v>
      </c>
      <c r="E184" s="25">
        <f t="shared" si="2"/>
        <v>1.0616942390865381E-2</v>
      </c>
      <c r="F184" s="22">
        <v>141503358</v>
      </c>
    </row>
    <row r="185" spans="1:6">
      <c r="A185" s="23">
        <v>32</v>
      </c>
      <c r="B185" s="23">
        <v>6</v>
      </c>
      <c r="C185" s="23">
        <v>5</v>
      </c>
      <c r="D185" s="24">
        <v>6926591</v>
      </c>
      <c r="E185" s="25">
        <f t="shared" si="2"/>
        <v>4.6065958323215563E-2</v>
      </c>
      <c r="F185" s="22">
        <v>150362464</v>
      </c>
    </row>
    <row r="186" spans="1:6">
      <c r="A186" s="23">
        <v>1</v>
      </c>
      <c r="B186" s="23">
        <v>7</v>
      </c>
      <c r="C186" s="23">
        <v>5</v>
      </c>
      <c r="D186" s="24">
        <v>21797792</v>
      </c>
      <c r="E186" s="25">
        <f t="shared" si="2"/>
        <v>0.14067879139075529</v>
      </c>
      <c r="F186" s="22">
        <v>154947251</v>
      </c>
    </row>
    <row r="187" spans="1:6">
      <c r="A187" s="23">
        <v>2</v>
      </c>
      <c r="B187" s="23">
        <v>7</v>
      </c>
      <c r="C187" s="23">
        <v>2</v>
      </c>
      <c r="D187" s="24">
        <v>1050000</v>
      </c>
      <c r="E187" s="25">
        <f t="shared" si="2"/>
        <v>7.5272704945083362E-3</v>
      </c>
      <c r="F187" s="22">
        <v>139492795</v>
      </c>
    </row>
    <row r="188" spans="1:6">
      <c r="A188" s="23">
        <v>3</v>
      </c>
      <c r="B188" s="23">
        <v>7</v>
      </c>
      <c r="C188" s="23">
        <v>13</v>
      </c>
      <c r="D188" s="24">
        <v>66919372</v>
      </c>
      <c r="E188" s="25">
        <f t="shared" si="2"/>
        <v>0.40166217916609742</v>
      </c>
      <c r="F188" s="22">
        <v>166606107</v>
      </c>
    </row>
    <row r="189" spans="1:6">
      <c r="A189" s="23">
        <v>4</v>
      </c>
      <c r="B189" s="23">
        <v>7</v>
      </c>
      <c r="C189" s="23">
        <v>10</v>
      </c>
      <c r="D189" s="24">
        <v>42867796</v>
      </c>
      <c r="E189" s="25">
        <f t="shared" si="2"/>
        <v>0.27037245622933997</v>
      </c>
      <c r="F189" s="22">
        <v>158550899</v>
      </c>
    </row>
    <row r="190" spans="1:6">
      <c r="A190" s="23">
        <v>6</v>
      </c>
      <c r="B190" s="23">
        <v>7</v>
      </c>
      <c r="C190" s="23">
        <v>13</v>
      </c>
      <c r="D190" s="24">
        <v>44837800</v>
      </c>
      <c r="E190" s="25">
        <f t="shared" si="2"/>
        <v>0.28400814261653035</v>
      </c>
      <c r="F190" s="22">
        <v>157875051</v>
      </c>
    </row>
    <row r="191" spans="1:6">
      <c r="A191" s="23">
        <v>7</v>
      </c>
      <c r="B191" s="23">
        <v>7</v>
      </c>
      <c r="C191" s="23">
        <v>1</v>
      </c>
      <c r="D191" s="22">
        <v>2626909</v>
      </c>
      <c r="E191" s="25">
        <f t="shared" si="2"/>
        <v>1.7261539959332585E-2</v>
      </c>
      <c r="F191" s="22">
        <v>152182772</v>
      </c>
    </row>
    <row r="192" spans="1:6">
      <c r="A192" s="23">
        <v>8</v>
      </c>
      <c r="B192" s="23">
        <v>7</v>
      </c>
      <c r="C192" s="23">
        <v>8</v>
      </c>
      <c r="D192" s="24">
        <v>24537059</v>
      </c>
      <c r="E192" s="25">
        <f t="shared" si="2"/>
        <v>0.2189780522262782</v>
      </c>
      <c r="F192" s="22">
        <v>112052595</v>
      </c>
    </row>
    <row r="193" spans="1:6">
      <c r="A193" s="23">
        <v>10</v>
      </c>
      <c r="B193" s="23">
        <v>7</v>
      </c>
      <c r="C193" s="23">
        <v>3</v>
      </c>
      <c r="D193" s="24">
        <v>14221868</v>
      </c>
      <c r="E193" s="25">
        <f t="shared" si="2"/>
        <v>7.9259102528736594E-2</v>
      </c>
      <c r="F193" s="22">
        <v>179435138</v>
      </c>
    </row>
    <row r="194" spans="1:6">
      <c r="A194" s="23">
        <v>11</v>
      </c>
      <c r="B194" s="23">
        <v>7</v>
      </c>
      <c r="C194" s="23">
        <v>9</v>
      </c>
      <c r="D194" s="24">
        <v>29014783</v>
      </c>
      <c r="E194" s="25">
        <f t="shared" si="2"/>
        <v>0.19492525714320419</v>
      </c>
      <c r="F194" s="22">
        <v>148850813</v>
      </c>
    </row>
    <row r="195" spans="1:6">
      <c r="A195" s="23">
        <v>12</v>
      </c>
      <c r="B195" s="23">
        <v>7</v>
      </c>
      <c r="C195" s="23">
        <v>8</v>
      </c>
      <c r="D195" s="24">
        <v>10532939</v>
      </c>
      <c r="E195" s="25">
        <f t="shared" ref="E195:E259" si="3">D195/F195</f>
        <v>7.300425498126796E-2</v>
      </c>
      <c r="F195" s="22">
        <v>144278426</v>
      </c>
    </row>
    <row r="196" spans="1:6">
      <c r="A196" s="23">
        <v>13</v>
      </c>
      <c r="B196" s="23">
        <v>7</v>
      </c>
      <c r="C196" s="23">
        <v>4</v>
      </c>
      <c r="D196" s="24">
        <v>5178957</v>
      </c>
      <c r="E196" s="25">
        <f t="shared" si="3"/>
        <v>3.5148523630642296E-2</v>
      </c>
      <c r="F196" s="22">
        <v>147344937</v>
      </c>
    </row>
    <row r="197" spans="1:6">
      <c r="A197" s="23">
        <v>14</v>
      </c>
      <c r="B197" s="23">
        <v>7</v>
      </c>
      <c r="C197" s="23">
        <v>11</v>
      </c>
      <c r="D197" s="24">
        <v>29585859</v>
      </c>
      <c r="E197" s="25">
        <f t="shared" si="3"/>
        <v>0.19207480116307021</v>
      </c>
      <c r="F197" s="22">
        <v>154033006</v>
      </c>
    </row>
    <row r="198" spans="1:6">
      <c r="A198" s="23">
        <v>15</v>
      </c>
      <c r="B198" s="23">
        <v>7</v>
      </c>
      <c r="C198" s="23">
        <v>4</v>
      </c>
      <c r="D198" s="24">
        <v>21900000</v>
      </c>
      <c r="E198" s="25">
        <f t="shared" si="3"/>
        <v>0.13232960462143803</v>
      </c>
      <c r="F198" s="22">
        <v>165495847</v>
      </c>
    </row>
    <row r="199" spans="1:6">
      <c r="A199" s="23">
        <v>16</v>
      </c>
      <c r="B199" s="23">
        <v>7</v>
      </c>
      <c r="C199" s="23">
        <v>2</v>
      </c>
      <c r="D199" s="24">
        <v>6068278</v>
      </c>
      <c r="E199" s="25">
        <f t="shared" si="3"/>
        <v>3.5135796033286669E-2</v>
      </c>
      <c r="F199" s="22">
        <v>172709279</v>
      </c>
    </row>
    <row r="200" spans="1:6">
      <c r="A200" s="23">
        <v>17</v>
      </c>
      <c r="B200" s="23">
        <v>7</v>
      </c>
      <c r="C200" s="23">
        <v>6</v>
      </c>
      <c r="D200" s="24">
        <v>40219653</v>
      </c>
      <c r="E200" s="25">
        <f t="shared" si="3"/>
        <v>0.26785219479362632</v>
      </c>
      <c r="F200" s="22">
        <v>150156145</v>
      </c>
    </row>
    <row r="201" spans="1:6">
      <c r="A201" s="23">
        <v>18</v>
      </c>
      <c r="B201" s="23">
        <v>7</v>
      </c>
      <c r="C201" s="23">
        <v>7</v>
      </c>
      <c r="D201" s="24">
        <v>14768101</v>
      </c>
      <c r="E201" s="25">
        <f t="shared" si="3"/>
        <v>0.10328139417850794</v>
      </c>
      <c r="F201" s="22">
        <v>142988978</v>
      </c>
    </row>
    <row r="202" spans="1:6">
      <c r="A202" s="23">
        <v>19</v>
      </c>
      <c r="B202" s="23">
        <v>7</v>
      </c>
      <c r="C202" s="23">
        <v>5</v>
      </c>
      <c r="D202" s="24">
        <v>7853575</v>
      </c>
      <c r="E202" s="25">
        <f t="shared" si="3"/>
        <v>4.9025971830963758E-2</v>
      </c>
      <c r="F202" s="22">
        <v>160192133</v>
      </c>
    </row>
    <row r="203" spans="1:6">
      <c r="A203" s="23">
        <v>20</v>
      </c>
      <c r="B203" s="23">
        <v>7</v>
      </c>
      <c r="C203" s="23">
        <v>9</v>
      </c>
      <c r="D203" s="24">
        <v>11894404</v>
      </c>
      <c r="E203" s="25">
        <f t="shared" si="3"/>
        <v>7.7321515075522401E-2</v>
      </c>
      <c r="F203" s="22">
        <v>153830457</v>
      </c>
    </row>
    <row r="204" spans="1:6">
      <c r="A204" s="23">
        <v>21</v>
      </c>
      <c r="B204" s="23">
        <v>7</v>
      </c>
      <c r="C204" s="23">
        <v>8</v>
      </c>
      <c r="D204" s="24">
        <v>13819867</v>
      </c>
      <c r="E204" s="25">
        <f t="shared" si="3"/>
        <v>8.5372750653472301E-2</v>
      </c>
      <c r="F204" s="22">
        <v>161876792</v>
      </c>
    </row>
    <row r="205" spans="1:6">
      <c r="A205" s="23">
        <v>22</v>
      </c>
      <c r="B205" s="23">
        <v>7</v>
      </c>
      <c r="C205" s="23">
        <v>4</v>
      </c>
      <c r="D205" s="24">
        <v>4357484</v>
      </c>
      <c r="E205" s="25">
        <f t="shared" si="3"/>
        <v>2.5796835501965668E-2</v>
      </c>
      <c r="F205" s="22">
        <v>168915447</v>
      </c>
    </row>
    <row r="206" spans="1:6">
      <c r="A206" s="23">
        <v>23</v>
      </c>
      <c r="B206" s="23">
        <v>7</v>
      </c>
      <c r="C206" s="23">
        <v>7</v>
      </c>
      <c r="D206" s="24">
        <v>27558065</v>
      </c>
      <c r="E206" s="25">
        <f t="shared" si="3"/>
        <v>0.15964967875198019</v>
      </c>
      <c r="F206" s="22">
        <v>172615850</v>
      </c>
    </row>
    <row r="207" spans="1:6">
      <c r="A207" s="23">
        <v>24</v>
      </c>
      <c r="B207" s="23">
        <v>7</v>
      </c>
      <c r="C207" s="23">
        <v>8</v>
      </c>
      <c r="D207" s="24">
        <v>13774403</v>
      </c>
      <c r="E207" s="25">
        <f t="shared" si="3"/>
        <v>8.8549850583731132E-2</v>
      </c>
      <c r="F207" s="22">
        <v>155555350</v>
      </c>
    </row>
    <row r="208" spans="1:6">
      <c r="A208" s="23">
        <v>25</v>
      </c>
      <c r="B208" s="23">
        <v>7</v>
      </c>
      <c r="C208" s="23">
        <v>4</v>
      </c>
      <c r="D208" s="24">
        <v>10242023</v>
      </c>
      <c r="E208" s="25">
        <f t="shared" si="3"/>
        <v>4.8709525302724835E-2</v>
      </c>
      <c r="F208" s="22">
        <v>210267354</v>
      </c>
    </row>
    <row r="209" spans="1:6">
      <c r="A209" s="23">
        <v>26</v>
      </c>
      <c r="B209" s="23">
        <v>7</v>
      </c>
      <c r="C209" s="23">
        <v>7</v>
      </c>
      <c r="D209" s="24">
        <v>44940632</v>
      </c>
      <c r="E209" s="25">
        <f t="shared" si="3"/>
        <v>0.31062794345904443</v>
      </c>
      <c r="F209" s="22">
        <v>144676720</v>
      </c>
    </row>
    <row r="210" spans="1:6">
      <c r="A210" s="23">
        <v>27</v>
      </c>
      <c r="B210" s="23">
        <v>7</v>
      </c>
      <c r="C210" s="23">
        <v>4</v>
      </c>
      <c r="D210" s="24">
        <v>17449300</v>
      </c>
      <c r="E210" s="25">
        <f t="shared" si="3"/>
        <v>0.10230002487368063</v>
      </c>
      <c r="F210" s="22">
        <v>170569851</v>
      </c>
    </row>
    <row r="211" spans="1:6">
      <c r="A211" s="23">
        <v>28</v>
      </c>
      <c r="B211" s="23">
        <v>7</v>
      </c>
      <c r="C211" s="23">
        <v>4</v>
      </c>
      <c r="D211" s="24">
        <v>8816610</v>
      </c>
      <c r="E211" s="25">
        <f t="shared" si="3"/>
        <v>6.437375749939625E-2</v>
      </c>
      <c r="F211" s="22">
        <v>136959692</v>
      </c>
    </row>
    <row r="212" spans="1:6">
      <c r="A212" s="23">
        <v>29</v>
      </c>
      <c r="B212" s="23">
        <v>7</v>
      </c>
      <c r="C212" s="23">
        <v>5</v>
      </c>
      <c r="D212" s="24">
        <v>9486671</v>
      </c>
      <c r="E212" s="25">
        <f t="shared" si="3"/>
        <v>6.6690755937850107E-2</v>
      </c>
      <c r="F212" s="22">
        <v>142248665</v>
      </c>
    </row>
    <row r="213" spans="1:6">
      <c r="A213" s="23">
        <v>30</v>
      </c>
      <c r="B213" s="23">
        <v>7</v>
      </c>
      <c r="C213" s="23">
        <v>8</v>
      </c>
      <c r="D213" s="24">
        <v>38361581</v>
      </c>
      <c r="E213" s="25">
        <f t="shared" si="3"/>
        <v>0.2411943712055617</v>
      </c>
      <c r="F213" s="22">
        <v>159048409</v>
      </c>
    </row>
    <row r="214" spans="1:6">
      <c r="A214" s="23">
        <v>31</v>
      </c>
      <c r="B214" s="23">
        <v>7</v>
      </c>
      <c r="C214" s="23">
        <v>0</v>
      </c>
      <c r="D214" s="24">
        <v>0</v>
      </c>
      <c r="E214" s="25">
        <f t="shared" si="3"/>
        <v>0</v>
      </c>
      <c r="F214" s="22">
        <v>141503358</v>
      </c>
    </row>
    <row r="215" spans="1:6">
      <c r="A215" s="23">
        <v>32</v>
      </c>
      <c r="B215" s="23">
        <v>7</v>
      </c>
      <c r="C215" s="23">
        <v>2</v>
      </c>
      <c r="D215" s="24">
        <v>12656028</v>
      </c>
      <c r="E215" s="25">
        <f t="shared" si="3"/>
        <v>8.4170129055613246E-2</v>
      </c>
      <c r="F215" s="22">
        <v>150362464</v>
      </c>
    </row>
    <row r="216" spans="1:6">
      <c r="A216" s="23">
        <v>1</v>
      </c>
      <c r="B216" s="23">
        <v>8</v>
      </c>
      <c r="C216" s="23">
        <v>5</v>
      </c>
      <c r="D216" s="24">
        <v>24797792</v>
      </c>
      <c r="E216" s="25">
        <f t="shared" si="3"/>
        <v>0.16004021910656549</v>
      </c>
      <c r="F216" s="22">
        <v>154947251</v>
      </c>
    </row>
    <row r="217" spans="1:6">
      <c r="A217" s="23">
        <v>2</v>
      </c>
      <c r="B217" s="23">
        <v>8</v>
      </c>
      <c r="C217" s="23">
        <v>2</v>
      </c>
      <c r="D217" s="24">
        <v>1050000</v>
      </c>
      <c r="E217" s="25">
        <f t="shared" si="3"/>
        <v>7.5272704945083362E-3</v>
      </c>
      <c r="F217" s="22">
        <v>139492795</v>
      </c>
    </row>
    <row r="218" spans="1:6">
      <c r="A218" s="23">
        <v>4</v>
      </c>
      <c r="B218" s="23">
        <v>8</v>
      </c>
      <c r="C218" s="23">
        <v>12</v>
      </c>
      <c r="D218" s="24">
        <v>39192796</v>
      </c>
      <c r="E218" s="25">
        <f t="shared" si="3"/>
        <v>0.24719377970855907</v>
      </c>
      <c r="F218" s="22">
        <v>158550899</v>
      </c>
    </row>
    <row r="219" spans="1:6">
      <c r="A219" s="23">
        <v>5</v>
      </c>
      <c r="B219" s="23">
        <v>8</v>
      </c>
      <c r="C219" s="23">
        <v>7</v>
      </c>
      <c r="D219" s="24">
        <v>11935911</v>
      </c>
      <c r="E219" s="25">
        <f t="shared" si="3"/>
        <v>9.4472289062982009E-2</v>
      </c>
      <c r="F219" s="22">
        <v>126342985</v>
      </c>
    </row>
    <row r="220" spans="1:6">
      <c r="A220" s="23">
        <v>6</v>
      </c>
      <c r="B220" s="23">
        <v>8</v>
      </c>
      <c r="C220" s="23">
        <v>10</v>
      </c>
      <c r="D220" s="24">
        <v>32659942</v>
      </c>
      <c r="E220" s="25">
        <f t="shared" si="3"/>
        <v>0.2068720915250884</v>
      </c>
      <c r="F220" s="22">
        <v>157875051</v>
      </c>
    </row>
    <row r="221" spans="1:6">
      <c r="A221" s="23">
        <v>7</v>
      </c>
      <c r="B221" s="23">
        <v>8</v>
      </c>
      <c r="C221" s="23">
        <v>0</v>
      </c>
      <c r="D221" s="24">
        <v>0</v>
      </c>
      <c r="E221" s="25">
        <f t="shared" si="3"/>
        <v>0</v>
      </c>
      <c r="F221" s="22">
        <v>152182772</v>
      </c>
    </row>
    <row r="222" spans="1:6">
      <c r="A222" s="23">
        <v>8</v>
      </c>
      <c r="B222" s="23">
        <v>8</v>
      </c>
      <c r="C222" s="23">
        <v>5</v>
      </c>
      <c r="D222" s="24">
        <v>18384762</v>
      </c>
      <c r="E222" s="25">
        <f t="shared" si="3"/>
        <v>0.16407261250843855</v>
      </c>
      <c r="F222" s="22">
        <v>112052595</v>
      </c>
    </row>
    <row r="223" spans="1:6">
      <c r="A223" s="23">
        <v>9</v>
      </c>
      <c r="B223" s="23">
        <v>8</v>
      </c>
      <c r="C223" s="23">
        <v>12</v>
      </c>
      <c r="D223" s="24">
        <v>59613680</v>
      </c>
      <c r="E223" s="25">
        <f t="shared" si="3"/>
        <v>0.37138714509890935</v>
      </c>
      <c r="F223" s="22">
        <v>160516272</v>
      </c>
    </row>
    <row r="224" spans="1:6">
      <c r="A224" s="23">
        <v>10</v>
      </c>
      <c r="B224" s="23">
        <v>8</v>
      </c>
      <c r="C224" s="23">
        <v>5</v>
      </c>
      <c r="D224" s="24">
        <v>29057168</v>
      </c>
      <c r="E224" s="25">
        <f t="shared" si="3"/>
        <v>0.16193688886064223</v>
      </c>
      <c r="F224" s="22">
        <v>179435138</v>
      </c>
    </row>
    <row r="225" spans="1:6">
      <c r="A225" s="23">
        <v>11</v>
      </c>
      <c r="B225" s="23">
        <v>8</v>
      </c>
      <c r="C225" s="23">
        <v>8</v>
      </c>
      <c r="D225" s="24">
        <v>29554073</v>
      </c>
      <c r="E225" s="25">
        <f t="shared" si="3"/>
        <v>0.19854828068691838</v>
      </c>
      <c r="F225" s="22">
        <v>148850813</v>
      </c>
    </row>
    <row r="226" spans="1:6">
      <c r="A226" s="23">
        <v>12</v>
      </c>
      <c r="B226" s="23">
        <v>8</v>
      </c>
      <c r="C226" s="23">
        <v>8</v>
      </c>
      <c r="D226" s="24">
        <v>37424249</v>
      </c>
      <c r="E226" s="25">
        <f t="shared" si="3"/>
        <v>0.25938908565581387</v>
      </c>
      <c r="F226" s="22">
        <v>144278426</v>
      </c>
    </row>
    <row r="227" spans="1:6">
      <c r="A227" s="23">
        <v>13</v>
      </c>
      <c r="B227" s="23">
        <v>8</v>
      </c>
      <c r="C227" s="23">
        <v>5</v>
      </c>
      <c r="D227" s="24">
        <v>14469454</v>
      </c>
      <c r="E227" s="25">
        <f t="shared" si="3"/>
        <v>9.8201229676456406E-2</v>
      </c>
      <c r="F227" s="22">
        <v>147344937</v>
      </c>
    </row>
    <row r="228" spans="1:6">
      <c r="A228" s="23">
        <v>14</v>
      </c>
      <c r="B228" s="23">
        <v>8</v>
      </c>
      <c r="C228" s="23">
        <v>7</v>
      </c>
      <c r="D228" s="24">
        <v>16474722</v>
      </c>
      <c r="E228" s="25">
        <f t="shared" si="3"/>
        <v>0.10695579102052971</v>
      </c>
      <c r="F228" s="22">
        <v>154033006</v>
      </c>
    </row>
    <row r="229" spans="1:6">
      <c r="A229" s="23">
        <v>15</v>
      </c>
      <c r="B229" s="23">
        <v>8</v>
      </c>
      <c r="C229" s="23">
        <v>2</v>
      </c>
      <c r="D229" s="24">
        <v>15300000</v>
      </c>
      <c r="E229" s="25">
        <f t="shared" si="3"/>
        <v>9.2449449804018341E-2</v>
      </c>
      <c r="F229" s="22">
        <v>165495847</v>
      </c>
    </row>
    <row r="230" spans="1:6">
      <c r="A230" s="23">
        <v>16</v>
      </c>
      <c r="B230" s="23">
        <v>8</v>
      </c>
      <c r="C230" s="23">
        <v>4</v>
      </c>
      <c r="D230" s="24">
        <v>8256953</v>
      </c>
      <c r="E230" s="25">
        <f t="shared" si="3"/>
        <v>4.7808392506809086E-2</v>
      </c>
      <c r="F230" s="22">
        <v>172709279</v>
      </c>
    </row>
    <row r="231" spans="1:6">
      <c r="A231" s="23">
        <v>19</v>
      </c>
      <c r="B231" s="23">
        <v>8</v>
      </c>
      <c r="C231" s="23">
        <v>8</v>
      </c>
      <c r="D231" s="24">
        <v>15026645</v>
      </c>
      <c r="E231" s="25">
        <f t="shared" si="3"/>
        <v>9.3803888609186564E-2</v>
      </c>
      <c r="F231" s="22">
        <v>160192133</v>
      </c>
    </row>
    <row r="232" spans="1:6">
      <c r="A232" s="23">
        <v>20</v>
      </c>
      <c r="B232" s="23">
        <v>8</v>
      </c>
      <c r="C232" s="23">
        <v>7</v>
      </c>
      <c r="D232" s="24">
        <v>8127817</v>
      </c>
      <c r="E232" s="25">
        <f t="shared" si="3"/>
        <v>5.2836201351205765E-2</v>
      </c>
      <c r="F232" s="22">
        <v>153830457</v>
      </c>
    </row>
    <row r="233" spans="1:6">
      <c r="A233" s="23">
        <v>21</v>
      </c>
      <c r="B233" s="23">
        <v>8</v>
      </c>
      <c r="C233" s="23">
        <v>9</v>
      </c>
      <c r="D233" s="24">
        <v>13687507</v>
      </c>
      <c r="E233" s="25">
        <f t="shared" si="3"/>
        <v>8.4555091751509381E-2</v>
      </c>
      <c r="F233" s="22">
        <v>161876792</v>
      </c>
    </row>
    <row r="234" spans="1:6">
      <c r="A234" s="23">
        <v>23</v>
      </c>
      <c r="B234" s="23">
        <v>8</v>
      </c>
      <c r="C234" s="23">
        <v>8</v>
      </c>
      <c r="D234" s="24">
        <v>33095015</v>
      </c>
      <c r="E234" s="25">
        <f t="shared" si="3"/>
        <v>0.19172639708346598</v>
      </c>
      <c r="F234" s="22">
        <v>172615850</v>
      </c>
    </row>
    <row r="235" spans="1:6">
      <c r="A235" s="23">
        <v>24</v>
      </c>
      <c r="B235" s="23">
        <v>8</v>
      </c>
      <c r="C235" s="23">
        <v>6</v>
      </c>
      <c r="D235" s="24">
        <v>6664516</v>
      </c>
      <c r="E235" s="25">
        <f t="shared" si="3"/>
        <v>4.2843373757315326E-2</v>
      </c>
      <c r="F235" s="22">
        <v>155555350</v>
      </c>
    </row>
    <row r="236" spans="1:6">
      <c r="A236" s="23">
        <v>25</v>
      </c>
      <c r="B236" s="23">
        <v>8</v>
      </c>
      <c r="C236" s="23">
        <v>3</v>
      </c>
      <c r="D236" s="24">
        <v>2644963</v>
      </c>
      <c r="E236" s="25">
        <f t="shared" si="3"/>
        <v>1.2579047339892811E-2</v>
      </c>
      <c r="F236" s="22">
        <v>210267354</v>
      </c>
    </row>
    <row r="237" spans="1:6">
      <c r="A237" s="23">
        <v>27</v>
      </c>
      <c r="B237" s="23">
        <v>8</v>
      </c>
      <c r="C237" s="23">
        <v>7</v>
      </c>
      <c r="D237" s="24">
        <v>32000000</v>
      </c>
      <c r="E237" s="25">
        <f t="shared" si="3"/>
        <v>0.18760642524099994</v>
      </c>
      <c r="F237" s="22">
        <v>170569851</v>
      </c>
    </row>
    <row r="238" spans="1:6">
      <c r="A238" s="23">
        <v>29</v>
      </c>
      <c r="B238" s="23">
        <v>8</v>
      </c>
      <c r="C238" s="23">
        <v>8</v>
      </c>
      <c r="D238" s="24">
        <v>19322066</v>
      </c>
      <c r="E238" s="25">
        <f t="shared" si="3"/>
        <v>0.13583302170182054</v>
      </c>
      <c r="F238" s="22">
        <v>142248665</v>
      </c>
    </row>
    <row r="239" spans="1:6">
      <c r="A239" s="23">
        <v>30</v>
      </c>
      <c r="B239" s="23">
        <v>8</v>
      </c>
      <c r="C239" s="23">
        <v>5</v>
      </c>
      <c r="D239" s="24">
        <v>35264706</v>
      </c>
      <c r="E239" s="25">
        <f t="shared" si="3"/>
        <v>0.22172309815434871</v>
      </c>
      <c r="F239" s="22">
        <v>159048409</v>
      </c>
    </row>
    <row r="240" spans="1:6">
      <c r="A240" s="23">
        <v>31</v>
      </c>
      <c r="B240" s="23">
        <v>8</v>
      </c>
      <c r="C240" s="23">
        <v>5</v>
      </c>
      <c r="D240" s="24">
        <v>8535382</v>
      </c>
      <c r="E240" s="25">
        <f t="shared" si="3"/>
        <v>6.0319289383931086E-2</v>
      </c>
      <c r="F240" s="22">
        <v>141503358</v>
      </c>
    </row>
    <row r="241" spans="1:6">
      <c r="A241" s="23">
        <v>32</v>
      </c>
      <c r="B241" s="23">
        <v>8</v>
      </c>
      <c r="C241" s="23">
        <v>11</v>
      </c>
      <c r="D241" s="24">
        <v>40534737</v>
      </c>
      <c r="E241" s="25">
        <f t="shared" si="3"/>
        <v>0.26958015931422885</v>
      </c>
      <c r="F241" s="22">
        <v>150362464</v>
      </c>
    </row>
    <row r="242" spans="1:6">
      <c r="A242" s="23">
        <v>2</v>
      </c>
      <c r="B242" s="23">
        <v>9</v>
      </c>
      <c r="C242" s="23">
        <v>3</v>
      </c>
      <c r="D242" s="24">
        <v>4338186</v>
      </c>
      <c r="E242" s="25">
        <f t="shared" si="3"/>
        <v>3.1099713788084897E-2</v>
      </c>
      <c r="F242" s="22">
        <v>139492795</v>
      </c>
    </row>
    <row r="243" spans="1:6">
      <c r="A243" s="23">
        <v>3</v>
      </c>
      <c r="B243" s="23">
        <v>9</v>
      </c>
      <c r="C243" s="23">
        <v>11</v>
      </c>
      <c r="D243" s="24">
        <v>43089544</v>
      </c>
      <c r="E243" s="25">
        <f t="shared" si="3"/>
        <v>0.25863123973000579</v>
      </c>
      <c r="F243" s="22">
        <v>166606107</v>
      </c>
    </row>
    <row r="244" spans="1:6">
      <c r="A244" s="23">
        <v>4</v>
      </c>
      <c r="B244" s="23">
        <v>9</v>
      </c>
      <c r="C244" s="23">
        <v>11</v>
      </c>
      <c r="D244" s="24">
        <v>45705694</v>
      </c>
      <c r="E244" s="25">
        <f t="shared" si="3"/>
        <v>0.2882714275874273</v>
      </c>
      <c r="F244" s="22">
        <v>158550899</v>
      </c>
    </row>
    <row r="245" spans="1:6">
      <c r="A245" s="23">
        <v>5</v>
      </c>
      <c r="B245" s="23">
        <v>9</v>
      </c>
      <c r="C245" s="23">
        <v>7</v>
      </c>
      <c r="D245" s="24">
        <v>29623543</v>
      </c>
      <c r="E245" s="25">
        <f t="shared" si="3"/>
        <v>0.23446923467891786</v>
      </c>
      <c r="F245" s="22">
        <v>126342985</v>
      </c>
    </row>
    <row r="246" spans="1:6">
      <c r="A246" s="23">
        <v>8</v>
      </c>
      <c r="B246" s="23">
        <v>9</v>
      </c>
      <c r="C246" s="23">
        <v>4</v>
      </c>
      <c r="D246" s="24">
        <v>5484406</v>
      </c>
      <c r="E246" s="25">
        <f t="shared" si="3"/>
        <v>4.8944926264313647E-2</v>
      </c>
      <c r="F246" s="22">
        <v>112052595</v>
      </c>
    </row>
    <row r="247" spans="1:6">
      <c r="A247" s="23">
        <v>9</v>
      </c>
      <c r="B247" s="23">
        <v>9</v>
      </c>
      <c r="C247" s="23">
        <v>12</v>
      </c>
      <c r="D247" s="24">
        <v>53055966</v>
      </c>
      <c r="E247" s="25">
        <f t="shared" si="3"/>
        <v>0.33053325584337018</v>
      </c>
      <c r="F247" s="22">
        <v>160516272</v>
      </c>
    </row>
    <row r="248" spans="1:6">
      <c r="A248" s="23">
        <v>10</v>
      </c>
      <c r="B248" s="23">
        <v>9</v>
      </c>
      <c r="C248" s="23">
        <v>4</v>
      </c>
      <c r="D248" s="24">
        <v>15868700</v>
      </c>
      <c r="E248" s="25">
        <f t="shared" si="3"/>
        <v>8.8436970466732101E-2</v>
      </c>
      <c r="F248" s="22">
        <v>179435138</v>
      </c>
    </row>
    <row r="249" spans="1:6">
      <c r="A249" s="23">
        <v>11</v>
      </c>
      <c r="B249" s="23">
        <v>9</v>
      </c>
      <c r="C249" s="23">
        <v>8</v>
      </c>
      <c r="D249" s="24">
        <v>34691126</v>
      </c>
      <c r="E249" s="25">
        <f t="shared" si="3"/>
        <v>0.2330597011922266</v>
      </c>
      <c r="F249" s="22">
        <v>148850813</v>
      </c>
    </row>
    <row r="250" spans="1:6">
      <c r="A250" s="23">
        <v>12</v>
      </c>
      <c r="B250" s="23">
        <v>9</v>
      </c>
      <c r="C250" s="23">
        <v>8</v>
      </c>
      <c r="D250" s="24">
        <v>31813201</v>
      </c>
      <c r="E250" s="25">
        <f t="shared" si="3"/>
        <v>0.22049866970409007</v>
      </c>
      <c r="F250" s="22">
        <v>144278426</v>
      </c>
    </row>
    <row r="251" spans="1:6">
      <c r="A251" s="23">
        <v>14</v>
      </c>
      <c r="B251" s="23">
        <v>9</v>
      </c>
      <c r="C251" s="23">
        <v>10</v>
      </c>
      <c r="D251" s="24">
        <v>30646413</v>
      </c>
      <c r="E251" s="25">
        <f t="shared" si="3"/>
        <v>0.19896003977225504</v>
      </c>
      <c r="F251" s="22">
        <v>154033006</v>
      </c>
    </row>
    <row r="252" spans="1:6">
      <c r="A252" s="23">
        <v>15</v>
      </c>
      <c r="B252" s="23">
        <v>9</v>
      </c>
      <c r="C252" s="23">
        <v>2</v>
      </c>
      <c r="D252" s="24">
        <v>8572111</v>
      </c>
      <c r="E252" s="25">
        <f t="shared" si="3"/>
        <v>5.1796532392743365E-2</v>
      </c>
      <c r="F252" s="22">
        <v>165495847</v>
      </c>
    </row>
    <row r="253" spans="1:6">
      <c r="A253" s="23">
        <v>16</v>
      </c>
      <c r="B253" s="23">
        <v>9</v>
      </c>
      <c r="C253" s="23">
        <v>6</v>
      </c>
      <c r="D253" s="24">
        <v>34748313</v>
      </c>
      <c r="E253" s="25">
        <f t="shared" si="3"/>
        <v>0.20119540305648545</v>
      </c>
      <c r="F253" s="22">
        <v>172709279</v>
      </c>
    </row>
    <row r="254" spans="1:6">
      <c r="A254" s="23">
        <v>17</v>
      </c>
      <c r="B254" s="23">
        <v>9</v>
      </c>
      <c r="C254" s="23">
        <v>5</v>
      </c>
      <c r="D254" s="24">
        <v>29062279</v>
      </c>
      <c r="E254" s="25">
        <f t="shared" si="3"/>
        <v>0.19354705063852032</v>
      </c>
      <c r="F254" s="22">
        <v>150156145</v>
      </c>
    </row>
    <row r="255" spans="1:6">
      <c r="A255" s="23">
        <v>18</v>
      </c>
      <c r="B255" s="23">
        <v>9</v>
      </c>
      <c r="C255" s="23">
        <v>7</v>
      </c>
      <c r="D255" s="24">
        <v>22622379</v>
      </c>
      <c r="E255" s="25">
        <f t="shared" si="3"/>
        <v>0.15821064893547249</v>
      </c>
      <c r="F255" s="22">
        <v>142988978</v>
      </c>
    </row>
    <row r="256" spans="1:6">
      <c r="A256" s="23">
        <v>19</v>
      </c>
      <c r="B256" s="23">
        <v>9</v>
      </c>
      <c r="C256" s="23">
        <v>7</v>
      </c>
      <c r="D256" s="24">
        <v>18055250</v>
      </c>
      <c r="E256" s="25">
        <f t="shared" si="3"/>
        <v>0.11270996684962051</v>
      </c>
      <c r="F256" s="22">
        <v>160192133</v>
      </c>
    </row>
    <row r="257" spans="1:6">
      <c r="A257" s="23">
        <v>21</v>
      </c>
      <c r="B257" s="23">
        <v>9</v>
      </c>
      <c r="C257" s="23">
        <v>8</v>
      </c>
      <c r="D257" s="24">
        <v>11498076</v>
      </c>
      <c r="E257" s="25">
        <f t="shared" si="3"/>
        <v>7.1029799009113048E-2</v>
      </c>
      <c r="F257" s="22">
        <v>161876792</v>
      </c>
    </row>
    <row r="258" spans="1:6">
      <c r="A258" s="23">
        <v>22</v>
      </c>
      <c r="B258" s="23">
        <v>9</v>
      </c>
      <c r="C258" s="23">
        <v>6</v>
      </c>
      <c r="D258" s="24">
        <v>5328384</v>
      </c>
      <c r="E258" s="25">
        <f t="shared" si="3"/>
        <v>3.1544681641815744E-2</v>
      </c>
      <c r="F258" s="22">
        <v>168915447</v>
      </c>
    </row>
    <row r="259" spans="1:6">
      <c r="A259" s="23">
        <v>23</v>
      </c>
      <c r="B259" s="23">
        <v>9</v>
      </c>
      <c r="C259" s="23">
        <v>9</v>
      </c>
      <c r="D259" s="24">
        <v>33977472</v>
      </c>
      <c r="E259" s="25">
        <f t="shared" si="3"/>
        <v>0.19683865647331922</v>
      </c>
      <c r="F259" s="22">
        <v>172615850</v>
      </c>
    </row>
    <row r="260" spans="1:6">
      <c r="A260" s="23">
        <v>24</v>
      </c>
      <c r="B260" s="23">
        <v>9</v>
      </c>
      <c r="C260" s="23">
        <v>9</v>
      </c>
      <c r="D260" s="24">
        <v>43080224</v>
      </c>
      <c r="E260" s="25">
        <f t="shared" ref="E260:E323" si="4">D260/F260</f>
        <v>0.27694466310544769</v>
      </c>
      <c r="F260" s="22">
        <v>155555350</v>
      </c>
    </row>
    <row r="261" spans="1:6">
      <c r="A261" s="23">
        <v>25</v>
      </c>
      <c r="B261" s="23">
        <v>9</v>
      </c>
      <c r="C261" s="23">
        <v>4</v>
      </c>
      <c r="D261" s="24">
        <v>4594963</v>
      </c>
      <c r="E261" s="25">
        <f t="shared" si="4"/>
        <v>2.1852954881431571E-2</v>
      </c>
      <c r="F261" s="22">
        <v>210267354</v>
      </c>
    </row>
    <row r="262" spans="1:6">
      <c r="A262" s="23">
        <v>26</v>
      </c>
      <c r="B262" s="23">
        <v>9</v>
      </c>
      <c r="C262" s="23">
        <v>4</v>
      </c>
      <c r="D262" s="24">
        <v>30348333</v>
      </c>
      <c r="E262" s="25">
        <f t="shared" si="4"/>
        <v>0.20976652636305274</v>
      </c>
      <c r="F262" s="22">
        <v>144676720</v>
      </c>
    </row>
    <row r="263" spans="1:6">
      <c r="A263" s="23">
        <v>27</v>
      </c>
      <c r="B263" s="23">
        <v>9</v>
      </c>
      <c r="C263" s="23">
        <v>8</v>
      </c>
      <c r="D263" s="24">
        <v>25000000</v>
      </c>
      <c r="E263" s="25">
        <f t="shared" si="4"/>
        <v>0.14656751971953122</v>
      </c>
      <c r="F263" s="22">
        <v>170569851</v>
      </c>
    </row>
    <row r="264" spans="1:6">
      <c r="A264" s="23">
        <v>28</v>
      </c>
      <c r="B264" s="23">
        <v>9</v>
      </c>
      <c r="C264" s="23">
        <v>3</v>
      </c>
      <c r="D264" s="24">
        <v>2058265</v>
      </c>
      <c r="E264" s="25">
        <f t="shared" si="4"/>
        <v>1.5028253714238785E-2</v>
      </c>
      <c r="F264" s="22">
        <v>136959692</v>
      </c>
    </row>
    <row r="265" spans="1:6">
      <c r="A265" s="23">
        <v>29</v>
      </c>
      <c r="B265" s="23">
        <v>9</v>
      </c>
      <c r="C265" s="23">
        <v>6</v>
      </c>
      <c r="D265" s="24">
        <v>33691266</v>
      </c>
      <c r="E265" s="25">
        <f t="shared" si="4"/>
        <v>0.23684767797293563</v>
      </c>
      <c r="F265" s="22">
        <v>142248665</v>
      </c>
    </row>
    <row r="266" spans="1:6">
      <c r="A266" s="23">
        <v>30</v>
      </c>
      <c r="B266" s="23">
        <v>9</v>
      </c>
      <c r="C266" s="23">
        <v>5</v>
      </c>
      <c r="D266" s="24">
        <v>13401000</v>
      </c>
      <c r="E266" s="25">
        <f t="shared" si="4"/>
        <v>8.4257365944477955E-2</v>
      </c>
      <c r="F266" s="22">
        <v>159048409</v>
      </c>
    </row>
    <row r="267" spans="1:6">
      <c r="A267" s="23">
        <v>31</v>
      </c>
      <c r="B267" s="23">
        <v>9</v>
      </c>
      <c r="C267" s="23">
        <v>4</v>
      </c>
      <c r="D267" s="24">
        <v>7731749</v>
      </c>
      <c r="E267" s="25">
        <f t="shared" si="4"/>
        <v>5.4640039001759941E-2</v>
      </c>
      <c r="F267" s="22">
        <v>141503358</v>
      </c>
    </row>
    <row r="268" spans="1:6">
      <c r="A268" s="23">
        <v>1</v>
      </c>
      <c r="B268" s="23">
        <v>10</v>
      </c>
      <c r="C268" s="23">
        <v>3</v>
      </c>
      <c r="D268" s="24">
        <v>6218694</v>
      </c>
      <c r="E268" s="25">
        <f t="shared" si="4"/>
        <v>4.0134264789247538E-2</v>
      </c>
      <c r="F268" s="22">
        <v>154947251</v>
      </c>
    </row>
    <row r="269" spans="1:6">
      <c r="A269" s="23">
        <v>2</v>
      </c>
      <c r="B269" s="23">
        <v>10</v>
      </c>
      <c r="C269" s="23">
        <v>3</v>
      </c>
      <c r="D269" s="24">
        <v>5936489</v>
      </c>
      <c r="E269" s="25">
        <f t="shared" si="4"/>
        <v>4.255767475302219E-2</v>
      </c>
      <c r="F269" s="22">
        <v>139492795</v>
      </c>
    </row>
    <row r="270" spans="1:6">
      <c r="A270" s="23">
        <v>3</v>
      </c>
      <c r="B270" s="23">
        <v>10</v>
      </c>
      <c r="C270" s="23">
        <v>6</v>
      </c>
      <c r="D270" s="24">
        <v>15796293</v>
      </c>
      <c r="E270" s="25">
        <f t="shared" si="4"/>
        <v>9.4812208774555901E-2</v>
      </c>
      <c r="F270" s="22">
        <v>166606107</v>
      </c>
    </row>
    <row r="271" spans="1:6">
      <c r="A271" s="23">
        <v>5</v>
      </c>
      <c r="B271" s="23">
        <v>10</v>
      </c>
      <c r="C271" s="23">
        <v>7</v>
      </c>
      <c r="D271" s="24">
        <v>23272622</v>
      </c>
      <c r="E271" s="25">
        <f t="shared" si="4"/>
        <v>0.18420193254101128</v>
      </c>
      <c r="F271" s="22">
        <v>126342985</v>
      </c>
    </row>
    <row r="272" spans="1:6">
      <c r="A272" s="23">
        <v>6</v>
      </c>
      <c r="B272" s="23">
        <v>10</v>
      </c>
      <c r="C272" s="23">
        <v>7</v>
      </c>
      <c r="D272" s="24">
        <v>19551316</v>
      </c>
      <c r="E272" s="25">
        <f t="shared" si="4"/>
        <v>0.12384044138804427</v>
      </c>
      <c r="F272" s="22">
        <v>157875051</v>
      </c>
    </row>
    <row r="273" spans="1:6">
      <c r="A273" s="23">
        <v>7</v>
      </c>
      <c r="B273" s="23">
        <v>10</v>
      </c>
      <c r="C273" s="23">
        <v>3</v>
      </c>
      <c r="D273" s="24">
        <v>10821831</v>
      </c>
      <c r="E273" s="25">
        <f t="shared" si="4"/>
        <v>7.1110749645170085E-2</v>
      </c>
      <c r="F273" s="22">
        <v>152182772</v>
      </c>
    </row>
    <row r="274" spans="1:6">
      <c r="A274" s="23">
        <v>8</v>
      </c>
      <c r="B274" s="23">
        <v>10</v>
      </c>
      <c r="C274" s="23">
        <v>1</v>
      </c>
      <c r="D274" s="29">
        <v>1649475</v>
      </c>
      <c r="E274" s="25">
        <f t="shared" si="4"/>
        <v>1.4720542616616776E-2</v>
      </c>
      <c r="F274" s="22">
        <v>112052595</v>
      </c>
    </row>
    <row r="275" spans="1:6">
      <c r="A275" s="23">
        <v>9</v>
      </c>
      <c r="B275" s="23">
        <v>10</v>
      </c>
      <c r="C275" s="23">
        <v>9</v>
      </c>
      <c r="D275" s="24">
        <v>53242462</v>
      </c>
      <c r="E275" s="25">
        <f t="shared" si="4"/>
        <v>0.3316951068985704</v>
      </c>
      <c r="F275" s="22">
        <v>160516272</v>
      </c>
    </row>
    <row r="276" spans="1:6">
      <c r="A276" s="23">
        <v>10</v>
      </c>
      <c r="B276" s="23">
        <v>10</v>
      </c>
      <c r="C276" s="23">
        <v>2</v>
      </c>
      <c r="D276" s="24">
        <v>16768750</v>
      </c>
      <c r="E276" s="25">
        <f t="shared" si="4"/>
        <v>9.3452989124125738E-2</v>
      </c>
      <c r="F276" s="22">
        <v>179435138</v>
      </c>
    </row>
    <row r="277" spans="1:6">
      <c r="A277" s="23">
        <v>12</v>
      </c>
      <c r="B277" s="23">
        <v>10</v>
      </c>
      <c r="C277" s="23">
        <v>6</v>
      </c>
      <c r="D277" s="24">
        <v>23043534</v>
      </c>
      <c r="E277" s="25">
        <f t="shared" si="4"/>
        <v>0.15971572908620449</v>
      </c>
      <c r="F277" s="22">
        <v>144278426</v>
      </c>
    </row>
    <row r="278" spans="1:6">
      <c r="A278" s="23">
        <v>13</v>
      </c>
      <c r="B278" s="23">
        <v>10</v>
      </c>
      <c r="C278" s="23">
        <v>7</v>
      </c>
      <c r="D278" s="24">
        <v>11743526</v>
      </c>
      <c r="E278" s="25">
        <f t="shared" si="4"/>
        <v>7.9700912967236873E-2</v>
      </c>
      <c r="F278" s="22">
        <v>147344937</v>
      </c>
    </row>
    <row r="279" spans="1:6">
      <c r="A279" s="23">
        <v>15</v>
      </c>
      <c r="B279" s="23">
        <v>10</v>
      </c>
      <c r="C279" s="23">
        <v>5</v>
      </c>
      <c r="D279" s="24">
        <v>14697584</v>
      </c>
      <c r="E279" s="25">
        <f t="shared" si="4"/>
        <v>8.8809382630610667E-2</v>
      </c>
      <c r="F279" s="22">
        <v>165495847</v>
      </c>
    </row>
    <row r="280" spans="1:6">
      <c r="A280" s="23">
        <v>16</v>
      </c>
      <c r="B280" s="23">
        <v>10</v>
      </c>
      <c r="C280" s="23">
        <v>5</v>
      </c>
      <c r="D280" s="24">
        <v>31989253</v>
      </c>
      <c r="E280" s="25">
        <f t="shared" si="4"/>
        <v>0.18522023359266065</v>
      </c>
      <c r="F280" s="22">
        <v>172709279</v>
      </c>
    </row>
    <row r="281" spans="1:6">
      <c r="A281" s="23">
        <v>17</v>
      </c>
      <c r="B281" s="23">
        <v>10</v>
      </c>
      <c r="C281" s="23">
        <v>6</v>
      </c>
      <c r="D281" s="24">
        <v>26337832</v>
      </c>
      <c r="E281" s="25">
        <f t="shared" si="4"/>
        <v>0.17540295803411843</v>
      </c>
      <c r="F281" s="22">
        <v>150156145</v>
      </c>
    </row>
    <row r="282" spans="1:6">
      <c r="A282" s="23">
        <v>18</v>
      </c>
      <c r="B282" s="23">
        <v>10</v>
      </c>
      <c r="C282" s="23">
        <v>11</v>
      </c>
      <c r="D282" s="24">
        <v>17368382</v>
      </c>
      <c r="E282" s="25">
        <f t="shared" si="4"/>
        <v>0.1214665790533869</v>
      </c>
      <c r="F282" s="22">
        <v>142988978</v>
      </c>
    </row>
    <row r="283" spans="1:6">
      <c r="A283" s="23">
        <v>19</v>
      </c>
      <c r="B283" s="23">
        <v>10</v>
      </c>
      <c r="C283" s="23">
        <v>6</v>
      </c>
      <c r="D283" s="24">
        <v>17834393</v>
      </c>
      <c r="E283" s="25">
        <f t="shared" si="4"/>
        <v>0.11133126618646123</v>
      </c>
      <c r="F283" s="22">
        <v>160192133</v>
      </c>
    </row>
    <row r="284" spans="1:6">
      <c r="A284" s="23">
        <v>20</v>
      </c>
      <c r="B284" s="23">
        <v>10</v>
      </c>
      <c r="C284" s="23">
        <v>4</v>
      </c>
      <c r="D284" s="24">
        <v>13796875</v>
      </c>
      <c r="E284" s="25">
        <f t="shared" si="4"/>
        <v>8.9688838407338281E-2</v>
      </c>
      <c r="F284" s="22">
        <v>153830457</v>
      </c>
    </row>
    <row r="285" spans="1:6">
      <c r="A285" s="23">
        <v>21</v>
      </c>
      <c r="B285" s="23">
        <v>10</v>
      </c>
      <c r="C285" s="23">
        <v>5</v>
      </c>
      <c r="D285" s="24">
        <v>9176436</v>
      </c>
      <c r="E285" s="25">
        <f t="shared" si="4"/>
        <v>5.6687780172960188E-2</v>
      </c>
      <c r="F285" s="22">
        <v>161876792</v>
      </c>
    </row>
    <row r="286" spans="1:6">
      <c r="A286" s="23">
        <v>22</v>
      </c>
      <c r="B286" s="23">
        <v>10</v>
      </c>
      <c r="C286" s="23">
        <v>5</v>
      </c>
      <c r="D286" s="24">
        <v>14284238</v>
      </c>
      <c r="E286" s="25">
        <f t="shared" si="4"/>
        <v>8.4564427076938675E-2</v>
      </c>
      <c r="F286" s="22">
        <v>168915447</v>
      </c>
    </row>
    <row r="287" spans="1:6">
      <c r="A287" s="23">
        <v>23</v>
      </c>
      <c r="B287" s="23">
        <v>10</v>
      </c>
      <c r="C287" s="23">
        <v>8</v>
      </c>
      <c r="D287" s="24">
        <v>23997991</v>
      </c>
      <c r="E287" s="25">
        <f t="shared" si="4"/>
        <v>0.13902541973984428</v>
      </c>
      <c r="F287" s="22">
        <v>172615850</v>
      </c>
    </row>
    <row r="288" spans="1:6">
      <c r="A288" s="23">
        <v>25</v>
      </c>
      <c r="B288" s="23">
        <v>10</v>
      </c>
      <c r="C288" s="23">
        <v>8</v>
      </c>
      <c r="D288" s="24">
        <v>12705963</v>
      </c>
      <c r="E288" s="25">
        <f t="shared" si="4"/>
        <v>6.0427654404211509E-2</v>
      </c>
      <c r="F288" s="22">
        <v>210267354</v>
      </c>
    </row>
    <row r="289" spans="1:6">
      <c r="A289" s="23">
        <v>26</v>
      </c>
      <c r="B289" s="23">
        <v>10</v>
      </c>
      <c r="C289" s="23">
        <v>4</v>
      </c>
      <c r="D289" s="24">
        <v>5967177</v>
      </c>
      <c r="E289" s="25">
        <f t="shared" si="4"/>
        <v>4.1244901045586327E-2</v>
      </c>
      <c r="F289" s="22">
        <v>144676720</v>
      </c>
    </row>
    <row r="290" spans="1:6">
      <c r="A290" s="23">
        <v>27</v>
      </c>
      <c r="B290" s="23">
        <v>10</v>
      </c>
      <c r="C290" s="23">
        <v>9</v>
      </c>
      <c r="D290" s="24">
        <v>34000000</v>
      </c>
      <c r="E290" s="25">
        <f t="shared" si="4"/>
        <v>0.19933182681856243</v>
      </c>
      <c r="F290" s="22">
        <v>170569851</v>
      </c>
    </row>
    <row r="291" spans="1:6">
      <c r="A291" s="23">
        <v>28</v>
      </c>
      <c r="B291" s="23">
        <v>10</v>
      </c>
      <c r="C291" s="23">
        <v>4</v>
      </c>
      <c r="D291" s="24">
        <v>6858265</v>
      </c>
      <c r="E291" s="25">
        <f t="shared" si="4"/>
        <v>5.007506150057639E-2</v>
      </c>
      <c r="F291" s="22">
        <v>136959692</v>
      </c>
    </row>
    <row r="292" spans="1:6">
      <c r="A292" s="23">
        <v>29</v>
      </c>
      <c r="B292" s="23">
        <v>10</v>
      </c>
      <c r="C292" s="23">
        <v>6</v>
      </c>
      <c r="D292" s="24">
        <v>12026907</v>
      </c>
      <c r="E292" s="25">
        <f t="shared" si="4"/>
        <v>8.4548470103392531E-2</v>
      </c>
      <c r="F292" s="22">
        <v>142248665</v>
      </c>
    </row>
    <row r="293" spans="1:6">
      <c r="A293" s="23">
        <v>30</v>
      </c>
      <c r="B293" s="23">
        <v>10</v>
      </c>
      <c r="C293" s="23">
        <v>6</v>
      </c>
      <c r="D293" s="24">
        <v>17550625</v>
      </c>
      <c r="E293" s="25">
        <f t="shared" si="4"/>
        <v>0.11034769294674303</v>
      </c>
      <c r="F293" s="22">
        <v>159048409</v>
      </c>
    </row>
    <row r="294" spans="1:6">
      <c r="A294" s="23">
        <v>31</v>
      </c>
      <c r="B294" s="23">
        <v>10</v>
      </c>
      <c r="C294" s="23">
        <v>1</v>
      </c>
      <c r="D294" s="24">
        <v>472041</v>
      </c>
      <c r="E294" s="25">
        <f t="shared" si="4"/>
        <v>3.335899632855356E-3</v>
      </c>
      <c r="F294" s="22">
        <v>141503358</v>
      </c>
    </row>
    <row r="295" spans="1:6">
      <c r="A295" s="23">
        <v>32</v>
      </c>
      <c r="B295" s="23">
        <v>10</v>
      </c>
      <c r="C295" s="23">
        <v>4</v>
      </c>
      <c r="D295" s="24">
        <v>11764394</v>
      </c>
      <c r="E295" s="25">
        <f t="shared" si="4"/>
        <v>7.8240231551406345E-2</v>
      </c>
      <c r="F295" s="22">
        <v>150362464</v>
      </c>
    </row>
    <row r="296" spans="1:6">
      <c r="A296" s="23">
        <v>1</v>
      </c>
      <c r="B296" s="23">
        <v>11</v>
      </c>
      <c r="C296" s="23">
        <v>4</v>
      </c>
      <c r="D296" s="24">
        <v>9098263</v>
      </c>
      <c r="E296" s="25">
        <f t="shared" si="4"/>
        <v>5.8718453804643495E-2</v>
      </c>
      <c r="F296" s="22">
        <v>154947251</v>
      </c>
    </row>
    <row r="297" spans="1:6">
      <c r="A297" s="23">
        <v>3</v>
      </c>
      <c r="B297" s="23">
        <v>11</v>
      </c>
      <c r="C297" s="23">
        <v>10</v>
      </c>
      <c r="D297" s="24">
        <v>32690630</v>
      </c>
      <c r="E297" s="25">
        <f t="shared" si="4"/>
        <v>0.19621507631770066</v>
      </c>
      <c r="F297" s="22">
        <v>166606107</v>
      </c>
    </row>
    <row r="298" spans="1:6">
      <c r="A298" s="23">
        <v>4</v>
      </c>
      <c r="B298" s="23">
        <v>11</v>
      </c>
      <c r="C298" s="23">
        <v>6</v>
      </c>
      <c r="D298" s="24">
        <v>24666903</v>
      </c>
      <c r="E298" s="25">
        <f t="shared" si="4"/>
        <v>0.15557718786570868</v>
      </c>
      <c r="F298" s="22">
        <v>158550899</v>
      </c>
    </row>
    <row r="299" spans="1:6">
      <c r="A299" s="23">
        <v>5</v>
      </c>
      <c r="B299" s="23">
        <v>11</v>
      </c>
      <c r="C299" s="23">
        <v>5</v>
      </c>
      <c r="D299" s="24">
        <v>20386825</v>
      </c>
      <c r="E299" s="25">
        <f t="shared" si="4"/>
        <v>0.16136095723874183</v>
      </c>
      <c r="F299" s="22">
        <v>126342985</v>
      </c>
    </row>
    <row r="300" spans="1:6">
      <c r="A300" s="23">
        <v>6</v>
      </c>
      <c r="B300" s="23">
        <v>11</v>
      </c>
      <c r="C300" s="23">
        <v>11</v>
      </c>
      <c r="D300" s="24">
        <v>37186187</v>
      </c>
      <c r="E300" s="25">
        <f t="shared" si="4"/>
        <v>0.23554188432217829</v>
      </c>
      <c r="F300" s="22">
        <v>157875051</v>
      </c>
    </row>
    <row r="301" spans="1:6">
      <c r="A301" s="23">
        <v>7</v>
      </c>
      <c r="B301" s="23">
        <v>11</v>
      </c>
      <c r="C301" s="23">
        <v>2</v>
      </c>
      <c r="D301" s="24">
        <v>1046719</v>
      </c>
      <c r="E301" s="25">
        <f t="shared" si="4"/>
        <v>6.8780387309543816E-3</v>
      </c>
      <c r="F301" s="22">
        <v>152182772</v>
      </c>
    </row>
    <row r="302" spans="1:6">
      <c r="A302" s="23">
        <v>8</v>
      </c>
      <c r="B302" s="23">
        <v>11</v>
      </c>
      <c r="C302" s="23">
        <v>1</v>
      </c>
      <c r="D302" s="22">
        <v>6981250</v>
      </c>
      <c r="E302" s="25">
        <f t="shared" si="4"/>
        <v>6.2303331752379315E-2</v>
      </c>
      <c r="F302" s="22">
        <v>112052595</v>
      </c>
    </row>
    <row r="303" spans="1:6">
      <c r="A303" s="23">
        <v>9</v>
      </c>
      <c r="B303" s="23">
        <v>11</v>
      </c>
      <c r="C303" s="23">
        <v>7</v>
      </c>
      <c r="D303" s="24">
        <v>50054168</v>
      </c>
      <c r="E303" s="25">
        <f t="shared" si="4"/>
        <v>0.31183236052230268</v>
      </c>
      <c r="F303" s="22">
        <v>160516272</v>
      </c>
    </row>
    <row r="304" spans="1:6">
      <c r="A304" s="23">
        <v>11</v>
      </c>
      <c r="B304" s="23">
        <v>11</v>
      </c>
      <c r="C304" s="23">
        <v>3</v>
      </c>
      <c r="D304" s="24">
        <v>15351689</v>
      </c>
      <c r="E304" s="25">
        <f t="shared" si="4"/>
        <v>0.10313473397017993</v>
      </c>
      <c r="F304" s="22">
        <v>148850813</v>
      </c>
    </row>
    <row r="305" spans="1:6">
      <c r="A305" s="23">
        <v>12</v>
      </c>
      <c r="B305" s="23">
        <v>11</v>
      </c>
      <c r="C305" s="23">
        <v>6</v>
      </c>
      <c r="D305" s="24">
        <v>25898426</v>
      </c>
      <c r="E305" s="25">
        <f t="shared" si="4"/>
        <v>0.17950310880158896</v>
      </c>
      <c r="F305" s="22">
        <v>144278426</v>
      </c>
    </row>
    <row r="306" spans="1:6">
      <c r="A306" s="23">
        <v>13</v>
      </c>
      <c r="B306" s="23">
        <v>11</v>
      </c>
      <c r="C306" s="23">
        <v>6</v>
      </c>
      <c r="D306" s="24">
        <v>10260205</v>
      </c>
      <c r="E306" s="25">
        <f t="shared" si="4"/>
        <v>6.9633916230185777E-2</v>
      </c>
      <c r="F306" s="22">
        <v>147344937</v>
      </c>
    </row>
    <row r="307" spans="1:6">
      <c r="A307" s="23">
        <v>14</v>
      </c>
      <c r="B307" s="23">
        <v>11</v>
      </c>
      <c r="C307" s="23">
        <v>3</v>
      </c>
      <c r="D307" s="24">
        <v>9511765</v>
      </c>
      <c r="E307" s="25">
        <f t="shared" si="4"/>
        <v>6.1751472927821717E-2</v>
      </c>
      <c r="F307" s="22">
        <v>154033006</v>
      </c>
    </row>
    <row r="308" spans="1:6">
      <c r="A308" s="23">
        <v>15</v>
      </c>
      <c r="B308" s="23">
        <v>11</v>
      </c>
      <c r="C308" s="23">
        <v>4</v>
      </c>
      <c r="D308" s="24">
        <v>5420000</v>
      </c>
      <c r="E308" s="25">
        <f t="shared" si="4"/>
        <v>3.2750066531881006E-2</v>
      </c>
      <c r="F308" s="22">
        <v>165495847</v>
      </c>
    </row>
    <row r="309" spans="1:6">
      <c r="A309" s="23">
        <v>16</v>
      </c>
      <c r="B309" s="23">
        <v>11</v>
      </c>
      <c r="C309" s="23">
        <v>8</v>
      </c>
      <c r="D309" s="24">
        <v>41104995</v>
      </c>
      <c r="E309" s="25">
        <f t="shared" si="4"/>
        <v>0.2380010804167621</v>
      </c>
      <c r="F309" s="22">
        <v>172709279</v>
      </c>
    </row>
    <row r="310" spans="1:6">
      <c r="A310" s="23">
        <v>17</v>
      </c>
      <c r="B310" s="23">
        <v>11</v>
      </c>
      <c r="C310" s="23">
        <v>5</v>
      </c>
      <c r="D310" s="24">
        <v>21520873</v>
      </c>
      <c r="E310" s="25">
        <f t="shared" si="4"/>
        <v>0.14332329189724469</v>
      </c>
      <c r="F310" s="22">
        <v>150156145</v>
      </c>
    </row>
    <row r="311" spans="1:6">
      <c r="A311" s="23">
        <v>18</v>
      </c>
      <c r="B311" s="23">
        <v>11</v>
      </c>
      <c r="C311" s="23">
        <v>12</v>
      </c>
      <c r="D311" s="24">
        <v>55132633</v>
      </c>
      <c r="E311" s="25">
        <f t="shared" si="4"/>
        <v>0.38557260686204781</v>
      </c>
      <c r="F311" s="22">
        <v>142988978</v>
      </c>
    </row>
    <row r="312" spans="1:6">
      <c r="A312" s="23">
        <v>19</v>
      </c>
      <c r="B312" s="23">
        <v>11</v>
      </c>
      <c r="C312" s="23">
        <v>4</v>
      </c>
      <c r="D312" s="24">
        <v>10324834</v>
      </c>
      <c r="E312" s="25">
        <f t="shared" si="4"/>
        <v>6.4452815544943143E-2</v>
      </c>
      <c r="F312" s="22">
        <v>160192133</v>
      </c>
    </row>
    <row r="313" spans="1:6">
      <c r="A313" s="23">
        <v>20</v>
      </c>
      <c r="B313" s="23">
        <v>11</v>
      </c>
      <c r="C313" s="23">
        <v>4</v>
      </c>
      <c r="D313" s="24">
        <v>17665625</v>
      </c>
      <c r="E313" s="25">
        <f t="shared" si="4"/>
        <v>0.11483827939222725</v>
      </c>
      <c r="F313" s="22">
        <v>153830457</v>
      </c>
    </row>
    <row r="314" spans="1:6">
      <c r="A314" s="23">
        <v>21</v>
      </c>
      <c r="B314" s="23">
        <v>11</v>
      </c>
      <c r="C314" s="23">
        <v>4</v>
      </c>
      <c r="D314" s="24">
        <v>4153228</v>
      </c>
      <c r="E314" s="25">
        <f t="shared" si="4"/>
        <v>2.5656722922949942E-2</v>
      </c>
      <c r="F314" s="22">
        <v>161876792</v>
      </c>
    </row>
    <row r="315" spans="1:6">
      <c r="A315" s="23">
        <v>22</v>
      </c>
      <c r="B315" s="23">
        <v>11</v>
      </c>
      <c r="C315" s="23">
        <v>4</v>
      </c>
      <c r="D315" s="24">
        <v>3864336</v>
      </c>
      <c r="E315" s="25">
        <f t="shared" si="4"/>
        <v>2.2877339335342136E-2</v>
      </c>
      <c r="F315" s="22">
        <v>168915447</v>
      </c>
    </row>
    <row r="316" spans="1:6">
      <c r="A316" s="23">
        <v>24</v>
      </c>
      <c r="B316" s="23">
        <v>11</v>
      </c>
      <c r="C316" s="23">
        <v>6</v>
      </c>
      <c r="D316" s="24">
        <v>38446928</v>
      </c>
      <c r="E316" s="25">
        <f t="shared" si="4"/>
        <v>0.24715914946030465</v>
      </c>
      <c r="F316" s="22">
        <v>155555350</v>
      </c>
    </row>
    <row r="317" spans="1:6">
      <c r="A317" s="23">
        <v>25</v>
      </c>
      <c r="B317" s="23">
        <v>11</v>
      </c>
      <c r="C317" s="23">
        <v>3</v>
      </c>
      <c r="D317" s="24">
        <v>5276364</v>
      </c>
      <c r="E317" s="25">
        <f t="shared" si="4"/>
        <v>2.5093595841796726E-2</v>
      </c>
      <c r="F317" s="22">
        <v>210267354</v>
      </c>
    </row>
    <row r="318" spans="1:6">
      <c r="A318" s="23">
        <v>26</v>
      </c>
      <c r="B318" s="23">
        <v>11</v>
      </c>
      <c r="C318" s="23">
        <v>7</v>
      </c>
      <c r="D318" s="24">
        <v>17605465</v>
      </c>
      <c r="E318" s="25">
        <f t="shared" si="4"/>
        <v>0.12168830617669518</v>
      </c>
      <c r="F318" s="22">
        <v>144676720</v>
      </c>
    </row>
    <row r="319" spans="1:6">
      <c r="A319" s="23">
        <v>28</v>
      </c>
      <c r="B319" s="23">
        <v>11</v>
      </c>
      <c r="C319" s="23">
        <v>3</v>
      </c>
      <c r="D319" s="24">
        <v>5854171</v>
      </c>
      <c r="E319" s="25">
        <f t="shared" si="4"/>
        <v>4.2743751205281622E-2</v>
      </c>
      <c r="F319" s="22">
        <v>136959692</v>
      </c>
    </row>
    <row r="320" spans="1:6">
      <c r="A320" s="23">
        <v>29</v>
      </c>
      <c r="B320" s="23">
        <v>11</v>
      </c>
      <c r="C320" s="23">
        <v>2</v>
      </c>
      <c r="D320" s="24">
        <v>8746413</v>
      </c>
      <c r="E320" s="25">
        <f t="shared" si="4"/>
        <v>6.1486784427818707E-2</v>
      </c>
      <c r="F320" s="22">
        <v>142248665</v>
      </c>
    </row>
    <row r="321" spans="1:6">
      <c r="A321" s="23">
        <v>30</v>
      </c>
      <c r="B321" s="23">
        <v>11</v>
      </c>
      <c r="C321" s="23">
        <v>6</v>
      </c>
      <c r="D321" s="24">
        <v>10635919</v>
      </c>
      <c r="E321" s="25">
        <f t="shared" si="4"/>
        <v>6.6872212472115958E-2</v>
      </c>
      <c r="F321" s="22">
        <v>159048409</v>
      </c>
    </row>
    <row r="322" spans="1:6">
      <c r="A322" s="23">
        <v>31</v>
      </c>
      <c r="B322" s="23">
        <v>11</v>
      </c>
      <c r="C322" s="23">
        <v>1</v>
      </c>
      <c r="D322" s="27">
        <v>6000000</v>
      </c>
      <c r="E322" s="25">
        <f t="shared" si="4"/>
        <v>4.2401820598490673E-2</v>
      </c>
      <c r="F322" s="22">
        <v>141503358</v>
      </c>
    </row>
    <row r="323" spans="1:6">
      <c r="A323" s="23">
        <v>32</v>
      </c>
      <c r="B323" s="23">
        <v>11</v>
      </c>
      <c r="C323" s="23">
        <v>3</v>
      </c>
      <c r="D323" s="24">
        <v>11276894</v>
      </c>
      <c r="E323" s="25">
        <f t="shared" si="4"/>
        <v>7.4998066006686348E-2</v>
      </c>
      <c r="F323" s="22">
        <v>150362464</v>
      </c>
    </row>
    <row r="324" spans="1:6">
      <c r="A324" s="23">
        <v>1</v>
      </c>
      <c r="B324" s="23">
        <v>12</v>
      </c>
      <c r="C324" s="23">
        <v>8</v>
      </c>
      <c r="D324" s="24">
        <v>18195312</v>
      </c>
      <c r="E324" s="25">
        <f t="shared" ref="E324:E386" si="5">D324/F324</f>
        <v>0.11742907268487132</v>
      </c>
      <c r="F324" s="22">
        <v>154947251</v>
      </c>
    </row>
    <row r="325" spans="1:6">
      <c r="A325" s="23">
        <v>2</v>
      </c>
      <c r="B325" s="23">
        <v>12</v>
      </c>
      <c r="C325" s="23">
        <v>2</v>
      </c>
      <c r="D325" s="24">
        <v>5298303</v>
      </c>
      <c r="E325" s="25">
        <f t="shared" si="5"/>
        <v>3.7982628421776195E-2</v>
      </c>
      <c r="F325" s="22">
        <v>139492795</v>
      </c>
    </row>
    <row r="326" spans="1:6">
      <c r="A326" s="23">
        <v>3</v>
      </c>
      <c r="B326" s="23">
        <v>12</v>
      </c>
      <c r="C326" s="23">
        <v>8</v>
      </c>
      <c r="D326" s="24">
        <v>21454931</v>
      </c>
      <c r="E326" s="25">
        <f t="shared" si="5"/>
        <v>0.12877637792713084</v>
      </c>
      <c r="F326" s="22">
        <v>166606107</v>
      </c>
    </row>
    <row r="327" spans="1:6">
      <c r="A327" s="23">
        <v>4</v>
      </c>
      <c r="B327" s="23">
        <v>12</v>
      </c>
      <c r="C327" s="23">
        <v>11</v>
      </c>
      <c r="D327" s="24">
        <v>31712455</v>
      </c>
      <c r="E327" s="25">
        <f t="shared" si="5"/>
        <v>0.20001434996593745</v>
      </c>
      <c r="F327" s="22">
        <v>158550899</v>
      </c>
    </row>
    <row r="328" spans="1:6">
      <c r="A328" s="23">
        <v>5</v>
      </c>
      <c r="B328" s="23">
        <v>12</v>
      </c>
      <c r="C328" s="23">
        <v>8</v>
      </c>
      <c r="D328" s="24">
        <v>22606825</v>
      </c>
      <c r="E328" s="25">
        <f t="shared" si="5"/>
        <v>0.17893217419233842</v>
      </c>
      <c r="F328" s="22">
        <v>126342985</v>
      </c>
    </row>
    <row r="329" spans="1:6">
      <c r="A329" s="23">
        <v>6</v>
      </c>
      <c r="B329" s="23">
        <v>12</v>
      </c>
      <c r="C329" s="23">
        <v>7</v>
      </c>
      <c r="D329" s="24">
        <v>32076333</v>
      </c>
      <c r="E329" s="25">
        <f t="shared" si="5"/>
        <v>0.20317544030437082</v>
      </c>
      <c r="F329" s="22">
        <v>157875051</v>
      </c>
    </row>
    <row r="330" spans="1:6">
      <c r="A330" s="23">
        <v>7</v>
      </c>
      <c r="B330" s="23">
        <v>12</v>
      </c>
      <c r="C330" s="23">
        <v>5</v>
      </c>
      <c r="D330" s="24">
        <v>19271834</v>
      </c>
      <c r="E330" s="25">
        <f t="shared" si="5"/>
        <v>0.12663610832374639</v>
      </c>
      <c r="F330" s="22">
        <v>152182772</v>
      </c>
    </row>
    <row r="331" spans="1:6">
      <c r="A331" s="23">
        <v>8</v>
      </c>
      <c r="B331" s="23">
        <v>12</v>
      </c>
      <c r="C331" s="23">
        <v>3</v>
      </c>
      <c r="D331" s="24">
        <v>7937152</v>
      </c>
      <c r="E331" s="25">
        <f t="shared" si="5"/>
        <v>7.0834164974046335E-2</v>
      </c>
      <c r="F331" s="22">
        <v>112052595</v>
      </c>
    </row>
    <row r="332" spans="1:6">
      <c r="A332" s="23">
        <v>9</v>
      </c>
      <c r="B332" s="23">
        <v>12</v>
      </c>
      <c r="C332" s="23">
        <v>7</v>
      </c>
      <c r="D332" s="24">
        <v>30319168</v>
      </c>
      <c r="E332" s="25">
        <f t="shared" si="5"/>
        <v>0.18888532372593353</v>
      </c>
      <c r="F332" s="22">
        <v>160516272</v>
      </c>
    </row>
    <row r="333" spans="1:6">
      <c r="A333" s="23">
        <v>10</v>
      </c>
      <c r="B333" s="23">
        <v>12</v>
      </c>
      <c r="C333" s="23">
        <v>1</v>
      </c>
      <c r="D333" s="27">
        <v>450000</v>
      </c>
      <c r="E333" s="25">
        <f t="shared" si="5"/>
        <v>2.5078700025855582E-3</v>
      </c>
      <c r="F333" s="22">
        <v>179435138</v>
      </c>
    </row>
    <row r="334" spans="1:6">
      <c r="A334" s="23">
        <v>11</v>
      </c>
      <c r="B334" s="23">
        <v>12</v>
      </c>
      <c r="C334" s="23">
        <v>6</v>
      </c>
      <c r="D334" s="24">
        <v>17685544</v>
      </c>
      <c r="E334" s="25">
        <f t="shared" si="5"/>
        <v>0.1188138891790937</v>
      </c>
      <c r="F334" s="22">
        <v>148850813</v>
      </c>
    </row>
    <row r="335" spans="1:6">
      <c r="A335" s="23">
        <v>12</v>
      </c>
      <c r="B335" s="23">
        <v>12</v>
      </c>
      <c r="C335" s="23">
        <v>8</v>
      </c>
      <c r="D335" s="24">
        <v>11752397</v>
      </c>
      <c r="E335" s="25">
        <f t="shared" si="5"/>
        <v>8.1456371030828964E-2</v>
      </c>
      <c r="F335" s="22">
        <v>144278426</v>
      </c>
    </row>
    <row r="336" spans="1:6">
      <c r="A336" s="23">
        <v>13</v>
      </c>
      <c r="B336" s="23">
        <v>12</v>
      </c>
      <c r="C336" s="23">
        <v>5</v>
      </c>
      <c r="D336" s="24">
        <v>4270040</v>
      </c>
      <c r="E336" s="25">
        <f t="shared" si="5"/>
        <v>2.8979889549920538E-2</v>
      </c>
      <c r="F336" s="22">
        <v>147344937</v>
      </c>
    </row>
    <row r="337" spans="1:6">
      <c r="A337" s="23">
        <v>14</v>
      </c>
      <c r="B337" s="23">
        <v>12</v>
      </c>
      <c r="C337" s="23">
        <v>4</v>
      </c>
      <c r="D337" s="24">
        <v>28184362</v>
      </c>
      <c r="E337" s="25">
        <f t="shared" si="5"/>
        <v>0.18297612136453403</v>
      </c>
      <c r="F337" s="22">
        <v>154033006</v>
      </c>
    </row>
    <row r="338" spans="1:6">
      <c r="A338" s="23">
        <v>15</v>
      </c>
      <c r="B338" s="23">
        <v>12</v>
      </c>
      <c r="C338" s="23">
        <v>8</v>
      </c>
      <c r="D338" s="24">
        <v>24569151</v>
      </c>
      <c r="E338" s="25">
        <f t="shared" si="5"/>
        <v>0.1484578099412972</v>
      </c>
      <c r="F338" s="22">
        <v>165495847</v>
      </c>
    </row>
    <row r="339" spans="1:6">
      <c r="A339" s="23">
        <v>16</v>
      </c>
      <c r="B339" s="23">
        <v>12</v>
      </c>
      <c r="C339" s="23">
        <v>8</v>
      </c>
      <c r="D339" s="24">
        <v>30124069</v>
      </c>
      <c r="E339" s="25">
        <f t="shared" si="5"/>
        <v>0.17442067487294646</v>
      </c>
      <c r="F339" s="22">
        <v>172709279</v>
      </c>
    </row>
    <row r="340" spans="1:6">
      <c r="A340" s="23">
        <v>17</v>
      </c>
      <c r="B340" s="23">
        <v>12</v>
      </c>
      <c r="C340" s="23">
        <v>2</v>
      </c>
      <c r="D340" s="24">
        <v>3456668</v>
      </c>
      <c r="E340" s="25">
        <f t="shared" si="5"/>
        <v>2.3020489770831556E-2</v>
      </c>
      <c r="F340" s="22">
        <v>150156145</v>
      </c>
    </row>
    <row r="341" spans="1:6">
      <c r="A341" s="23">
        <v>18</v>
      </c>
      <c r="B341" s="23">
        <v>12</v>
      </c>
      <c r="C341" s="23">
        <v>11</v>
      </c>
      <c r="D341" s="24">
        <v>48397406</v>
      </c>
      <c r="E341" s="25">
        <f t="shared" si="5"/>
        <v>0.33846948678799565</v>
      </c>
      <c r="F341" s="22">
        <v>142988978</v>
      </c>
    </row>
    <row r="342" spans="1:6">
      <c r="A342" s="23">
        <v>19</v>
      </c>
      <c r="B342" s="23">
        <v>12</v>
      </c>
      <c r="C342" s="23">
        <v>7</v>
      </c>
      <c r="D342" s="24">
        <v>21184762</v>
      </c>
      <c r="E342" s="25">
        <f t="shared" si="5"/>
        <v>0.13224595742164191</v>
      </c>
      <c r="F342" s="22">
        <v>160192133</v>
      </c>
    </row>
    <row r="343" spans="1:6">
      <c r="A343" s="23">
        <v>20</v>
      </c>
      <c r="B343" s="23">
        <v>12</v>
      </c>
      <c r="C343" s="23">
        <v>7</v>
      </c>
      <c r="D343" s="24">
        <v>34231729</v>
      </c>
      <c r="E343" s="25">
        <f t="shared" si="5"/>
        <v>0.22252894301679152</v>
      </c>
      <c r="F343" s="22">
        <v>153830457</v>
      </c>
    </row>
    <row r="344" spans="1:6">
      <c r="A344" s="23">
        <v>21</v>
      </c>
      <c r="B344" s="23">
        <v>12</v>
      </c>
      <c r="C344" s="23">
        <v>9</v>
      </c>
      <c r="D344" s="24">
        <v>10569049</v>
      </c>
      <c r="E344" s="25">
        <f t="shared" si="5"/>
        <v>6.5290699608131594E-2</v>
      </c>
      <c r="F344" s="22">
        <v>161876792</v>
      </c>
    </row>
    <row r="345" spans="1:6">
      <c r="A345" s="23">
        <v>22</v>
      </c>
      <c r="B345" s="23">
        <v>12</v>
      </c>
      <c r="C345" s="23">
        <v>7</v>
      </c>
      <c r="D345" s="24">
        <v>15670502</v>
      </c>
      <c r="E345" s="25">
        <f t="shared" si="5"/>
        <v>9.2771278638596036E-2</v>
      </c>
      <c r="F345" s="22">
        <v>168915447</v>
      </c>
    </row>
    <row r="346" spans="1:6">
      <c r="A346" s="23">
        <v>23</v>
      </c>
      <c r="B346" s="23">
        <v>12</v>
      </c>
      <c r="C346" s="23">
        <v>4</v>
      </c>
      <c r="D346" s="24">
        <v>12070588</v>
      </c>
      <c r="E346" s="25">
        <f t="shared" si="5"/>
        <v>6.992746031143722E-2</v>
      </c>
      <c r="F346" s="22">
        <v>172615850</v>
      </c>
    </row>
    <row r="347" spans="1:6">
      <c r="A347" s="23">
        <v>24</v>
      </c>
      <c r="B347" s="23">
        <v>12</v>
      </c>
      <c r="C347" s="23">
        <v>9</v>
      </c>
      <c r="D347" s="24">
        <v>39286229</v>
      </c>
      <c r="E347" s="25">
        <f t="shared" si="5"/>
        <v>0.25255466301866186</v>
      </c>
      <c r="F347" s="22">
        <v>155555350</v>
      </c>
    </row>
    <row r="348" spans="1:6">
      <c r="A348" s="23">
        <v>25</v>
      </c>
      <c r="B348" s="23">
        <v>12</v>
      </c>
      <c r="C348" s="23">
        <v>2</v>
      </c>
      <c r="D348" s="24">
        <v>4506281</v>
      </c>
      <c r="E348" s="25">
        <f t="shared" si="5"/>
        <v>2.1431196589842473E-2</v>
      </c>
      <c r="F348" s="22">
        <v>210267354</v>
      </c>
    </row>
    <row r="349" spans="1:6">
      <c r="A349" s="23">
        <v>26</v>
      </c>
      <c r="B349" s="23">
        <v>12</v>
      </c>
      <c r="C349" s="23">
        <v>5</v>
      </c>
      <c r="D349" s="24">
        <v>5386621</v>
      </c>
      <c r="E349" s="25">
        <f t="shared" si="5"/>
        <v>3.7232119998296891E-2</v>
      </c>
      <c r="F349" s="22">
        <v>144676720</v>
      </c>
    </row>
    <row r="350" spans="1:6">
      <c r="A350" s="23">
        <v>27</v>
      </c>
      <c r="B350" s="23">
        <v>12</v>
      </c>
      <c r="C350" s="23">
        <v>6</v>
      </c>
      <c r="D350" s="24">
        <v>14000000</v>
      </c>
      <c r="E350" s="25">
        <f t="shared" si="5"/>
        <v>8.2077811042937474E-2</v>
      </c>
      <c r="F350" s="22">
        <v>170569851</v>
      </c>
    </row>
    <row r="351" spans="1:6">
      <c r="A351" s="23">
        <v>28</v>
      </c>
      <c r="B351" s="23">
        <v>12</v>
      </c>
      <c r="C351" s="23">
        <v>4</v>
      </c>
      <c r="D351" s="24">
        <v>11575268</v>
      </c>
      <c r="E351" s="25">
        <f t="shared" si="5"/>
        <v>8.4515873473196765E-2</v>
      </c>
      <c r="F351" s="22">
        <v>136959692</v>
      </c>
    </row>
    <row r="352" spans="1:6">
      <c r="A352" s="23">
        <v>29</v>
      </c>
      <c r="B352" s="23">
        <v>12</v>
      </c>
      <c r="C352" s="23">
        <v>9</v>
      </c>
      <c r="D352" s="24">
        <v>21974270</v>
      </c>
      <c r="E352" s="25">
        <f t="shared" si="5"/>
        <v>0.15447786451985332</v>
      </c>
      <c r="F352" s="22">
        <v>142248665</v>
      </c>
    </row>
    <row r="353" spans="1:6">
      <c r="A353" s="23">
        <v>30</v>
      </c>
      <c r="B353" s="23">
        <v>12</v>
      </c>
      <c r="C353" s="23">
        <v>5</v>
      </c>
      <c r="D353" s="24">
        <v>19565294</v>
      </c>
      <c r="E353" s="25">
        <f t="shared" si="5"/>
        <v>0.12301471057154681</v>
      </c>
      <c r="F353" s="22">
        <v>159048409</v>
      </c>
    </row>
    <row r="354" spans="1:6">
      <c r="A354" s="23">
        <v>31</v>
      </c>
      <c r="B354" s="23">
        <v>12</v>
      </c>
      <c r="C354" s="23">
        <v>2</v>
      </c>
      <c r="D354" s="24">
        <v>1286474</v>
      </c>
      <c r="E354" s="25">
        <f t="shared" si="5"/>
        <v>9.0914732921037814E-3</v>
      </c>
      <c r="F354" s="22">
        <v>141503358</v>
      </c>
    </row>
    <row r="355" spans="1:6">
      <c r="A355" s="23">
        <v>32</v>
      </c>
      <c r="B355" s="23">
        <v>12</v>
      </c>
      <c r="C355" s="23">
        <v>4</v>
      </c>
      <c r="D355" s="24">
        <v>15287500</v>
      </c>
      <c r="E355" s="25">
        <f t="shared" si="5"/>
        <v>0.10167098618442433</v>
      </c>
      <c r="F355" s="22">
        <v>150362464</v>
      </c>
    </row>
    <row r="356" spans="1:6">
      <c r="A356" s="23">
        <v>1</v>
      </c>
      <c r="B356" s="23">
        <v>13</v>
      </c>
      <c r="C356" s="23">
        <v>2</v>
      </c>
      <c r="D356" s="24">
        <v>5085382</v>
      </c>
      <c r="E356" s="25">
        <f t="shared" si="5"/>
        <v>3.2820085333427437E-2</v>
      </c>
      <c r="F356" s="22">
        <v>154947251</v>
      </c>
    </row>
    <row r="357" spans="1:6">
      <c r="A357" s="23">
        <v>2</v>
      </c>
      <c r="B357" s="23">
        <v>13</v>
      </c>
      <c r="C357" s="23">
        <v>2</v>
      </c>
      <c r="D357" s="24">
        <v>5553000</v>
      </c>
      <c r="E357" s="25">
        <f t="shared" si="5"/>
        <v>3.9808507672385515E-2</v>
      </c>
      <c r="F357" s="22">
        <v>139492795</v>
      </c>
    </row>
    <row r="358" spans="1:6">
      <c r="A358" s="23">
        <v>3</v>
      </c>
      <c r="B358" s="23">
        <v>13</v>
      </c>
      <c r="C358" s="23">
        <v>6</v>
      </c>
      <c r="D358" s="24">
        <v>10271242</v>
      </c>
      <c r="E358" s="25">
        <f t="shared" si="5"/>
        <v>6.1649852967274481E-2</v>
      </c>
      <c r="F358" s="22">
        <v>166606107</v>
      </c>
    </row>
    <row r="359" spans="1:6">
      <c r="A359" s="23">
        <v>4</v>
      </c>
      <c r="B359" s="23">
        <v>13</v>
      </c>
      <c r="C359" s="23">
        <v>14</v>
      </c>
      <c r="D359" s="24">
        <v>40722637</v>
      </c>
      <c r="E359" s="25">
        <f t="shared" si="5"/>
        <v>0.25684267485610407</v>
      </c>
      <c r="F359" s="22">
        <v>158550899</v>
      </c>
    </row>
    <row r="360" spans="1:6">
      <c r="A360" s="23">
        <v>5</v>
      </c>
      <c r="B360" s="23">
        <v>13</v>
      </c>
      <c r="C360" s="23">
        <v>4</v>
      </c>
      <c r="D360" s="24">
        <v>10884280</v>
      </c>
      <c r="E360" s="25">
        <f t="shared" si="5"/>
        <v>8.6148669037699244E-2</v>
      </c>
      <c r="F360" s="22">
        <v>126342985</v>
      </c>
    </row>
    <row r="361" spans="1:6">
      <c r="A361" s="23">
        <v>6</v>
      </c>
      <c r="B361" s="23">
        <v>13</v>
      </c>
      <c r="C361" s="23">
        <v>7</v>
      </c>
      <c r="D361" s="24">
        <v>35663737</v>
      </c>
      <c r="E361" s="25">
        <f t="shared" si="5"/>
        <v>0.22589849868045331</v>
      </c>
      <c r="F361" s="22">
        <v>157875051</v>
      </c>
    </row>
    <row r="362" spans="1:6">
      <c r="A362" s="23">
        <v>7</v>
      </c>
      <c r="B362" s="23">
        <v>13</v>
      </c>
      <c r="C362" s="23">
        <v>5</v>
      </c>
      <c r="D362" s="24">
        <v>15551377</v>
      </c>
      <c r="E362" s="25">
        <f t="shared" si="5"/>
        <v>0.1021888141188544</v>
      </c>
      <c r="F362" s="22">
        <v>152182772</v>
      </c>
    </row>
    <row r="363" spans="1:6">
      <c r="A363" s="23">
        <v>9</v>
      </c>
      <c r="B363" s="23">
        <v>13</v>
      </c>
      <c r="C363" s="23">
        <v>11</v>
      </c>
      <c r="D363" s="24">
        <v>27645018</v>
      </c>
      <c r="E363" s="25">
        <f t="shared" si="5"/>
        <v>0.17222564202089119</v>
      </c>
      <c r="F363" s="22">
        <v>160516272</v>
      </c>
    </row>
    <row r="364" spans="1:6">
      <c r="A364" s="23">
        <v>10</v>
      </c>
      <c r="B364" s="23">
        <v>13</v>
      </c>
      <c r="C364" s="23">
        <v>4</v>
      </c>
      <c r="D364" s="24">
        <v>1969852</v>
      </c>
      <c r="E364" s="25">
        <f t="shared" si="5"/>
        <v>1.0978072756295927E-2</v>
      </c>
      <c r="F364" s="22">
        <v>179435138</v>
      </c>
    </row>
    <row r="365" spans="1:6">
      <c r="A365" s="23">
        <v>11</v>
      </c>
      <c r="B365" s="23">
        <v>13</v>
      </c>
      <c r="C365" s="23">
        <v>6</v>
      </c>
      <c r="D365" s="24">
        <v>26399189</v>
      </c>
      <c r="E365" s="25">
        <f t="shared" si="5"/>
        <v>0.17735334102609168</v>
      </c>
      <c r="F365" s="22">
        <v>148850813</v>
      </c>
    </row>
    <row r="366" spans="1:6">
      <c r="A366" s="23">
        <v>12</v>
      </c>
      <c r="B366" s="23">
        <v>13</v>
      </c>
      <c r="C366" s="23">
        <v>8</v>
      </c>
      <c r="D366" s="24">
        <v>42253367</v>
      </c>
      <c r="E366" s="25">
        <f t="shared" si="5"/>
        <v>0.29285991101677256</v>
      </c>
      <c r="F366" s="22">
        <v>144278426</v>
      </c>
    </row>
    <row r="367" spans="1:6">
      <c r="A367" s="23">
        <v>13</v>
      </c>
      <c r="B367" s="23">
        <v>13</v>
      </c>
      <c r="C367" s="23">
        <v>7</v>
      </c>
      <c r="D367" s="24">
        <v>19389605</v>
      </c>
      <c r="E367" s="25">
        <f t="shared" si="5"/>
        <v>0.13159328983255122</v>
      </c>
      <c r="F367" s="22">
        <v>147344937</v>
      </c>
    </row>
    <row r="368" spans="1:6">
      <c r="A368" s="23">
        <v>14</v>
      </c>
      <c r="B368" s="23">
        <v>13</v>
      </c>
      <c r="C368" s="23">
        <v>6</v>
      </c>
      <c r="D368" s="24">
        <v>20036733</v>
      </c>
      <c r="E368" s="25">
        <f t="shared" si="5"/>
        <v>0.13008077632400422</v>
      </c>
      <c r="F368" s="22">
        <v>154033006</v>
      </c>
    </row>
    <row r="369" spans="1:6">
      <c r="A369" s="23">
        <v>15</v>
      </c>
      <c r="B369" s="23">
        <v>13</v>
      </c>
      <c r="C369" s="23">
        <v>6</v>
      </c>
      <c r="D369" s="24">
        <v>29020415</v>
      </c>
      <c r="E369" s="25">
        <f t="shared" si="5"/>
        <v>0.17535433985844975</v>
      </c>
      <c r="F369" s="22">
        <v>165495847</v>
      </c>
    </row>
    <row r="370" spans="1:6">
      <c r="A370" s="23">
        <v>16</v>
      </c>
      <c r="B370" s="23">
        <v>13</v>
      </c>
      <c r="C370" s="23">
        <v>5</v>
      </c>
      <c r="D370" s="24">
        <v>34362864</v>
      </c>
      <c r="E370" s="25">
        <f t="shared" si="5"/>
        <v>0.19896362372052981</v>
      </c>
      <c r="F370" s="22">
        <v>172709279</v>
      </c>
    </row>
    <row r="371" spans="1:6">
      <c r="A371" s="23">
        <v>17</v>
      </c>
      <c r="B371" s="23">
        <v>13</v>
      </c>
      <c r="C371" s="23">
        <v>5</v>
      </c>
      <c r="D371" s="24">
        <v>28124105</v>
      </c>
      <c r="E371" s="25">
        <f t="shared" si="5"/>
        <v>0.18729906125387011</v>
      </c>
      <c r="F371" s="22">
        <v>150156145</v>
      </c>
    </row>
    <row r="372" spans="1:6">
      <c r="A372" s="23">
        <v>18</v>
      </c>
      <c r="B372" s="23">
        <v>13</v>
      </c>
      <c r="C372" s="23">
        <v>10</v>
      </c>
      <c r="D372" s="24">
        <v>37362063</v>
      </c>
      <c r="E372" s="25">
        <f t="shared" si="5"/>
        <v>0.26129330751633179</v>
      </c>
      <c r="F372" s="22">
        <v>142988978</v>
      </c>
    </row>
    <row r="373" spans="1:6">
      <c r="A373" s="23">
        <v>19</v>
      </c>
      <c r="B373" s="23">
        <v>13</v>
      </c>
      <c r="C373" s="23">
        <v>6</v>
      </c>
      <c r="D373" s="24">
        <v>10546411</v>
      </c>
      <c r="E373" s="25">
        <f t="shared" si="5"/>
        <v>6.5836010810843004E-2</v>
      </c>
      <c r="F373" s="22">
        <v>160192133</v>
      </c>
    </row>
    <row r="374" spans="1:6">
      <c r="A374" s="23">
        <v>20</v>
      </c>
      <c r="B374" s="23">
        <v>13</v>
      </c>
      <c r="C374" s="23">
        <v>11</v>
      </c>
      <c r="D374" s="24">
        <v>37136594</v>
      </c>
      <c r="E374" s="25">
        <f t="shared" si="5"/>
        <v>0.24141249219587249</v>
      </c>
      <c r="F374" s="22">
        <v>153830457</v>
      </c>
    </row>
    <row r="375" spans="1:6">
      <c r="A375" s="23">
        <v>21</v>
      </c>
      <c r="B375" s="23">
        <v>13</v>
      </c>
      <c r="C375" s="23">
        <v>3</v>
      </c>
      <c r="D375" s="24">
        <v>6054228</v>
      </c>
      <c r="E375" s="25">
        <f t="shared" si="5"/>
        <v>3.7400222262867676E-2</v>
      </c>
      <c r="F375" s="22">
        <v>161876792</v>
      </c>
    </row>
    <row r="376" spans="1:6">
      <c r="A376" s="23">
        <v>22</v>
      </c>
      <c r="B376" s="23">
        <v>13</v>
      </c>
      <c r="C376" s="23">
        <v>6</v>
      </c>
      <c r="D376" s="24">
        <v>7848838</v>
      </c>
      <c r="E376" s="25">
        <f t="shared" si="5"/>
        <v>4.6466076012574506E-2</v>
      </c>
      <c r="F376" s="22">
        <v>168915447</v>
      </c>
    </row>
    <row r="377" spans="1:6">
      <c r="A377" s="23">
        <v>23</v>
      </c>
      <c r="B377" s="23">
        <v>13</v>
      </c>
      <c r="C377" s="23">
        <v>8</v>
      </c>
      <c r="D377" s="24">
        <v>22906103</v>
      </c>
      <c r="E377" s="25">
        <f t="shared" si="5"/>
        <v>0.13269988242678757</v>
      </c>
      <c r="F377" s="22">
        <v>172615850</v>
      </c>
    </row>
    <row r="378" spans="1:6">
      <c r="A378" s="23">
        <v>24</v>
      </c>
      <c r="B378" s="23">
        <v>13</v>
      </c>
      <c r="C378" s="23">
        <v>11</v>
      </c>
      <c r="D378" s="24">
        <v>45312242</v>
      </c>
      <c r="E378" s="25">
        <f t="shared" si="5"/>
        <v>0.29129336920909504</v>
      </c>
      <c r="F378" s="22">
        <v>155555350</v>
      </c>
    </row>
    <row r="379" spans="1:6">
      <c r="A379" s="23">
        <v>25</v>
      </c>
      <c r="B379" s="23">
        <v>13</v>
      </c>
      <c r="C379" s="23">
        <v>3</v>
      </c>
      <c r="D379" s="24">
        <v>5856082</v>
      </c>
      <c r="E379" s="25">
        <f t="shared" si="5"/>
        <v>2.7850647704445838E-2</v>
      </c>
      <c r="F379" s="22">
        <v>210267354</v>
      </c>
    </row>
    <row r="380" spans="1:6">
      <c r="A380" s="23">
        <v>26</v>
      </c>
      <c r="B380" s="23">
        <v>13</v>
      </c>
      <c r="C380" s="23">
        <v>2</v>
      </c>
      <c r="D380" s="24">
        <v>3698333</v>
      </c>
      <c r="E380" s="25">
        <f t="shared" si="5"/>
        <v>2.5562737391337045E-2</v>
      </c>
      <c r="F380" s="22">
        <v>144676720</v>
      </c>
    </row>
    <row r="381" spans="1:6">
      <c r="A381" s="23">
        <v>27</v>
      </c>
      <c r="B381" s="23">
        <v>13</v>
      </c>
      <c r="C381" s="23">
        <v>6</v>
      </c>
      <c r="D381" s="24">
        <v>12367716</v>
      </c>
      <c r="E381" s="25">
        <f t="shared" si="5"/>
        <v>7.2508218348622464E-2</v>
      </c>
      <c r="F381" s="22">
        <v>170569851</v>
      </c>
    </row>
    <row r="382" spans="1:6">
      <c r="A382" s="23">
        <v>28</v>
      </c>
      <c r="B382" s="23">
        <v>13</v>
      </c>
      <c r="C382" s="23">
        <v>2</v>
      </c>
      <c r="D382" s="24">
        <v>1281198</v>
      </c>
      <c r="E382" s="25">
        <f t="shared" si="5"/>
        <v>9.3545625088000336E-3</v>
      </c>
      <c r="F382" s="22">
        <v>136959692</v>
      </c>
    </row>
    <row r="383" spans="1:6">
      <c r="A383" s="23">
        <v>29</v>
      </c>
      <c r="B383" s="23">
        <v>13</v>
      </c>
      <c r="C383" s="23">
        <v>8</v>
      </c>
      <c r="D383" s="24">
        <v>11638275</v>
      </c>
      <c r="E383" s="25">
        <f t="shared" si="5"/>
        <v>8.1816409313929236E-2</v>
      </c>
      <c r="F383" s="22">
        <v>142248665</v>
      </c>
    </row>
    <row r="384" spans="1:6">
      <c r="A384" s="23">
        <v>30</v>
      </c>
      <c r="B384" s="23">
        <v>13</v>
      </c>
      <c r="C384" s="23">
        <v>6</v>
      </c>
      <c r="D384" s="24">
        <v>17550625</v>
      </c>
      <c r="E384" s="25">
        <f t="shared" si="5"/>
        <v>0.11034769294674303</v>
      </c>
      <c r="F384" s="22">
        <v>159048409</v>
      </c>
    </row>
    <row r="385" spans="1:6">
      <c r="A385" s="23">
        <v>32</v>
      </c>
      <c r="B385" s="23">
        <v>13</v>
      </c>
      <c r="C385" s="23">
        <v>10</v>
      </c>
      <c r="D385" s="24">
        <v>16806617</v>
      </c>
      <c r="E385" s="25">
        <f t="shared" si="5"/>
        <v>0.11177401961170309</v>
      </c>
      <c r="F385" s="22">
        <v>150362464</v>
      </c>
    </row>
    <row r="386" spans="1:6">
      <c r="A386" s="23">
        <v>1</v>
      </c>
      <c r="B386" s="23">
        <v>14</v>
      </c>
      <c r="C386" s="23">
        <v>5</v>
      </c>
      <c r="D386" s="24">
        <v>8135232</v>
      </c>
      <c r="E386" s="25">
        <f t="shared" si="5"/>
        <v>5.2503235439782019E-2</v>
      </c>
      <c r="F386" s="22">
        <v>154947251</v>
      </c>
    </row>
    <row r="387" spans="1:6">
      <c r="A387" s="23">
        <v>2</v>
      </c>
      <c r="B387" s="23">
        <v>14</v>
      </c>
      <c r="C387" s="23">
        <v>5</v>
      </c>
      <c r="D387" s="24">
        <v>23544003</v>
      </c>
      <c r="E387" s="25">
        <f t="shared" ref="E387:E450" si="6">D387/F387</f>
        <v>0.1687829324804912</v>
      </c>
      <c r="F387" s="22">
        <v>139492795</v>
      </c>
    </row>
    <row r="388" spans="1:6">
      <c r="A388" s="23">
        <v>3</v>
      </c>
      <c r="B388" s="23">
        <v>14</v>
      </c>
      <c r="C388" s="23">
        <v>4</v>
      </c>
      <c r="D388" s="24">
        <v>5984844</v>
      </c>
      <c r="E388" s="25">
        <f t="shared" si="6"/>
        <v>3.5922116588439343E-2</v>
      </c>
      <c r="F388" s="22">
        <v>166606107</v>
      </c>
    </row>
    <row r="389" spans="1:6">
      <c r="A389" s="23">
        <v>4</v>
      </c>
      <c r="B389" s="23">
        <v>14</v>
      </c>
      <c r="C389" s="23">
        <v>6</v>
      </c>
      <c r="D389" s="24">
        <v>26110501</v>
      </c>
      <c r="E389" s="25">
        <f t="shared" si="6"/>
        <v>0.16468213781619742</v>
      </c>
      <c r="F389" s="22">
        <v>158550899</v>
      </c>
    </row>
    <row r="390" spans="1:6">
      <c r="A390" s="23">
        <v>5</v>
      </c>
      <c r="B390" s="23">
        <v>14</v>
      </c>
      <c r="C390" s="23">
        <v>7</v>
      </c>
      <c r="D390" s="24">
        <v>14659264</v>
      </c>
      <c r="E390" s="25">
        <f t="shared" si="6"/>
        <v>0.1160275261820037</v>
      </c>
      <c r="F390" s="22">
        <v>126342985</v>
      </c>
    </row>
    <row r="391" spans="1:6">
      <c r="A391" s="23">
        <v>6</v>
      </c>
      <c r="B391" s="23">
        <v>14</v>
      </c>
      <c r="C391" s="23">
        <v>6</v>
      </c>
      <c r="D391" s="24">
        <v>7814993</v>
      </c>
      <c r="E391" s="25">
        <f t="shared" si="6"/>
        <v>4.9501127318717385E-2</v>
      </c>
      <c r="F391" s="22">
        <v>157875051</v>
      </c>
    </row>
    <row r="392" spans="1:6">
      <c r="A392" s="23">
        <v>7</v>
      </c>
      <c r="B392" s="23">
        <v>14</v>
      </c>
      <c r="C392" s="23">
        <v>6</v>
      </c>
      <c r="D392" s="24">
        <v>16163833</v>
      </c>
      <c r="E392" s="25">
        <f t="shared" si="6"/>
        <v>0.10621329068706936</v>
      </c>
      <c r="F392" s="22">
        <v>152182772</v>
      </c>
    </row>
    <row r="393" spans="1:6">
      <c r="A393" s="23">
        <v>8</v>
      </c>
      <c r="B393" s="23">
        <v>14</v>
      </c>
      <c r="C393" s="23">
        <v>0</v>
      </c>
      <c r="D393" s="24">
        <v>0</v>
      </c>
      <c r="E393" s="25">
        <f t="shared" si="6"/>
        <v>0</v>
      </c>
      <c r="F393" s="22">
        <v>112052595</v>
      </c>
    </row>
    <row r="394" spans="1:6">
      <c r="A394" s="23">
        <v>9</v>
      </c>
      <c r="B394" s="23">
        <v>14</v>
      </c>
      <c r="C394" s="23">
        <v>9</v>
      </c>
      <c r="D394" s="24">
        <v>24613070</v>
      </c>
      <c r="E394" s="25">
        <f t="shared" si="6"/>
        <v>0.1533369152754806</v>
      </c>
      <c r="F394" s="22">
        <v>160516272</v>
      </c>
    </row>
    <row r="395" spans="1:6">
      <c r="A395" s="23">
        <v>10</v>
      </c>
      <c r="B395" s="23">
        <v>14</v>
      </c>
      <c r="C395" s="23">
        <v>4</v>
      </c>
      <c r="D395" s="24">
        <v>6066195</v>
      </c>
      <c r="E395" s="25">
        <f t="shared" si="6"/>
        <v>3.3807174378521113E-2</v>
      </c>
      <c r="F395" s="22">
        <v>179435138</v>
      </c>
    </row>
    <row r="396" spans="1:6">
      <c r="A396" s="23">
        <v>11</v>
      </c>
      <c r="B396" s="23">
        <v>14</v>
      </c>
      <c r="C396" s="23">
        <v>9</v>
      </c>
      <c r="D396" s="24">
        <v>31003674</v>
      </c>
      <c r="E396" s="25">
        <f t="shared" si="6"/>
        <v>0.20828689729763183</v>
      </c>
      <c r="F396" s="22">
        <v>148850813</v>
      </c>
    </row>
    <row r="397" spans="1:6">
      <c r="A397" s="23">
        <v>12</v>
      </c>
      <c r="B397" s="23">
        <v>14</v>
      </c>
      <c r="C397" s="23">
        <v>8</v>
      </c>
      <c r="D397" s="24">
        <v>29080283</v>
      </c>
      <c r="E397" s="25">
        <f t="shared" si="6"/>
        <v>0.20155669704907925</v>
      </c>
      <c r="F397" s="22">
        <v>144278426</v>
      </c>
    </row>
    <row r="398" spans="1:6">
      <c r="A398" s="23">
        <v>13</v>
      </c>
      <c r="B398" s="23">
        <v>14</v>
      </c>
      <c r="C398" s="23">
        <v>8</v>
      </c>
      <c r="D398" s="24">
        <v>26445262</v>
      </c>
      <c r="E398" s="25">
        <f t="shared" si="6"/>
        <v>0.17947859314636647</v>
      </c>
      <c r="F398" s="22">
        <v>147344937</v>
      </c>
    </row>
    <row r="399" spans="1:6">
      <c r="A399" s="23">
        <v>14</v>
      </c>
      <c r="B399" s="23">
        <v>14</v>
      </c>
      <c r="C399" s="23">
        <v>6</v>
      </c>
      <c r="D399" s="24">
        <v>11248678</v>
      </c>
      <c r="E399" s="25">
        <f t="shared" si="6"/>
        <v>7.3027711995700448E-2</v>
      </c>
      <c r="F399" s="22">
        <v>154033006</v>
      </c>
    </row>
    <row r="400" spans="1:6">
      <c r="A400" s="23">
        <v>15</v>
      </c>
      <c r="B400" s="23">
        <v>14</v>
      </c>
      <c r="C400" s="23">
        <v>8</v>
      </c>
      <c r="D400" s="24">
        <v>33444221</v>
      </c>
      <c r="E400" s="25">
        <f t="shared" si="6"/>
        <v>0.20208495624666642</v>
      </c>
      <c r="F400" s="22">
        <v>165495847</v>
      </c>
    </row>
    <row r="401" spans="1:6">
      <c r="A401" s="23">
        <v>16</v>
      </c>
      <c r="B401" s="23">
        <v>14</v>
      </c>
      <c r="C401" s="23">
        <v>2</v>
      </c>
      <c r="D401" s="24">
        <v>6637764</v>
      </c>
      <c r="E401" s="25">
        <f t="shared" si="6"/>
        <v>3.8433163744491114E-2</v>
      </c>
      <c r="F401" s="22">
        <v>172709279</v>
      </c>
    </row>
    <row r="402" spans="1:6">
      <c r="A402" s="23">
        <v>17</v>
      </c>
      <c r="B402" s="23">
        <v>14</v>
      </c>
      <c r="C402" s="23">
        <v>3</v>
      </c>
      <c r="D402" s="24">
        <v>13455292</v>
      </c>
      <c r="E402" s="25">
        <f t="shared" si="6"/>
        <v>8.9608667031242706E-2</v>
      </c>
      <c r="F402" s="22">
        <v>150156145</v>
      </c>
    </row>
    <row r="403" spans="1:6">
      <c r="A403" s="23">
        <v>18</v>
      </c>
      <c r="B403" s="23">
        <v>14</v>
      </c>
      <c r="C403" s="23">
        <v>14</v>
      </c>
      <c r="D403" s="24">
        <v>43510369</v>
      </c>
      <c r="E403" s="25">
        <f t="shared" si="6"/>
        <v>0.30429176855855283</v>
      </c>
      <c r="F403" s="22">
        <v>142988978</v>
      </c>
    </row>
    <row r="404" spans="1:6">
      <c r="A404" s="23">
        <v>19</v>
      </c>
      <c r="B404" s="23">
        <v>14</v>
      </c>
      <c r="C404" s="23">
        <v>5</v>
      </c>
      <c r="D404" s="24">
        <v>20735700</v>
      </c>
      <c r="E404" s="25">
        <f t="shared" si="6"/>
        <v>0.1294426861773543</v>
      </c>
      <c r="F404" s="22">
        <v>160192133</v>
      </c>
    </row>
    <row r="405" spans="1:6">
      <c r="A405" s="23">
        <v>20</v>
      </c>
      <c r="B405" s="23">
        <v>14</v>
      </c>
      <c r="C405" s="23">
        <v>6</v>
      </c>
      <c r="D405" s="24">
        <v>12118758</v>
      </c>
      <c r="E405" s="25">
        <f t="shared" si="6"/>
        <v>7.8779964880426767E-2</v>
      </c>
      <c r="F405" s="22">
        <v>153830457</v>
      </c>
    </row>
    <row r="406" spans="1:6">
      <c r="A406" s="23">
        <v>21</v>
      </c>
      <c r="B406" s="23">
        <v>14</v>
      </c>
      <c r="C406" s="23">
        <v>8</v>
      </c>
      <c r="D406" s="24">
        <v>14048837</v>
      </c>
      <c r="E406" s="25">
        <f t="shared" si="6"/>
        <v>8.678722148138443E-2</v>
      </c>
      <c r="F406" s="22">
        <v>161876792</v>
      </c>
    </row>
    <row r="407" spans="1:6">
      <c r="A407" s="23">
        <v>22</v>
      </c>
      <c r="B407" s="23">
        <v>14</v>
      </c>
      <c r="C407" s="23">
        <v>8</v>
      </c>
      <c r="D407" s="24">
        <v>24661091</v>
      </c>
      <c r="E407" s="25">
        <f t="shared" si="6"/>
        <v>0.14599665950030016</v>
      </c>
      <c r="F407" s="22">
        <v>168915447</v>
      </c>
    </row>
    <row r="408" spans="1:6">
      <c r="A408" s="23">
        <v>23</v>
      </c>
      <c r="B408" s="23">
        <v>14</v>
      </c>
      <c r="C408" s="23">
        <v>7</v>
      </c>
      <c r="D408" s="24">
        <v>27558065</v>
      </c>
      <c r="E408" s="25">
        <f t="shared" si="6"/>
        <v>0.15964967875198019</v>
      </c>
      <c r="F408" s="22">
        <v>172615850</v>
      </c>
    </row>
    <row r="409" spans="1:6">
      <c r="A409" s="23">
        <v>24</v>
      </c>
      <c r="B409" s="23">
        <v>14</v>
      </c>
      <c r="C409" s="23">
        <v>6</v>
      </c>
      <c r="D409" s="24">
        <v>19394752</v>
      </c>
      <c r="E409" s="25">
        <f t="shared" si="6"/>
        <v>0.12468071332808547</v>
      </c>
      <c r="F409" s="22">
        <v>155555350</v>
      </c>
    </row>
    <row r="410" spans="1:6">
      <c r="A410" s="23">
        <v>25</v>
      </c>
      <c r="B410" s="23">
        <v>14</v>
      </c>
      <c r="C410" s="23">
        <v>4</v>
      </c>
      <c r="D410" s="24">
        <v>4594963</v>
      </c>
      <c r="E410" s="25">
        <f t="shared" si="6"/>
        <v>2.1852954881431571E-2</v>
      </c>
      <c r="F410" s="22">
        <v>210267354</v>
      </c>
    </row>
    <row r="411" spans="1:6">
      <c r="A411" s="23">
        <v>26</v>
      </c>
      <c r="B411" s="23">
        <v>14</v>
      </c>
      <c r="C411" s="23">
        <v>6</v>
      </c>
      <c r="D411" s="24">
        <v>8196047</v>
      </c>
      <c r="E411" s="25">
        <f t="shared" si="6"/>
        <v>5.6650765928340098E-2</v>
      </c>
      <c r="F411" s="22">
        <v>144676720</v>
      </c>
    </row>
    <row r="412" spans="1:6">
      <c r="A412" s="23">
        <v>27</v>
      </c>
      <c r="B412" s="23">
        <v>14</v>
      </c>
      <c r="C412" s="23">
        <v>3</v>
      </c>
      <c r="D412" s="24">
        <v>17446096</v>
      </c>
      <c r="E412" s="25">
        <f t="shared" si="6"/>
        <v>0.10228124078035337</v>
      </c>
      <c r="F412" s="22">
        <v>170569851</v>
      </c>
    </row>
    <row r="413" spans="1:6">
      <c r="A413" s="23">
        <v>28</v>
      </c>
      <c r="B413" s="23">
        <v>14</v>
      </c>
      <c r="C413" s="23">
        <v>3</v>
      </c>
      <c r="D413" s="24">
        <v>5854171</v>
      </c>
      <c r="E413" s="25">
        <f t="shared" si="6"/>
        <v>4.2743751205281622E-2</v>
      </c>
      <c r="F413" s="22">
        <v>136959692</v>
      </c>
    </row>
    <row r="414" spans="1:6">
      <c r="A414" s="23">
        <v>29</v>
      </c>
      <c r="B414" s="23">
        <v>14</v>
      </c>
      <c r="C414" s="23">
        <v>5</v>
      </c>
      <c r="D414" s="24">
        <v>9486671</v>
      </c>
      <c r="E414" s="25">
        <f t="shared" si="6"/>
        <v>6.6690755937850107E-2</v>
      </c>
      <c r="F414" s="22">
        <v>142248665</v>
      </c>
    </row>
    <row r="415" spans="1:6">
      <c r="A415" s="23">
        <v>30</v>
      </c>
      <c r="B415" s="23">
        <v>14</v>
      </c>
      <c r="C415" s="23">
        <v>6</v>
      </c>
      <c r="D415" s="24">
        <v>21730002</v>
      </c>
      <c r="E415" s="25">
        <f t="shared" si="6"/>
        <v>0.13662508249296604</v>
      </c>
      <c r="F415" s="22">
        <v>159048409</v>
      </c>
    </row>
    <row r="416" spans="1:6">
      <c r="A416" s="23">
        <v>31</v>
      </c>
      <c r="B416" s="23">
        <v>14</v>
      </c>
      <c r="C416" s="23">
        <v>1</v>
      </c>
      <c r="D416" s="27">
        <v>6000000</v>
      </c>
      <c r="E416" s="25">
        <f t="shared" si="6"/>
        <v>4.2401820598490673E-2</v>
      </c>
      <c r="F416" s="22">
        <v>141503358</v>
      </c>
    </row>
    <row r="417" spans="1:6">
      <c r="A417" s="23">
        <v>32</v>
      </c>
      <c r="B417" s="23">
        <v>14</v>
      </c>
      <c r="C417" s="23">
        <v>12</v>
      </c>
      <c r="D417" s="24">
        <v>42534737</v>
      </c>
      <c r="E417" s="25">
        <f t="shared" si="6"/>
        <v>0.28288135129256725</v>
      </c>
      <c r="F417" s="22">
        <v>150362464</v>
      </c>
    </row>
    <row r="418" spans="1:6">
      <c r="A418" s="23">
        <v>1</v>
      </c>
      <c r="B418" s="23">
        <v>15</v>
      </c>
      <c r="C418" s="23">
        <v>4</v>
      </c>
      <c r="D418" s="24">
        <v>9098263</v>
      </c>
      <c r="E418" s="25">
        <f t="shared" si="6"/>
        <v>5.8718453804643495E-2</v>
      </c>
      <c r="F418" s="22">
        <v>154947251</v>
      </c>
    </row>
    <row r="419" spans="1:6">
      <c r="A419" s="23">
        <v>2</v>
      </c>
      <c r="B419" s="23">
        <v>15</v>
      </c>
      <c r="C419" s="23">
        <v>5</v>
      </c>
      <c r="D419" s="24">
        <v>23544003</v>
      </c>
      <c r="E419" s="25">
        <f t="shared" si="6"/>
        <v>0.1687829324804912</v>
      </c>
      <c r="F419" s="22">
        <v>139492795</v>
      </c>
    </row>
    <row r="420" spans="1:6">
      <c r="A420" s="23">
        <v>3</v>
      </c>
      <c r="B420" s="23">
        <v>15</v>
      </c>
      <c r="C420" s="23">
        <v>5</v>
      </c>
      <c r="D420" s="24">
        <v>10000000</v>
      </c>
      <c r="E420" s="25">
        <f t="shared" si="6"/>
        <v>6.0021809404621644E-2</v>
      </c>
      <c r="F420" s="22">
        <v>166606107</v>
      </c>
    </row>
    <row r="421" spans="1:6">
      <c r="A421" s="23">
        <v>4</v>
      </c>
      <c r="B421" s="23">
        <v>15</v>
      </c>
      <c r="C421" s="23">
        <v>6</v>
      </c>
      <c r="D421" s="24">
        <v>26110501</v>
      </c>
      <c r="E421" s="25">
        <f t="shared" si="6"/>
        <v>0.16468213781619742</v>
      </c>
      <c r="F421" s="22">
        <v>158550899</v>
      </c>
    </row>
    <row r="422" spans="1:6">
      <c r="A422" s="23">
        <v>5</v>
      </c>
      <c r="B422" s="23">
        <v>15</v>
      </c>
      <c r="C422" s="23">
        <v>6</v>
      </c>
      <c r="D422" s="24">
        <v>21272622</v>
      </c>
      <c r="E422" s="25">
        <f t="shared" si="6"/>
        <v>0.16837200735759092</v>
      </c>
      <c r="F422" s="22">
        <v>126342985</v>
      </c>
    </row>
    <row r="423" spans="1:6">
      <c r="A423" s="23">
        <v>6</v>
      </c>
      <c r="B423" s="23">
        <v>15</v>
      </c>
      <c r="C423" s="23">
        <v>5</v>
      </c>
      <c r="D423" s="24">
        <v>5814993</v>
      </c>
      <c r="E423" s="25">
        <f t="shared" si="6"/>
        <v>3.6832881213131011E-2</v>
      </c>
      <c r="F423" s="22">
        <v>157875051</v>
      </c>
    </row>
    <row r="424" spans="1:6">
      <c r="A424" s="23">
        <v>7</v>
      </c>
      <c r="B424" s="23">
        <v>15</v>
      </c>
      <c r="C424" s="23">
        <v>6</v>
      </c>
      <c r="D424" s="24">
        <v>16163833</v>
      </c>
      <c r="E424" s="25">
        <f t="shared" si="6"/>
        <v>0.10621329068706936</v>
      </c>
      <c r="F424" s="22">
        <v>152182772</v>
      </c>
    </row>
    <row r="425" spans="1:6">
      <c r="A425" s="23">
        <v>8</v>
      </c>
      <c r="B425" s="23">
        <v>15</v>
      </c>
      <c r="C425" s="23">
        <v>1</v>
      </c>
      <c r="D425" s="29">
        <v>1649475</v>
      </c>
      <c r="E425" s="25">
        <f t="shared" si="6"/>
        <v>1.4720542616616776E-2</v>
      </c>
      <c r="F425" s="22">
        <v>112052595</v>
      </c>
    </row>
    <row r="426" spans="1:6">
      <c r="A426" s="23">
        <v>9</v>
      </c>
      <c r="B426" s="23">
        <v>15</v>
      </c>
      <c r="C426" s="23">
        <v>13</v>
      </c>
      <c r="D426" s="24">
        <v>63915720</v>
      </c>
      <c r="E426" s="25">
        <f t="shared" si="6"/>
        <v>0.39818841543990008</v>
      </c>
      <c r="F426" s="22">
        <v>160516272</v>
      </c>
    </row>
    <row r="427" spans="1:6">
      <c r="A427" s="23">
        <v>10</v>
      </c>
      <c r="B427" s="23">
        <v>15</v>
      </c>
      <c r="C427" s="23">
        <v>3</v>
      </c>
      <c r="D427" s="24">
        <v>12221868</v>
      </c>
      <c r="E427" s="25">
        <f t="shared" si="6"/>
        <v>6.8113013628356339E-2</v>
      </c>
      <c r="F427" s="22">
        <v>179435138</v>
      </c>
    </row>
    <row r="428" spans="1:6">
      <c r="A428" s="23">
        <v>11</v>
      </c>
      <c r="B428" s="23">
        <v>15</v>
      </c>
      <c r="C428" s="23">
        <v>7</v>
      </c>
      <c r="D428" s="24">
        <v>29036056</v>
      </c>
      <c r="E428" s="25">
        <f t="shared" si="6"/>
        <v>0.19506817204955407</v>
      </c>
      <c r="F428" s="22">
        <v>148850813</v>
      </c>
    </row>
    <row r="429" spans="1:6">
      <c r="A429" s="23">
        <v>12</v>
      </c>
      <c r="B429" s="23">
        <v>15</v>
      </c>
      <c r="C429" s="23">
        <v>10</v>
      </c>
      <c r="D429" s="30">
        <v>28292758</v>
      </c>
      <c r="E429" s="25">
        <f t="shared" si="6"/>
        <v>0.19609832727174331</v>
      </c>
      <c r="F429" s="22">
        <v>144278426</v>
      </c>
    </row>
    <row r="430" spans="1:6">
      <c r="A430" s="23">
        <v>13</v>
      </c>
      <c r="B430" s="23">
        <v>15</v>
      </c>
      <c r="C430" s="23">
        <v>7</v>
      </c>
      <c r="D430" s="24">
        <v>19389605</v>
      </c>
      <c r="E430" s="25">
        <f t="shared" si="6"/>
        <v>0.13159328983255122</v>
      </c>
      <c r="F430" s="22">
        <v>147344937</v>
      </c>
    </row>
    <row r="431" spans="1:6">
      <c r="A431" s="23">
        <v>14</v>
      </c>
      <c r="B431" s="23">
        <v>15</v>
      </c>
      <c r="C431" s="23">
        <v>8</v>
      </c>
      <c r="D431" s="24">
        <v>19865842</v>
      </c>
      <c r="E431" s="25">
        <f t="shared" si="6"/>
        <v>0.1289713322870554</v>
      </c>
      <c r="F431" s="22">
        <v>154033006</v>
      </c>
    </row>
    <row r="432" spans="1:6">
      <c r="A432" s="23">
        <v>15</v>
      </c>
      <c r="B432" s="23">
        <v>15</v>
      </c>
      <c r="C432" s="23">
        <v>3</v>
      </c>
      <c r="D432" s="24">
        <v>9442324</v>
      </c>
      <c r="E432" s="25">
        <f t="shared" si="6"/>
        <v>5.7054748932763251E-2</v>
      </c>
      <c r="F432" s="22">
        <v>165495847</v>
      </c>
    </row>
    <row r="433" spans="1:6">
      <c r="A433" s="23">
        <v>16</v>
      </c>
      <c r="B433" s="23">
        <v>15</v>
      </c>
      <c r="C433" s="23">
        <v>4</v>
      </c>
      <c r="D433" s="24">
        <v>6864449</v>
      </c>
      <c r="E433" s="25">
        <f t="shared" si="6"/>
        <v>3.9745687317703414E-2</v>
      </c>
      <c r="F433" s="22">
        <v>172709279</v>
      </c>
    </row>
    <row r="434" spans="1:6">
      <c r="A434" s="23">
        <v>17</v>
      </c>
      <c r="B434" s="23">
        <v>15</v>
      </c>
      <c r="C434" s="23">
        <v>5</v>
      </c>
      <c r="D434" s="24">
        <v>21633115</v>
      </c>
      <c r="E434" s="25">
        <f t="shared" si="6"/>
        <v>0.14407079377270907</v>
      </c>
      <c r="F434" s="22">
        <v>150156145</v>
      </c>
    </row>
    <row r="435" spans="1:6">
      <c r="A435" s="23">
        <v>18</v>
      </c>
      <c r="B435" s="23">
        <v>15</v>
      </c>
      <c r="C435" s="23">
        <v>10</v>
      </c>
      <c r="D435" s="24">
        <v>26457919</v>
      </c>
      <c r="E435" s="25">
        <f t="shared" si="6"/>
        <v>0.18503467449078487</v>
      </c>
      <c r="F435" s="22">
        <v>142988978</v>
      </c>
    </row>
    <row r="436" spans="1:6">
      <c r="A436" s="23">
        <v>19</v>
      </c>
      <c r="B436" s="23">
        <v>15</v>
      </c>
      <c r="C436" s="23">
        <v>7</v>
      </c>
      <c r="D436" s="24">
        <v>18055250</v>
      </c>
      <c r="E436" s="25">
        <f t="shared" si="6"/>
        <v>0.11270996684962051</v>
      </c>
      <c r="F436" s="22">
        <v>160192133</v>
      </c>
    </row>
    <row r="437" spans="1:6">
      <c r="A437" s="23">
        <v>20</v>
      </c>
      <c r="B437" s="23">
        <v>15</v>
      </c>
      <c r="C437" s="23">
        <v>8</v>
      </c>
      <c r="D437" s="24">
        <v>25253631</v>
      </c>
      <c r="E437" s="25">
        <f t="shared" si="6"/>
        <v>0.16416535120870115</v>
      </c>
      <c r="F437" s="22">
        <v>153830457</v>
      </c>
    </row>
    <row r="438" spans="1:6">
      <c r="A438" s="23">
        <v>21</v>
      </c>
      <c r="B438" s="23">
        <v>15</v>
      </c>
      <c r="C438" s="23">
        <v>6</v>
      </c>
      <c r="D438" s="24">
        <v>10737692</v>
      </c>
      <c r="E438" s="25">
        <f t="shared" si="6"/>
        <v>6.633249811375061E-2</v>
      </c>
      <c r="F438" s="22">
        <v>161876792</v>
      </c>
    </row>
    <row r="439" spans="1:6">
      <c r="A439" s="23">
        <v>22</v>
      </c>
      <c r="B439" s="23">
        <v>15</v>
      </c>
      <c r="C439" s="23">
        <v>4</v>
      </c>
      <c r="D439" s="24">
        <v>4357484</v>
      </c>
      <c r="E439" s="25">
        <f t="shared" si="6"/>
        <v>2.5796835501965668E-2</v>
      </c>
      <c r="F439" s="22">
        <v>168915447</v>
      </c>
    </row>
    <row r="440" spans="1:6">
      <c r="A440" s="23">
        <v>23</v>
      </c>
      <c r="B440" s="23">
        <v>15</v>
      </c>
      <c r="C440" s="23">
        <v>11</v>
      </c>
      <c r="D440" s="24">
        <v>38977472</v>
      </c>
      <c r="E440" s="25">
        <f t="shared" si="6"/>
        <v>0.22580471028587468</v>
      </c>
      <c r="F440" s="22">
        <v>172615850</v>
      </c>
    </row>
    <row r="441" spans="1:6">
      <c r="A441" s="23">
        <v>24</v>
      </c>
      <c r="B441" s="23">
        <v>15</v>
      </c>
      <c r="C441" s="23">
        <v>9</v>
      </c>
      <c r="D441" s="24">
        <v>22667332</v>
      </c>
      <c r="E441" s="25">
        <f t="shared" si="6"/>
        <v>0.14571875541406965</v>
      </c>
      <c r="F441" s="22">
        <v>155555350</v>
      </c>
    </row>
    <row r="442" spans="1:6">
      <c r="A442" s="23">
        <v>25</v>
      </c>
      <c r="B442" s="23">
        <v>15</v>
      </c>
      <c r="C442" s="23">
        <v>7</v>
      </c>
      <c r="D442" s="24">
        <v>11705963</v>
      </c>
      <c r="E442" s="25">
        <f t="shared" si="6"/>
        <v>5.5671804382909577E-2</v>
      </c>
      <c r="F442" s="22">
        <v>210267354</v>
      </c>
    </row>
    <row r="443" spans="1:6">
      <c r="A443" s="23">
        <v>26</v>
      </c>
      <c r="B443" s="23">
        <v>15</v>
      </c>
      <c r="C443" s="23">
        <v>2</v>
      </c>
      <c r="D443" s="24">
        <v>3698333</v>
      </c>
      <c r="E443" s="25">
        <f t="shared" si="6"/>
        <v>2.5562737391337045E-2</v>
      </c>
      <c r="F443" s="22">
        <v>144676720</v>
      </c>
    </row>
    <row r="444" spans="1:6">
      <c r="A444" s="23">
        <v>27</v>
      </c>
      <c r="B444" s="23">
        <v>15</v>
      </c>
      <c r="C444" s="23">
        <v>4</v>
      </c>
      <c r="D444" s="24">
        <v>10611033</v>
      </c>
      <c r="E444" s="25">
        <f t="shared" si="6"/>
        <v>6.2209311538883857E-2</v>
      </c>
      <c r="F444" s="22">
        <v>170569851</v>
      </c>
    </row>
    <row r="445" spans="1:6">
      <c r="A445" s="23">
        <v>28</v>
      </c>
      <c r="B445" s="23">
        <v>15</v>
      </c>
      <c r="C445" s="23">
        <v>2</v>
      </c>
      <c r="D445" s="24">
        <v>1281198</v>
      </c>
      <c r="E445" s="25">
        <f t="shared" si="6"/>
        <v>9.3545625088000336E-3</v>
      </c>
      <c r="F445" s="22">
        <v>136959692</v>
      </c>
    </row>
    <row r="446" spans="1:6">
      <c r="A446" s="23">
        <v>29</v>
      </c>
      <c r="B446" s="23">
        <v>15</v>
      </c>
      <c r="C446" s="23">
        <v>4</v>
      </c>
      <c r="D446" s="24">
        <v>4983832</v>
      </c>
      <c r="E446" s="25">
        <f t="shared" si="6"/>
        <v>3.5036054644168368E-2</v>
      </c>
      <c r="F446" s="22">
        <v>142248665</v>
      </c>
    </row>
    <row r="447" spans="1:6">
      <c r="A447" s="23">
        <v>30</v>
      </c>
      <c r="B447" s="23">
        <v>15</v>
      </c>
      <c r="C447" s="23">
        <v>6</v>
      </c>
      <c r="D447" s="24">
        <v>21730002</v>
      </c>
      <c r="E447" s="25">
        <f t="shared" si="6"/>
        <v>0.13662508249296604</v>
      </c>
      <c r="F447" s="22">
        <v>159048409</v>
      </c>
    </row>
    <row r="448" spans="1:6">
      <c r="A448" s="23">
        <v>31</v>
      </c>
      <c r="B448" s="23">
        <v>15</v>
      </c>
      <c r="C448" s="23">
        <v>4</v>
      </c>
      <c r="D448" s="24">
        <v>7731749</v>
      </c>
      <c r="E448" s="25">
        <f t="shared" si="6"/>
        <v>5.4640039001759941E-2</v>
      </c>
      <c r="F448" s="22">
        <v>141503358</v>
      </c>
    </row>
    <row r="449" spans="1:6">
      <c r="A449" s="23">
        <v>32</v>
      </c>
      <c r="B449" s="23">
        <v>15</v>
      </c>
      <c r="C449" s="23">
        <v>13</v>
      </c>
      <c r="D449" s="24">
        <v>44534737</v>
      </c>
      <c r="E449" s="25">
        <f t="shared" si="6"/>
        <v>0.29618254327090571</v>
      </c>
      <c r="F449" s="22">
        <v>150362464</v>
      </c>
    </row>
    <row r="450" spans="1:6">
      <c r="A450" s="23">
        <v>1</v>
      </c>
      <c r="B450" s="23">
        <v>16</v>
      </c>
      <c r="C450" s="23">
        <v>4</v>
      </c>
      <c r="D450" s="24">
        <v>9098263</v>
      </c>
      <c r="E450" s="25">
        <f t="shared" si="6"/>
        <v>5.8718453804643495E-2</v>
      </c>
      <c r="F450" s="22">
        <v>154947251</v>
      </c>
    </row>
    <row r="451" spans="1:6">
      <c r="A451" s="23">
        <v>2</v>
      </c>
      <c r="B451" s="23">
        <v>16</v>
      </c>
      <c r="C451" s="23">
        <v>5</v>
      </c>
      <c r="D451" s="24">
        <v>23544003</v>
      </c>
      <c r="E451" s="25">
        <f t="shared" ref="E451:E514" si="7">D451/F451</f>
        <v>0.1687829324804912</v>
      </c>
      <c r="F451" s="22">
        <v>139492795</v>
      </c>
    </row>
    <row r="452" spans="1:6">
      <c r="A452" s="23">
        <v>3</v>
      </c>
      <c r="B452" s="23">
        <v>16</v>
      </c>
      <c r="C452" s="23">
        <v>5</v>
      </c>
      <c r="D452" s="24">
        <v>10000000</v>
      </c>
      <c r="E452" s="25">
        <f t="shared" si="7"/>
        <v>6.0021809404621644E-2</v>
      </c>
      <c r="F452" s="22">
        <v>166606107</v>
      </c>
    </row>
    <row r="453" spans="1:6">
      <c r="A453" s="23">
        <v>4</v>
      </c>
      <c r="B453" s="23">
        <v>16</v>
      </c>
      <c r="C453" s="23">
        <v>6</v>
      </c>
      <c r="D453" s="24">
        <v>26110501</v>
      </c>
      <c r="E453" s="25">
        <f t="shared" si="7"/>
        <v>0.16468213781619742</v>
      </c>
      <c r="F453" s="22">
        <v>158550899</v>
      </c>
    </row>
    <row r="454" spans="1:6">
      <c r="A454" s="23">
        <v>5</v>
      </c>
      <c r="B454" s="23">
        <v>16</v>
      </c>
      <c r="C454" s="23">
        <v>6</v>
      </c>
      <c r="D454" s="24">
        <v>21272622</v>
      </c>
      <c r="E454" s="25">
        <f t="shared" si="7"/>
        <v>0.16837200735759092</v>
      </c>
      <c r="F454" s="22">
        <v>126342985</v>
      </c>
    </row>
    <row r="455" spans="1:6">
      <c r="A455" s="23">
        <v>6</v>
      </c>
      <c r="B455" s="23">
        <v>16</v>
      </c>
      <c r="C455" s="23">
        <v>5</v>
      </c>
      <c r="D455" s="24">
        <v>5814993</v>
      </c>
      <c r="E455" s="25">
        <f t="shared" si="7"/>
        <v>3.6832881213131011E-2</v>
      </c>
      <c r="F455" s="22">
        <v>157875051</v>
      </c>
    </row>
    <row r="456" spans="1:6">
      <c r="A456" s="23">
        <v>7</v>
      </c>
      <c r="B456" s="23">
        <v>16</v>
      </c>
      <c r="C456" s="23">
        <v>6</v>
      </c>
      <c r="D456" s="24">
        <v>16163833</v>
      </c>
      <c r="E456" s="25">
        <f t="shared" si="7"/>
        <v>0.10621329068706936</v>
      </c>
      <c r="F456" s="22">
        <v>152182772</v>
      </c>
    </row>
    <row r="457" spans="1:6">
      <c r="A457" s="23">
        <v>8</v>
      </c>
      <c r="B457" s="23">
        <v>16</v>
      </c>
      <c r="C457" s="23">
        <v>1</v>
      </c>
      <c r="D457" s="29">
        <v>1649475</v>
      </c>
      <c r="E457" s="25">
        <f t="shared" si="7"/>
        <v>1.4720542616616776E-2</v>
      </c>
      <c r="F457" s="22">
        <v>112052595</v>
      </c>
    </row>
    <row r="458" spans="1:6">
      <c r="A458" s="23">
        <v>9</v>
      </c>
      <c r="B458" s="23">
        <v>16</v>
      </c>
      <c r="C458" s="23">
        <v>13</v>
      </c>
      <c r="D458" s="24">
        <v>63915720</v>
      </c>
      <c r="E458" s="25">
        <f t="shared" si="7"/>
        <v>0.39818841543990008</v>
      </c>
      <c r="F458" s="22">
        <v>160516272</v>
      </c>
    </row>
    <row r="459" spans="1:6">
      <c r="A459" s="23">
        <v>10</v>
      </c>
      <c r="B459" s="23">
        <v>16</v>
      </c>
      <c r="C459" s="23">
        <v>3</v>
      </c>
      <c r="D459" s="24">
        <v>12221868</v>
      </c>
      <c r="E459" s="25">
        <f t="shared" si="7"/>
        <v>6.8113013628356339E-2</v>
      </c>
      <c r="F459" s="22">
        <v>179435138</v>
      </c>
    </row>
    <row r="460" spans="1:6">
      <c r="A460" s="23">
        <v>11</v>
      </c>
      <c r="B460" s="23">
        <v>16</v>
      </c>
      <c r="C460" s="23">
        <v>7</v>
      </c>
      <c r="D460" s="24">
        <v>29036056</v>
      </c>
      <c r="E460" s="25">
        <f t="shared" si="7"/>
        <v>0.19506817204955407</v>
      </c>
      <c r="F460" s="22">
        <v>148850813</v>
      </c>
    </row>
    <row r="461" spans="1:6">
      <c r="A461" s="23">
        <v>12</v>
      </c>
      <c r="B461" s="23">
        <v>16</v>
      </c>
      <c r="C461" s="23">
        <v>10</v>
      </c>
      <c r="D461" s="30">
        <v>28292758</v>
      </c>
      <c r="E461" s="25">
        <f t="shared" si="7"/>
        <v>0.19609832727174331</v>
      </c>
      <c r="F461" s="22">
        <v>144278426</v>
      </c>
    </row>
    <row r="462" spans="1:6">
      <c r="A462" s="23">
        <v>13</v>
      </c>
      <c r="B462" s="23">
        <v>16</v>
      </c>
      <c r="C462" s="23">
        <v>7</v>
      </c>
      <c r="D462" s="24">
        <v>19389605</v>
      </c>
      <c r="E462" s="25">
        <f t="shared" si="7"/>
        <v>0.13159328983255122</v>
      </c>
      <c r="F462" s="22">
        <v>147344937</v>
      </c>
    </row>
    <row r="463" spans="1:6">
      <c r="A463" s="23">
        <v>14</v>
      </c>
      <c r="B463" s="23">
        <v>16</v>
      </c>
      <c r="C463" s="23">
        <v>8</v>
      </c>
      <c r="D463" s="24">
        <v>19865842</v>
      </c>
      <c r="E463" s="25">
        <f t="shared" si="7"/>
        <v>0.1289713322870554</v>
      </c>
      <c r="F463" s="22">
        <v>154033006</v>
      </c>
    </row>
    <row r="464" spans="1:6">
      <c r="A464" s="23">
        <v>15</v>
      </c>
      <c r="B464" s="23">
        <v>16</v>
      </c>
      <c r="C464" s="23">
        <v>3</v>
      </c>
      <c r="D464" s="24">
        <v>1637619</v>
      </c>
      <c r="E464" s="25">
        <f t="shared" si="7"/>
        <v>9.8952271593860594E-3</v>
      </c>
      <c r="F464" s="22">
        <v>165495847</v>
      </c>
    </row>
    <row r="465" spans="1:6">
      <c r="A465" s="23">
        <v>16</v>
      </c>
      <c r="B465" s="23">
        <v>16</v>
      </c>
      <c r="C465" s="23">
        <v>4</v>
      </c>
      <c r="D465" s="24">
        <v>6864449</v>
      </c>
      <c r="E465" s="25">
        <f t="shared" si="7"/>
        <v>3.9745687317703414E-2</v>
      </c>
      <c r="F465" s="22">
        <v>172709279</v>
      </c>
    </row>
    <row r="466" spans="1:6">
      <c r="A466" s="23">
        <v>17</v>
      </c>
      <c r="B466" s="23">
        <v>16</v>
      </c>
      <c r="C466" s="23">
        <v>5</v>
      </c>
      <c r="D466" s="24">
        <v>21633115</v>
      </c>
      <c r="E466" s="25">
        <f t="shared" si="7"/>
        <v>0.14407079377270907</v>
      </c>
      <c r="F466" s="22">
        <v>150156145</v>
      </c>
    </row>
    <row r="467" spans="1:6">
      <c r="A467" s="23">
        <v>18</v>
      </c>
      <c r="B467" s="23">
        <v>16</v>
      </c>
      <c r="C467" s="23">
        <v>10</v>
      </c>
      <c r="D467" s="24">
        <v>26457919</v>
      </c>
      <c r="E467" s="25">
        <f t="shared" si="7"/>
        <v>0.18503467449078487</v>
      </c>
      <c r="F467" s="22">
        <v>142988978</v>
      </c>
    </row>
    <row r="468" spans="1:6">
      <c r="A468" s="23">
        <v>19</v>
      </c>
      <c r="B468" s="23">
        <v>16</v>
      </c>
      <c r="C468" s="23">
        <v>7</v>
      </c>
      <c r="D468" s="24">
        <v>21184762</v>
      </c>
      <c r="E468" s="25">
        <f t="shared" si="7"/>
        <v>0.13224595742164191</v>
      </c>
      <c r="F468" s="22">
        <v>160192133</v>
      </c>
    </row>
    <row r="469" spans="1:6">
      <c r="A469" s="23">
        <v>20</v>
      </c>
      <c r="B469" s="23">
        <v>16</v>
      </c>
      <c r="C469" s="23">
        <v>8</v>
      </c>
      <c r="D469" s="24">
        <v>25253631</v>
      </c>
      <c r="E469" s="25">
        <f t="shared" si="7"/>
        <v>0.16416535120870115</v>
      </c>
      <c r="F469" s="22">
        <v>153830457</v>
      </c>
    </row>
    <row r="470" spans="1:6">
      <c r="A470" s="23">
        <v>21</v>
      </c>
      <c r="B470" s="23">
        <v>16</v>
      </c>
      <c r="C470" s="23">
        <v>6</v>
      </c>
      <c r="D470" s="24">
        <v>10737692</v>
      </c>
      <c r="E470" s="25">
        <f t="shared" si="7"/>
        <v>6.633249811375061E-2</v>
      </c>
      <c r="F470" s="22">
        <v>161876792</v>
      </c>
    </row>
    <row r="471" spans="1:6">
      <c r="A471" s="23">
        <v>22</v>
      </c>
      <c r="B471" s="23">
        <v>16</v>
      </c>
      <c r="C471" s="23">
        <v>4</v>
      </c>
      <c r="D471" s="24">
        <v>5871784</v>
      </c>
      <c r="E471" s="25">
        <f t="shared" si="7"/>
        <v>3.4761675763140834E-2</v>
      </c>
      <c r="F471" s="22">
        <v>168915447</v>
      </c>
    </row>
    <row r="472" spans="1:6">
      <c r="A472" s="23">
        <v>23</v>
      </c>
      <c r="B472" s="23">
        <v>16</v>
      </c>
      <c r="C472" s="23">
        <v>11</v>
      </c>
      <c r="D472" s="24">
        <v>38977472</v>
      </c>
      <c r="E472" s="25">
        <f t="shared" si="7"/>
        <v>0.22580471028587468</v>
      </c>
      <c r="F472" s="22">
        <v>172615850</v>
      </c>
    </row>
    <row r="473" spans="1:6">
      <c r="A473" s="23">
        <v>24</v>
      </c>
      <c r="B473" s="23">
        <v>16</v>
      </c>
      <c r="C473" s="23">
        <v>9</v>
      </c>
      <c r="D473" s="24">
        <v>22667332</v>
      </c>
      <c r="E473" s="25">
        <f t="shared" si="7"/>
        <v>0.14571875541406965</v>
      </c>
      <c r="F473" s="22">
        <v>155555350</v>
      </c>
    </row>
    <row r="474" spans="1:6">
      <c r="A474" s="23">
        <v>25</v>
      </c>
      <c r="B474" s="23">
        <v>16</v>
      </c>
      <c r="C474" s="23">
        <v>7</v>
      </c>
      <c r="D474" s="24">
        <v>11705963</v>
      </c>
      <c r="E474" s="25">
        <f t="shared" si="7"/>
        <v>5.5671804382909577E-2</v>
      </c>
      <c r="F474" s="22">
        <v>210267354</v>
      </c>
    </row>
    <row r="475" spans="1:6">
      <c r="A475" s="23">
        <v>26</v>
      </c>
      <c r="B475" s="23">
        <v>16</v>
      </c>
      <c r="C475" s="23">
        <v>2</v>
      </c>
      <c r="D475" s="24">
        <v>3698333</v>
      </c>
      <c r="E475" s="25">
        <f t="shared" si="7"/>
        <v>2.5562737391337045E-2</v>
      </c>
      <c r="F475" s="22">
        <v>144676720</v>
      </c>
    </row>
    <row r="476" spans="1:6">
      <c r="A476" s="23">
        <v>27</v>
      </c>
      <c r="B476" s="23">
        <v>16</v>
      </c>
      <c r="C476" s="23">
        <v>5</v>
      </c>
      <c r="D476" s="24">
        <v>10888973</v>
      </c>
      <c r="E476" s="25">
        <f t="shared" si="7"/>
        <v>6.3838790596117717E-2</v>
      </c>
      <c r="F476" s="22">
        <v>170569851</v>
      </c>
    </row>
    <row r="477" spans="1:6">
      <c r="A477" s="23">
        <v>28</v>
      </c>
      <c r="B477" s="23">
        <v>16</v>
      </c>
      <c r="C477" s="23">
        <v>2</v>
      </c>
      <c r="D477" s="24">
        <v>1281198</v>
      </c>
      <c r="E477" s="25">
        <f t="shared" si="7"/>
        <v>9.3545625088000336E-3</v>
      </c>
      <c r="F477" s="22">
        <v>136959692</v>
      </c>
    </row>
    <row r="478" spans="1:6">
      <c r="A478" s="23">
        <v>29</v>
      </c>
      <c r="B478" s="23">
        <v>16</v>
      </c>
      <c r="C478" s="23">
        <v>4</v>
      </c>
      <c r="D478" s="24">
        <v>4983832</v>
      </c>
      <c r="E478" s="25">
        <f t="shared" si="7"/>
        <v>3.5036054644168368E-2</v>
      </c>
      <c r="F478" s="22">
        <v>142248665</v>
      </c>
    </row>
    <row r="479" spans="1:6">
      <c r="A479" s="23">
        <v>30</v>
      </c>
      <c r="B479" s="23">
        <v>16</v>
      </c>
      <c r="C479" s="23">
        <v>6</v>
      </c>
      <c r="D479" s="24">
        <v>21730002</v>
      </c>
      <c r="E479" s="25">
        <f t="shared" si="7"/>
        <v>0.13662508249296604</v>
      </c>
      <c r="F479" s="22">
        <v>159048409</v>
      </c>
    </row>
    <row r="480" spans="1:6">
      <c r="A480" s="23">
        <v>31</v>
      </c>
      <c r="B480" s="23">
        <v>16</v>
      </c>
      <c r="C480" s="23">
        <v>4</v>
      </c>
      <c r="D480" s="24">
        <v>7731749</v>
      </c>
      <c r="E480" s="25">
        <f t="shared" si="7"/>
        <v>5.4640039001759941E-2</v>
      </c>
      <c r="F480" s="22">
        <v>141503358</v>
      </c>
    </row>
    <row r="481" spans="1:6">
      <c r="A481" s="23">
        <v>32</v>
      </c>
      <c r="B481" s="23">
        <v>16</v>
      </c>
      <c r="C481" s="23">
        <v>12</v>
      </c>
      <c r="D481" s="24">
        <v>42534737</v>
      </c>
      <c r="E481" s="25">
        <f t="shared" si="7"/>
        <v>0.28288135129256725</v>
      </c>
      <c r="F481" s="22">
        <v>150362464</v>
      </c>
    </row>
    <row r="482" spans="1:6">
      <c r="A482" s="23">
        <v>1</v>
      </c>
      <c r="B482" s="23">
        <v>17</v>
      </c>
      <c r="C482" s="23">
        <v>5</v>
      </c>
      <c r="D482" s="24">
        <v>10933660</v>
      </c>
      <c r="E482" s="25">
        <f t="shared" si="7"/>
        <v>7.0563755919748464E-2</v>
      </c>
      <c r="F482" s="22">
        <v>154947251</v>
      </c>
    </row>
    <row r="483" spans="1:6">
      <c r="A483" s="23">
        <v>2</v>
      </c>
      <c r="B483" s="23">
        <v>17</v>
      </c>
      <c r="C483" s="23">
        <v>2</v>
      </c>
      <c r="D483" s="24">
        <v>1050000</v>
      </c>
      <c r="E483" s="25">
        <f t="shared" si="7"/>
        <v>7.5272704945083362E-3</v>
      </c>
      <c r="F483" s="22">
        <v>139492795</v>
      </c>
    </row>
    <row r="484" spans="1:6">
      <c r="A484" s="23">
        <v>3</v>
      </c>
      <c r="B484" s="23">
        <v>17</v>
      </c>
      <c r="C484" s="23">
        <v>3</v>
      </c>
      <c r="D484" s="24">
        <v>5984844</v>
      </c>
      <c r="E484" s="25">
        <f t="shared" si="7"/>
        <v>3.5922116588439343E-2</v>
      </c>
      <c r="F484" s="22">
        <v>166606107</v>
      </c>
    </row>
    <row r="485" spans="1:6">
      <c r="A485" s="23">
        <v>4</v>
      </c>
      <c r="B485" s="23">
        <v>17</v>
      </c>
      <c r="C485" s="23">
        <v>8</v>
      </c>
      <c r="D485" s="24">
        <v>20027331</v>
      </c>
      <c r="E485" s="25">
        <f t="shared" si="7"/>
        <v>0.12631483723091347</v>
      </c>
      <c r="F485" s="22">
        <v>158550899</v>
      </c>
    </row>
    <row r="486" spans="1:6">
      <c r="A486" s="23">
        <v>5</v>
      </c>
      <c r="B486" s="23">
        <v>17</v>
      </c>
      <c r="C486" s="23">
        <v>5</v>
      </c>
      <c r="D486" s="24">
        <v>20386825</v>
      </c>
      <c r="E486" s="25">
        <f t="shared" si="7"/>
        <v>0.16136095723874183</v>
      </c>
      <c r="F486" s="22">
        <v>126342985</v>
      </c>
    </row>
    <row r="487" spans="1:6">
      <c r="A487" s="23">
        <v>6</v>
      </c>
      <c r="B487" s="23">
        <v>17</v>
      </c>
      <c r="C487" s="23">
        <v>9</v>
      </c>
      <c r="D487" s="24">
        <v>17186693</v>
      </c>
      <c r="E487" s="25">
        <f t="shared" si="7"/>
        <v>0.10886262833257929</v>
      </c>
      <c r="F487" s="22">
        <v>157875051</v>
      </c>
    </row>
    <row r="488" spans="1:6">
      <c r="A488" s="23">
        <v>7</v>
      </c>
      <c r="B488" s="23">
        <v>17</v>
      </c>
      <c r="C488" s="23">
        <v>5</v>
      </c>
      <c r="D488" s="24">
        <v>9657988</v>
      </c>
      <c r="E488" s="25">
        <f t="shared" si="7"/>
        <v>6.3463083718832511E-2</v>
      </c>
      <c r="F488" s="22">
        <v>152182772</v>
      </c>
    </row>
    <row r="489" spans="1:6">
      <c r="A489" s="23">
        <v>8</v>
      </c>
      <c r="B489" s="23">
        <v>17</v>
      </c>
      <c r="C489" s="23">
        <v>4</v>
      </c>
      <c r="D489" s="24">
        <v>12384762</v>
      </c>
      <c r="E489" s="25">
        <f t="shared" si="7"/>
        <v>0.11052632917604452</v>
      </c>
      <c r="F489" s="22">
        <v>112052595</v>
      </c>
    </row>
    <row r="490" spans="1:6">
      <c r="A490" s="23">
        <v>9</v>
      </c>
      <c r="B490" s="23">
        <v>17</v>
      </c>
      <c r="C490" s="23">
        <v>13</v>
      </c>
      <c r="D490" s="24">
        <v>63915720</v>
      </c>
      <c r="E490" s="25">
        <f t="shared" si="7"/>
        <v>0.39818841543990008</v>
      </c>
      <c r="F490" s="22">
        <v>160516272</v>
      </c>
    </row>
    <row r="491" spans="1:6">
      <c r="A491" s="23">
        <v>10</v>
      </c>
      <c r="B491" s="23">
        <v>17</v>
      </c>
      <c r="C491" s="23">
        <v>6</v>
      </c>
      <c r="D491" s="24">
        <v>16799975</v>
      </c>
      <c r="E491" s="25">
        <f t="shared" si="7"/>
        <v>9.3627007437082924E-2</v>
      </c>
      <c r="F491" s="22">
        <v>179435138</v>
      </c>
    </row>
    <row r="492" spans="1:6">
      <c r="A492" s="23">
        <v>11</v>
      </c>
      <c r="B492" s="23">
        <v>17</v>
      </c>
      <c r="C492" s="23">
        <v>5</v>
      </c>
      <c r="D492" s="24">
        <v>16469772</v>
      </c>
      <c r="E492" s="25">
        <f t="shared" si="7"/>
        <v>0.11064616758257141</v>
      </c>
      <c r="F492" s="22">
        <v>148850813</v>
      </c>
    </row>
    <row r="493" spans="1:6">
      <c r="A493" s="23">
        <v>12</v>
      </c>
      <c r="B493" s="23">
        <v>17</v>
      </c>
      <c r="C493" s="23">
        <v>6</v>
      </c>
      <c r="D493" s="24">
        <v>20393434</v>
      </c>
      <c r="E493" s="25">
        <f t="shared" si="7"/>
        <v>0.14134777156496009</v>
      </c>
      <c r="F493" s="22">
        <v>144278426</v>
      </c>
    </row>
    <row r="494" spans="1:6">
      <c r="A494" s="23">
        <v>13</v>
      </c>
      <c r="B494" s="23">
        <v>17</v>
      </c>
      <c r="C494" s="23">
        <v>6</v>
      </c>
      <c r="D494" s="24">
        <v>21996441</v>
      </c>
      <c r="E494" s="25">
        <f t="shared" si="7"/>
        <v>0.14928535345602001</v>
      </c>
      <c r="F494" s="22">
        <v>147344937</v>
      </c>
    </row>
    <row r="495" spans="1:6">
      <c r="A495" s="23">
        <v>14</v>
      </c>
      <c r="B495" s="23">
        <v>17</v>
      </c>
      <c r="C495" s="23">
        <v>4</v>
      </c>
      <c r="D495" s="24">
        <v>28184362</v>
      </c>
      <c r="E495" s="25">
        <f t="shared" si="7"/>
        <v>0.18297612136453403</v>
      </c>
      <c r="F495" s="22">
        <v>154033006</v>
      </c>
    </row>
    <row r="496" spans="1:6">
      <c r="A496" s="23">
        <v>15</v>
      </c>
      <c r="B496" s="23">
        <v>17</v>
      </c>
      <c r="C496" s="23">
        <v>5</v>
      </c>
      <c r="D496" s="24">
        <v>14697584</v>
      </c>
      <c r="E496" s="25">
        <f t="shared" si="7"/>
        <v>8.8809382630610667E-2</v>
      </c>
      <c r="F496" s="22">
        <v>165495847</v>
      </c>
    </row>
    <row r="497" spans="1:6">
      <c r="A497" s="23">
        <v>16</v>
      </c>
      <c r="B497" s="23">
        <v>17</v>
      </c>
      <c r="C497" s="23">
        <v>3</v>
      </c>
      <c r="D497" s="24">
        <v>5000000</v>
      </c>
      <c r="E497" s="25">
        <f t="shared" si="7"/>
        <v>2.8950384304481984E-2</v>
      </c>
      <c r="F497" s="22">
        <v>172709279</v>
      </c>
    </row>
    <row r="498" spans="1:6">
      <c r="A498" s="23">
        <v>17</v>
      </c>
      <c r="B498" s="23">
        <v>17</v>
      </c>
      <c r="C498" s="23">
        <v>4</v>
      </c>
      <c r="D498" s="24">
        <v>11933451</v>
      </c>
      <c r="E498" s="25">
        <f t="shared" si="7"/>
        <v>7.9473610620464444E-2</v>
      </c>
      <c r="F498" s="22">
        <v>150156145</v>
      </c>
    </row>
    <row r="499" spans="1:6">
      <c r="A499" s="23">
        <v>18</v>
      </c>
      <c r="B499" s="23">
        <v>17</v>
      </c>
      <c r="C499" s="23">
        <v>6</v>
      </c>
      <c r="D499" s="24">
        <v>24426979</v>
      </c>
      <c r="E499" s="25">
        <f t="shared" si="7"/>
        <v>0.17083120210845901</v>
      </c>
      <c r="F499" s="22">
        <v>142988978</v>
      </c>
    </row>
    <row r="500" spans="1:6">
      <c r="A500" s="23">
        <v>19</v>
      </c>
      <c r="B500" s="23">
        <v>17</v>
      </c>
      <c r="C500" s="23">
        <v>6</v>
      </c>
      <c r="D500" s="24">
        <v>17834393</v>
      </c>
      <c r="E500" s="25">
        <f t="shared" si="7"/>
        <v>0.11133126618646123</v>
      </c>
      <c r="F500" s="22">
        <v>160192133</v>
      </c>
    </row>
    <row r="501" spans="1:6">
      <c r="A501" s="23">
        <v>20</v>
      </c>
      <c r="B501" s="23">
        <v>17</v>
      </c>
      <c r="C501" s="23">
        <v>7</v>
      </c>
      <c r="D501" s="24">
        <v>8127817</v>
      </c>
      <c r="E501" s="25">
        <f t="shared" si="7"/>
        <v>5.2836201351205765E-2</v>
      </c>
      <c r="F501" s="22">
        <v>153830457</v>
      </c>
    </row>
    <row r="502" spans="1:6">
      <c r="A502" s="23">
        <v>21</v>
      </c>
      <c r="B502" s="23">
        <v>17</v>
      </c>
      <c r="C502" s="23">
        <v>3</v>
      </c>
      <c r="D502" s="24">
        <v>6054228</v>
      </c>
      <c r="E502" s="25">
        <f t="shared" si="7"/>
        <v>3.7400222262867676E-2</v>
      </c>
      <c r="F502" s="22">
        <v>161876792</v>
      </c>
    </row>
    <row r="503" spans="1:6">
      <c r="A503" s="23">
        <v>22</v>
      </c>
      <c r="B503" s="23">
        <v>17</v>
      </c>
      <c r="C503" s="23">
        <v>6</v>
      </c>
      <c r="D503" s="24">
        <v>5328384</v>
      </c>
      <c r="E503" s="25">
        <f t="shared" si="7"/>
        <v>3.1544681641815744E-2</v>
      </c>
      <c r="F503" s="22">
        <v>168915447</v>
      </c>
    </row>
    <row r="504" spans="1:6">
      <c r="A504" s="23">
        <v>23</v>
      </c>
      <c r="B504" s="23">
        <v>17</v>
      </c>
      <c r="C504" s="23">
        <v>12</v>
      </c>
      <c r="D504" s="30">
        <v>39977472</v>
      </c>
      <c r="E504" s="25">
        <f t="shared" si="7"/>
        <v>0.23159792104838575</v>
      </c>
      <c r="F504" s="22">
        <v>172615850</v>
      </c>
    </row>
    <row r="505" spans="1:6">
      <c r="A505" s="23">
        <v>24</v>
      </c>
      <c r="B505" s="23">
        <v>17</v>
      </c>
      <c r="C505" s="23">
        <v>11</v>
      </c>
      <c r="D505" s="24">
        <v>45312242</v>
      </c>
      <c r="E505" s="25">
        <f t="shared" si="7"/>
        <v>0.29129336920909504</v>
      </c>
      <c r="F505" s="22">
        <v>155555350</v>
      </c>
    </row>
    <row r="506" spans="1:6">
      <c r="A506" s="23">
        <v>25</v>
      </c>
      <c r="B506" s="23">
        <v>17</v>
      </c>
      <c r="C506" s="23">
        <v>5</v>
      </c>
      <c r="D506" s="24">
        <v>8594963</v>
      </c>
      <c r="E506" s="25">
        <f t="shared" si="7"/>
        <v>4.0876354966639279E-2</v>
      </c>
      <c r="F506" s="22">
        <v>210267354</v>
      </c>
    </row>
    <row r="507" spans="1:6">
      <c r="A507" s="23">
        <v>26</v>
      </c>
      <c r="B507" s="23">
        <v>17</v>
      </c>
      <c r="C507" s="23">
        <v>5</v>
      </c>
      <c r="D507" s="24">
        <v>5933836</v>
      </c>
      <c r="E507" s="25">
        <f t="shared" si="7"/>
        <v>4.101444931845289E-2</v>
      </c>
      <c r="F507" s="22">
        <v>144676720</v>
      </c>
    </row>
    <row r="508" spans="1:6">
      <c r="A508" s="23">
        <v>27</v>
      </c>
      <c r="B508" s="23">
        <v>17</v>
      </c>
      <c r="C508" s="23">
        <v>7</v>
      </c>
      <c r="D508" s="24">
        <v>13174535</v>
      </c>
      <c r="E508" s="25">
        <f t="shared" si="7"/>
        <v>7.7238356736326161E-2</v>
      </c>
      <c r="F508" s="22">
        <v>170569851</v>
      </c>
    </row>
    <row r="509" spans="1:6">
      <c r="A509" s="23">
        <v>28</v>
      </c>
      <c r="B509" s="23">
        <v>17</v>
      </c>
      <c r="C509" s="23">
        <v>5</v>
      </c>
      <c r="D509" s="24">
        <v>12163679</v>
      </c>
      <c r="E509" s="25">
        <f t="shared" si="7"/>
        <v>8.8812108309939838E-2</v>
      </c>
      <c r="F509" s="22">
        <v>136959692</v>
      </c>
    </row>
    <row r="510" spans="1:6">
      <c r="A510" s="23">
        <v>29</v>
      </c>
      <c r="B510" s="23">
        <v>17</v>
      </c>
      <c r="C510" s="23">
        <v>1</v>
      </c>
      <c r="D510" s="22">
        <v>623116</v>
      </c>
      <c r="E510" s="25">
        <f t="shared" si="7"/>
        <v>4.3804699327055193E-3</v>
      </c>
      <c r="F510" s="22">
        <v>142248665</v>
      </c>
    </row>
    <row r="511" spans="1:6">
      <c r="A511" s="23">
        <v>30</v>
      </c>
      <c r="B511" s="23">
        <v>17</v>
      </c>
      <c r="C511" s="23">
        <v>3</v>
      </c>
      <c r="D511" s="24">
        <f>382936+598040+1600000</f>
        <v>2580976</v>
      </c>
      <c r="E511" s="25">
        <f t="shared" si="7"/>
        <v>1.6227612814410486E-2</v>
      </c>
      <c r="F511" s="22">
        <v>159048409</v>
      </c>
    </row>
    <row r="512" spans="1:6">
      <c r="A512" s="23">
        <v>31</v>
      </c>
      <c r="B512" s="23">
        <v>17</v>
      </c>
      <c r="C512" s="23">
        <v>1</v>
      </c>
      <c r="D512" s="27">
        <v>6000000</v>
      </c>
      <c r="E512" s="25">
        <f t="shared" si="7"/>
        <v>4.2401820598490673E-2</v>
      </c>
      <c r="F512" s="22">
        <v>141503358</v>
      </c>
    </row>
    <row r="513" spans="1:6">
      <c r="A513" s="23">
        <v>32</v>
      </c>
      <c r="B513" s="23">
        <v>17</v>
      </c>
      <c r="C513" s="23">
        <v>11</v>
      </c>
      <c r="D513" s="24">
        <v>40534737</v>
      </c>
      <c r="E513" s="25">
        <f t="shared" si="7"/>
        <v>0.26958015931422885</v>
      </c>
      <c r="F513" s="22">
        <v>150362464</v>
      </c>
    </row>
    <row r="514" spans="1:6">
      <c r="A514" s="23">
        <v>11</v>
      </c>
      <c r="B514" s="23">
        <v>18</v>
      </c>
      <c r="C514" s="23">
        <v>4</v>
      </c>
      <c r="D514" s="24">
        <v>18514868</v>
      </c>
      <c r="E514" s="25">
        <f t="shared" si="7"/>
        <v>0.12438540056882323</v>
      </c>
      <c r="F514" s="22">
        <v>148850813</v>
      </c>
    </row>
    <row r="515" spans="1:6">
      <c r="A515" s="23">
        <v>12</v>
      </c>
      <c r="B515" s="23">
        <v>18</v>
      </c>
      <c r="C515" s="23">
        <v>9</v>
      </c>
      <c r="D515" s="24">
        <v>26292758</v>
      </c>
      <c r="E515" s="25">
        <f t="shared" ref="E515:E535" si="8">D515/F515</f>
        <v>0.18223624091934576</v>
      </c>
      <c r="F515" s="22">
        <v>144278426</v>
      </c>
    </row>
    <row r="516" spans="1:6">
      <c r="A516" s="23">
        <v>13</v>
      </c>
      <c r="B516" s="23">
        <v>18</v>
      </c>
      <c r="C516" s="23">
        <v>2</v>
      </c>
      <c r="D516" s="24">
        <v>2346146</v>
      </c>
      <c r="E516" s="25">
        <f t="shared" si="8"/>
        <v>1.5922813825628768E-2</v>
      </c>
      <c r="F516" s="22">
        <v>147344937</v>
      </c>
    </row>
    <row r="517" spans="1:6">
      <c r="A517" s="23">
        <v>18</v>
      </c>
      <c r="B517" s="23">
        <v>18</v>
      </c>
      <c r="C517" s="23">
        <v>6</v>
      </c>
      <c r="D517" s="24">
        <v>24426979</v>
      </c>
      <c r="E517" s="25">
        <f t="shared" si="8"/>
        <v>0.17083120210845901</v>
      </c>
      <c r="F517" s="22">
        <v>142988978</v>
      </c>
    </row>
    <row r="518" spans="1:6">
      <c r="A518" s="23">
        <v>22</v>
      </c>
      <c r="B518" s="23">
        <v>18</v>
      </c>
      <c r="C518" s="23">
        <v>2</v>
      </c>
      <c r="D518" s="24">
        <v>10145125</v>
      </c>
      <c r="E518" s="25">
        <f t="shared" si="8"/>
        <v>6.0060374466522293E-2</v>
      </c>
      <c r="F518" s="22">
        <v>168915447</v>
      </c>
    </row>
    <row r="519" spans="1:6">
      <c r="A519" s="23">
        <v>24</v>
      </c>
      <c r="B519" s="23">
        <v>18</v>
      </c>
      <c r="C519" s="23">
        <v>10</v>
      </c>
      <c r="D519" s="24">
        <v>49629530</v>
      </c>
      <c r="E519" s="25">
        <f t="shared" si="8"/>
        <v>0.31904740016977878</v>
      </c>
      <c r="F519" s="22">
        <v>155555350</v>
      </c>
    </row>
    <row r="520" spans="1:6">
      <c r="A520" s="23">
        <v>26</v>
      </c>
      <c r="B520" s="23">
        <v>18</v>
      </c>
      <c r="C520" s="23">
        <v>5</v>
      </c>
      <c r="D520" s="24">
        <v>5933836</v>
      </c>
      <c r="E520" s="25">
        <f t="shared" si="8"/>
        <v>4.101444931845289E-2</v>
      </c>
      <c r="F520" s="22">
        <v>144676720</v>
      </c>
    </row>
    <row r="521" spans="1:6">
      <c r="A521" s="23">
        <v>29</v>
      </c>
      <c r="B521" s="23">
        <v>18</v>
      </c>
      <c r="C521" s="23">
        <v>2</v>
      </c>
      <c r="D521" s="24">
        <v>1223116</v>
      </c>
      <c r="E521" s="25">
        <f t="shared" si="8"/>
        <v>8.5984357041241823E-3</v>
      </c>
      <c r="F521" s="22">
        <v>142248665</v>
      </c>
    </row>
    <row r="522" spans="1:6">
      <c r="A522" s="23">
        <v>2</v>
      </c>
      <c r="B522" s="23">
        <v>19</v>
      </c>
      <c r="C522" s="23">
        <v>0</v>
      </c>
      <c r="D522" s="24">
        <v>0</v>
      </c>
      <c r="E522" s="25">
        <f t="shared" si="8"/>
        <v>0</v>
      </c>
      <c r="F522" s="22">
        <v>139492795</v>
      </c>
    </row>
    <row r="523" spans="1:6">
      <c r="A523" s="23">
        <v>9</v>
      </c>
      <c r="B523" s="23">
        <v>19</v>
      </c>
      <c r="C523" s="23">
        <v>7</v>
      </c>
      <c r="D523" s="24">
        <v>19152701</v>
      </c>
      <c r="E523" s="25">
        <f t="shared" si="8"/>
        <v>0.11931937342776064</v>
      </c>
      <c r="F523" s="22">
        <v>160516272</v>
      </c>
    </row>
    <row r="524" spans="1:6">
      <c r="A524" s="23">
        <v>12</v>
      </c>
      <c r="B524" s="23">
        <v>19</v>
      </c>
      <c r="C524" s="23">
        <v>6</v>
      </c>
      <c r="D524" s="24">
        <v>13394076</v>
      </c>
      <c r="E524" s="25">
        <f t="shared" si="8"/>
        <v>9.2834919061287796E-2</v>
      </c>
      <c r="F524" s="22">
        <v>144278426</v>
      </c>
    </row>
    <row r="525" spans="1:6">
      <c r="A525" s="23">
        <v>13</v>
      </c>
      <c r="B525" s="23">
        <v>19</v>
      </c>
      <c r="C525" s="23">
        <v>2</v>
      </c>
      <c r="D525" s="24">
        <v>3141000</v>
      </c>
      <c r="E525" s="25">
        <f t="shared" si="8"/>
        <v>2.1317325616692213E-2</v>
      </c>
      <c r="F525" s="22">
        <v>147344937</v>
      </c>
    </row>
    <row r="526" spans="1:6">
      <c r="A526" s="23">
        <v>16</v>
      </c>
      <c r="B526" s="23">
        <v>19</v>
      </c>
      <c r="C526" s="23">
        <v>0</v>
      </c>
      <c r="D526" s="24">
        <v>0</v>
      </c>
      <c r="E526" s="25">
        <f t="shared" si="8"/>
        <v>0</v>
      </c>
      <c r="F526" s="22">
        <v>172709279</v>
      </c>
    </row>
    <row r="527" spans="1:6">
      <c r="A527" s="23">
        <v>20</v>
      </c>
      <c r="B527" s="23">
        <v>19</v>
      </c>
      <c r="C527" s="23">
        <v>1</v>
      </c>
      <c r="D527" s="24">
        <v>594498</v>
      </c>
      <c r="E527" s="25">
        <f t="shared" si="8"/>
        <v>3.8646313063998763E-3</v>
      </c>
      <c r="F527" s="22">
        <v>153830457</v>
      </c>
    </row>
    <row r="528" spans="1:6">
      <c r="A528" s="23">
        <v>26</v>
      </c>
      <c r="B528" s="23">
        <v>19</v>
      </c>
      <c r="C528" s="23">
        <v>4</v>
      </c>
      <c r="D528" s="24">
        <v>4162500</v>
      </c>
      <c r="E528" s="25">
        <f t="shared" si="8"/>
        <v>2.8771042086107566E-2</v>
      </c>
      <c r="F528" s="22">
        <v>144676720</v>
      </c>
    </row>
    <row r="529" spans="1:6">
      <c r="A529" s="23">
        <v>29</v>
      </c>
      <c r="B529" s="23">
        <v>19</v>
      </c>
      <c r="C529" s="23">
        <v>1</v>
      </c>
      <c r="D529" s="22">
        <v>623116</v>
      </c>
      <c r="E529" s="25">
        <f t="shared" si="8"/>
        <v>4.3804699327055193E-3</v>
      </c>
      <c r="F529" s="22">
        <v>142248665</v>
      </c>
    </row>
    <row r="530" spans="1:6">
      <c r="A530" s="23">
        <v>2</v>
      </c>
      <c r="B530" s="23">
        <v>20</v>
      </c>
      <c r="C530" s="23">
        <v>0</v>
      </c>
      <c r="D530" s="24">
        <v>0</v>
      </c>
      <c r="E530" s="25">
        <f t="shared" si="8"/>
        <v>0</v>
      </c>
      <c r="F530" s="22">
        <v>139492795</v>
      </c>
    </row>
    <row r="531" spans="1:6">
      <c r="A531" s="23">
        <v>12</v>
      </c>
      <c r="B531" s="23">
        <v>20</v>
      </c>
      <c r="C531" s="23">
        <v>7</v>
      </c>
      <c r="D531" s="24">
        <v>19473256</v>
      </c>
      <c r="E531" s="25">
        <f t="shared" si="8"/>
        <v>0.13496997811717187</v>
      </c>
      <c r="F531" s="22">
        <v>144278426</v>
      </c>
    </row>
    <row r="532" spans="1:6">
      <c r="A532" s="23">
        <v>20</v>
      </c>
      <c r="B532" s="23">
        <v>20</v>
      </c>
      <c r="C532" s="23">
        <v>7</v>
      </c>
      <c r="D532" s="24">
        <v>25940914</v>
      </c>
      <c r="E532" s="25">
        <f t="shared" si="8"/>
        <v>0.1686331465556265</v>
      </c>
      <c r="F532" s="22">
        <v>153830457</v>
      </c>
    </row>
    <row r="533" spans="1:6">
      <c r="A533" s="23">
        <v>26</v>
      </c>
      <c r="B533" s="23">
        <v>20</v>
      </c>
      <c r="C533" s="23">
        <v>3</v>
      </c>
      <c r="D533" s="24">
        <v>4537500</v>
      </c>
      <c r="E533" s="25">
        <f t="shared" si="8"/>
        <v>3.1363027859630771E-2</v>
      </c>
      <c r="F533" s="22">
        <v>144676720</v>
      </c>
    </row>
    <row r="534" spans="1:6">
      <c r="A534" s="23">
        <v>2</v>
      </c>
      <c r="B534" s="23">
        <v>21</v>
      </c>
      <c r="C534" s="23">
        <v>0</v>
      </c>
      <c r="D534" s="24">
        <v>0</v>
      </c>
      <c r="E534" s="25">
        <f t="shared" si="8"/>
        <v>0</v>
      </c>
      <c r="F534" s="22">
        <v>139492795</v>
      </c>
    </row>
    <row r="535" spans="1:6">
      <c r="A535" s="23">
        <v>20</v>
      </c>
      <c r="B535" s="23">
        <v>21</v>
      </c>
      <c r="C535" s="23">
        <v>0</v>
      </c>
      <c r="D535" s="24">
        <v>0</v>
      </c>
      <c r="E535" s="25">
        <f t="shared" si="8"/>
        <v>0</v>
      </c>
      <c r="F535" s="22">
        <v>153830457</v>
      </c>
    </row>
    <row r="536" spans="1:6">
      <c r="E536" s="25"/>
    </row>
    <row r="537" spans="1:6">
      <c r="E537" s="25"/>
    </row>
    <row r="538" spans="1:6">
      <c r="E538" s="25"/>
    </row>
    <row r="539" spans="1:6">
      <c r="E539" s="25"/>
    </row>
    <row r="540" spans="1:6">
      <c r="E540" s="25"/>
    </row>
    <row r="541" spans="1:6">
      <c r="E541" s="25"/>
    </row>
    <row r="542" spans="1:6">
      <c r="E542" s="25"/>
    </row>
    <row r="543" spans="1:6">
      <c r="E543" s="25"/>
    </row>
    <row r="544" spans="1:6">
      <c r="E544" s="25"/>
    </row>
    <row r="545" spans="5:5">
      <c r="E545" s="25"/>
    </row>
    <row r="546" spans="5:5">
      <c r="E546" s="25"/>
    </row>
    <row r="547" spans="5:5">
      <c r="E547" s="25"/>
    </row>
    <row r="548" spans="5:5">
      <c r="E548" s="25"/>
    </row>
    <row r="549" spans="5:5">
      <c r="E549" s="25"/>
    </row>
    <row r="550" spans="5:5">
      <c r="E550" s="25"/>
    </row>
    <row r="551" spans="5:5">
      <c r="E551" s="25"/>
    </row>
    <row r="552" spans="5:5">
      <c r="E552" s="25"/>
    </row>
  </sheetData>
  <autoFilter ref="A1:G535"/>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showRuler="0" workbookViewId="0"/>
  </sheetViews>
  <sheetFormatPr baseColWidth="10" defaultRowHeight="15" x14ac:dyDescent="0"/>
  <cols>
    <col min="1" max="1" width="7" bestFit="1" customWidth="1"/>
    <col min="2" max="2" width="23.5" bestFit="1" customWidth="1"/>
    <col min="3" max="3" width="9.83203125" bestFit="1" customWidth="1"/>
    <col min="4" max="4" width="11.1640625" bestFit="1" customWidth="1"/>
    <col min="5" max="5" width="11.33203125" bestFit="1" customWidth="1"/>
    <col min="6" max="6" width="4.6640625" bestFit="1" customWidth="1"/>
    <col min="7" max="7" width="9.33203125" bestFit="1" customWidth="1"/>
    <col min="8" max="8" width="6.1640625" bestFit="1" customWidth="1"/>
    <col min="9" max="9" width="5.1640625" bestFit="1" customWidth="1"/>
    <col min="10" max="10" width="10.6640625" bestFit="1" customWidth="1"/>
    <col min="11" max="11" width="2.6640625" bestFit="1" customWidth="1"/>
    <col min="12" max="12" width="11" bestFit="1" customWidth="1"/>
    <col min="13" max="13" width="5.5" bestFit="1" customWidth="1"/>
    <col min="14" max="14" width="4.6640625" bestFit="1" customWidth="1"/>
    <col min="15" max="15" width="3.83203125" bestFit="1" customWidth="1"/>
    <col min="16" max="16" width="3.5" bestFit="1" customWidth="1"/>
    <col min="17" max="17" width="9.33203125" bestFit="1" customWidth="1"/>
    <col min="18" max="18" width="7.33203125" bestFit="1" customWidth="1"/>
  </cols>
  <sheetData>
    <row r="1" spans="1:2">
      <c r="A1" t="s">
        <v>42</v>
      </c>
      <c r="B1" t="s">
        <v>64</v>
      </c>
    </row>
    <row r="2" spans="1:2">
      <c r="A2">
        <v>1</v>
      </c>
      <c r="B2" s="3" t="s">
        <v>56</v>
      </c>
    </row>
    <row r="3" spans="1:2">
      <c r="A3">
        <v>2</v>
      </c>
      <c r="B3" s="3" t="s">
        <v>37</v>
      </c>
    </row>
    <row r="4" spans="1:2">
      <c r="A4">
        <v>3</v>
      </c>
      <c r="B4" s="3" t="s">
        <v>65</v>
      </c>
    </row>
    <row r="5" spans="1:2">
      <c r="A5">
        <v>4</v>
      </c>
      <c r="B5" s="3" t="s">
        <v>24</v>
      </c>
    </row>
    <row r="6" spans="1:2">
      <c r="A6">
        <v>5</v>
      </c>
      <c r="B6" s="3" t="s">
        <v>33</v>
      </c>
    </row>
    <row r="7" spans="1:2">
      <c r="A7">
        <v>6</v>
      </c>
      <c r="B7" s="3" t="s">
        <v>66</v>
      </c>
    </row>
    <row r="8" spans="1:2">
      <c r="A8">
        <v>7</v>
      </c>
      <c r="B8" s="3" t="s">
        <v>67</v>
      </c>
    </row>
    <row r="9" spans="1:2">
      <c r="A9">
        <v>8</v>
      </c>
      <c r="B9" s="3" t="s">
        <v>68</v>
      </c>
    </row>
    <row r="10" spans="1:2">
      <c r="A10">
        <v>9</v>
      </c>
      <c r="B10" s="3" t="s">
        <v>69</v>
      </c>
    </row>
    <row r="11" spans="1:2">
      <c r="A11">
        <v>10</v>
      </c>
      <c r="B11" s="3" t="s">
        <v>50</v>
      </c>
    </row>
    <row r="12" spans="1:2">
      <c r="A12">
        <v>11</v>
      </c>
      <c r="B12" s="3" t="s">
        <v>70</v>
      </c>
    </row>
    <row r="13" spans="1:2">
      <c r="A13">
        <v>12</v>
      </c>
      <c r="B13" s="3" t="s">
        <v>53</v>
      </c>
    </row>
    <row r="14" spans="1:2">
      <c r="A14">
        <v>13</v>
      </c>
      <c r="B14" s="3" t="s">
        <v>71</v>
      </c>
    </row>
    <row r="15" spans="1:2">
      <c r="A15">
        <v>14</v>
      </c>
      <c r="B15" s="3" t="s">
        <v>72</v>
      </c>
    </row>
    <row r="16" spans="1:2">
      <c r="A16">
        <v>15</v>
      </c>
      <c r="B16" s="3" t="s">
        <v>73</v>
      </c>
    </row>
    <row r="17" spans="1:2">
      <c r="A17">
        <v>16</v>
      </c>
      <c r="B17" s="3" t="s">
        <v>57</v>
      </c>
    </row>
    <row r="18" spans="1:2">
      <c r="A18">
        <v>17</v>
      </c>
      <c r="B18" s="3" t="s">
        <v>26</v>
      </c>
    </row>
    <row r="19" spans="1:2">
      <c r="A19">
        <v>18</v>
      </c>
      <c r="B19" s="3" t="s">
        <v>39</v>
      </c>
    </row>
    <row r="20" spans="1:2">
      <c r="A20">
        <v>19</v>
      </c>
      <c r="B20" s="3" t="s">
        <v>36</v>
      </c>
    </row>
    <row r="21" spans="1:2">
      <c r="A21">
        <v>20</v>
      </c>
      <c r="B21" s="3" t="s">
        <v>18</v>
      </c>
    </row>
    <row r="22" spans="1:2">
      <c r="A22">
        <v>21</v>
      </c>
      <c r="B22" s="3" t="s">
        <v>41</v>
      </c>
    </row>
    <row r="23" spans="1:2">
      <c r="A23">
        <v>22</v>
      </c>
      <c r="B23" s="3" t="s">
        <v>74</v>
      </c>
    </row>
    <row r="24" spans="1:2">
      <c r="A24">
        <v>23</v>
      </c>
      <c r="B24" s="3" t="s">
        <v>29</v>
      </c>
    </row>
    <row r="25" spans="1:2">
      <c r="A25">
        <v>24</v>
      </c>
      <c r="B25" s="3" t="s">
        <v>47</v>
      </c>
    </row>
    <row r="26" spans="1:2">
      <c r="A26">
        <v>25</v>
      </c>
      <c r="B26" s="3" t="s">
        <v>55</v>
      </c>
    </row>
    <row r="27" spans="1:2">
      <c r="A27">
        <v>26</v>
      </c>
      <c r="B27" s="3" t="s">
        <v>75</v>
      </c>
    </row>
    <row r="28" spans="1:2">
      <c r="A28">
        <v>27</v>
      </c>
      <c r="B28" s="3" t="s">
        <v>52</v>
      </c>
    </row>
    <row r="29" spans="1:2">
      <c r="A29">
        <v>28</v>
      </c>
      <c r="B29" s="3" t="s">
        <v>28</v>
      </c>
    </row>
    <row r="30" spans="1:2">
      <c r="A30">
        <v>29</v>
      </c>
      <c r="B30" s="3" t="s">
        <v>31</v>
      </c>
    </row>
    <row r="31" spans="1:2">
      <c r="A31">
        <v>30</v>
      </c>
      <c r="B31" s="3" t="s">
        <v>21</v>
      </c>
    </row>
    <row r="32" spans="1:2">
      <c r="A32">
        <v>31</v>
      </c>
      <c r="B32" s="3" t="s">
        <v>76</v>
      </c>
    </row>
    <row r="33" spans="1:2">
      <c r="A33">
        <v>32</v>
      </c>
      <c r="B33" s="3" t="s">
        <v>38</v>
      </c>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6"/>
  <sheetViews>
    <sheetView showRuler="0" workbookViewId="0"/>
  </sheetViews>
  <sheetFormatPr baseColWidth="10" defaultRowHeight="15" x14ac:dyDescent="0"/>
  <cols>
    <col min="1" max="1" width="9" bestFit="1" customWidth="1"/>
    <col min="2" max="2" width="17.1640625" bestFit="1" customWidth="1"/>
    <col min="3" max="3" width="17.33203125" bestFit="1" customWidth="1"/>
    <col min="4" max="4" width="9.5" bestFit="1" customWidth="1"/>
    <col min="5" max="5" width="15.5" bestFit="1" customWidth="1"/>
    <col min="6" max="6" width="15.5" customWidth="1"/>
    <col min="7" max="7" width="16.83203125" bestFit="1" customWidth="1"/>
    <col min="8" max="14" width="16.83203125" customWidth="1"/>
    <col min="15" max="15" width="9.33203125" bestFit="1" customWidth="1"/>
    <col min="16" max="16" width="8.5" bestFit="1" customWidth="1"/>
    <col min="17" max="17" width="12.33203125" bestFit="1" customWidth="1"/>
    <col min="18" max="18" width="9.5" bestFit="1" customWidth="1"/>
    <col min="19" max="19" width="35" customWidth="1"/>
  </cols>
  <sheetData>
    <row r="1" spans="1:19" s="16" customFormat="1">
      <c r="A1" s="10"/>
      <c r="B1" s="10"/>
      <c r="C1" s="10"/>
      <c r="D1" s="10"/>
      <c r="E1" s="10"/>
      <c r="F1" s="10"/>
      <c r="G1" s="10"/>
      <c r="H1" s="10"/>
      <c r="I1" s="10"/>
      <c r="J1" s="10"/>
      <c r="K1" s="10"/>
      <c r="L1" s="10"/>
      <c r="M1" s="10"/>
      <c r="N1" s="10"/>
      <c r="O1" s="10" t="s">
        <v>275</v>
      </c>
      <c r="P1" s="10" t="s">
        <v>289</v>
      </c>
      <c r="Q1" s="10" t="s">
        <v>276</v>
      </c>
      <c r="R1" s="10" t="s">
        <v>277</v>
      </c>
      <c r="S1" s="10" t="s">
        <v>282</v>
      </c>
    </row>
    <row r="2" spans="1:19" ht="90">
      <c r="A2" s="10" t="s">
        <v>278</v>
      </c>
      <c r="B2" s="9" t="s">
        <v>279</v>
      </c>
      <c r="C2" s="9" t="s">
        <v>280</v>
      </c>
      <c r="D2" s="9"/>
      <c r="E2" s="9"/>
      <c r="F2" s="9"/>
      <c r="G2" s="9"/>
      <c r="H2" s="9"/>
      <c r="I2" s="9"/>
      <c r="J2" s="9"/>
      <c r="K2" s="9"/>
      <c r="L2" s="9"/>
      <c r="M2" s="9"/>
      <c r="N2" s="9"/>
      <c r="O2" s="12">
        <v>0.65100000000000002</v>
      </c>
      <c r="P2" s="9">
        <v>200</v>
      </c>
      <c r="Q2" s="9">
        <v>0.05</v>
      </c>
      <c r="R2" s="9" t="s">
        <v>281</v>
      </c>
      <c r="S2" s="14" t="s">
        <v>283</v>
      </c>
    </row>
    <row r="3" spans="1:19" ht="16" thickBot="1">
      <c r="A3" s="10"/>
      <c r="B3" s="9"/>
      <c r="C3" s="9"/>
      <c r="D3" s="9"/>
      <c r="E3" s="9"/>
      <c r="F3" s="9"/>
      <c r="G3" s="9"/>
      <c r="H3" s="9"/>
      <c r="I3" s="9"/>
      <c r="J3" s="9"/>
      <c r="K3" s="9"/>
      <c r="L3" s="9"/>
      <c r="M3" s="9"/>
      <c r="N3" s="9"/>
      <c r="O3" s="13">
        <v>0.61</v>
      </c>
      <c r="P3" s="9">
        <v>200</v>
      </c>
      <c r="Q3" s="9">
        <v>0.05</v>
      </c>
      <c r="R3" s="9" t="s">
        <v>299</v>
      </c>
      <c r="S3" s="14"/>
    </row>
    <row r="4" spans="1:19" s="17" customFormat="1" ht="17" thickTop="1" thickBot="1">
      <c r="O4" s="18"/>
      <c r="S4" s="19"/>
    </row>
    <row r="5" spans="1:19" ht="16" thickTop="1">
      <c r="O5" s="10" t="s">
        <v>275</v>
      </c>
      <c r="P5" s="10" t="s">
        <v>289</v>
      </c>
      <c r="Q5" s="10" t="s">
        <v>276</v>
      </c>
      <c r="R5" s="10" t="s">
        <v>277</v>
      </c>
      <c r="S5" s="10" t="s">
        <v>282</v>
      </c>
    </row>
    <row r="6" spans="1:19">
      <c r="A6" s="10" t="s">
        <v>278</v>
      </c>
      <c r="B6" s="9" t="s">
        <v>279</v>
      </c>
      <c r="C6" s="9" t="s">
        <v>280</v>
      </c>
      <c r="D6" t="s">
        <v>284</v>
      </c>
      <c r="E6" t="s">
        <v>285</v>
      </c>
      <c r="O6" s="11">
        <v>0.765917602996254</v>
      </c>
      <c r="P6">
        <v>200</v>
      </c>
      <c r="Q6">
        <v>0.05</v>
      </c>
      <c r="R6" t="s">
        <v>281</v>
      </c>
    </row>
    <row r="7" spans="1:19">
      <c r="B7" s="9"/>
      <c r="C7" s="9"/>
      <c r="O7" s="15">
        <v>0.77902621722846399</v>
      </c>
      <c r="P7">
        <v>300</v>
      </c>
      <c r="Q7">
        <v>0.05</v>
      </c>
      <c r="R7" s="9" t="s">
        <v>281</v>
      </c>
    </row>
    <row r="8" spans="1:19">
      <c r="B8" s="9"/>
      <c r="C8" s="9"/>
      <c r="O8" s="11">
        <v>0.76404494382022403</v>
      </c>
      <c r="P8">
        <v>500</v>
      </c>
      <c r="Q8">
        <v>0.05</v>
      </c>
      <c r="R8" s="9" t="s">
        <v>281</v>
      </c>
    </row>
    <row r="9" spans="1:19">
      <c r="O9" s="11">
        <v>0.76404494382022403</v>
      </c>
      <c r="P9">
        <v>200</v>
      </c>
      <c r="Q9">
        <v>0.01</v>
      </c>
      <c r="R9" s="9" t="s">
        <v>281</v>
      </c>
    </row>
    <row r="10" spans="1:19">
      <c r="O10" s="11">
        <v>0.76966292134831404</v>
      </c>
      <c r="P10">
        <v>300</v>
      </c>
      <c r="Q10">
        <v>0.01</v>
      </c>
      <c r="R10" s="9" t="s">
        <v>281</v>
      </c>
    </row>
    <row r="11" spans="1:19" ht="45">
      <c r="O11" s="11">
        <v>0.76217228464419395</v>
      </c>
      <c r="P11">
        <v>500</v>
      </c>
      <c r="Q11">
        <v>0.01</v>
      </c>
      <c r="R11" s="9" t="s">
        <v>281</v>
      </c>
      <c r="S11" s="14" t="s">
        <v>286</v>
      </c>
    </row>
    <row r="12" spans="1:19">
      <c r="O12" s="11">
        <v>0.76404494382022403</v>
      </c>
      <c r="P12">
        <v>200</v>
      </c>
      <c r="Q12">
        <v>0.05</v>
      </c>
      <c r="R12" s="9" t="s">
        <v>299</v>
      </c>
      <c r="S12" s="14"/>
    </row>
    <row r="13" spans="1:19">
      <c r="O13" s="15">
        <v>0.76779026217228397</v>
      </c>
      <c r="P13">
        <v>300</v>
      </c>
      <c r="Q13">
        <v>0.05</v>
      </c>
      <c r="R13" s="9" t="s">
        <v>299</v>
      </c>
      <c r="S13" s="14"/>
    </row>
    <row r="14" spans="1:19">
      <c r="O14" s="11">
        <v>0.765917602996254</v>
      </c>
      <c r="P14">
        <v>500</v>
      </c>
      <c r="Q14">
        <v>0.05</v>
      </c>
      <c r="R14" s="9" t="s">
        <v>299</v>
      </c>
      <c r="S14" s="14"/>
    </row>
    <row r="15" spans="1:19">
      <c r="O15" s="11">
        <v>0.765917602996254</v>
      </c>
      <c r="P15">
        <v>200</v>
      </c>
      <c r="Q15">
        <v>0.01</v>
      </c>
      <c r="R15" s="9" t="s">
        <v>299</v>
      </c>
      <c r="S15" s="14"/>
    </row>
    <row r="16" spans="1:19">
      <c r="O16" s="11">
        <v>0.765917602996254</v>
      </c>
      <c r="P16">
        <v>300</v>
      </c>
      <c r="Q16">
        <v>0.01</v>
      </c>
      <c r="R16" s="9" t="s">
        <v>299</v>
      </c>
      <c r="S16" s="14"/>
    </row>
    <row r="17" spans="1:19" ht="16" thickBot="1">
      <c r="O17" s="11">
        <v>0.765917602996254</v>
      </c>
      <c r="P17">
        <v>500</v>
      </c>
      <c r="Q17">
        <v>0.01</v>
      </c>
      <c r="R17" s="9" t="s">
        <v>299</v>
      </c>
      <c r="S17" s="14"/>
    </row>
    <row r="18" spans="1:19" s="17" customFormat="1" ht="17" thickTop="1" thickBot="1">
      <c r="O18" s="18"/>
      <c r="S18" s="19"/>
    </row>
    <row r="19" spans="1:19" ht="16" thickTop="1">
      <c r="O19" s="10" t="s">
        <v>275</v>
      </c>
      <c r="P19" s="10" t="s">
        <v>289</v>
      </c>
      <c r="Q19" s="10" t="s">
        <v>276</v>
      </c>
      <c r="R19" s="10" t="s">
        <v>277</v>
      </c>
      <c r="S19" s="10" t="s">
        <v>282</v>
      </c>
    </row>
    <row r="20" spans="1:19" ht="60">
      <c r="A20" s="10" t="s">
        <v>278</v>
      </c>
      <c r="B20" s="9" t="s">
        <v>279</v>
      </c>
      <c r="C20" s="9" t="s">
        <v>280</v>
      </c>
      <c r="D20" t="s">
        <v>284</v>
      </c>
      <c r="E20" t="s">
        <v>285</v>
      </c>
      <c r="F20" t="s">
        <v>287</v>
      </c>
      <c r="G20" t="s">
        <v>288</v>
      </c>
      <c r="O20" s="11">
        <v>0.765917602996254</v>
      </c>
      <c r="P20">
        <v>200</v>
      </c>
      <c r="Q20">
        <v>0.05</v>
      </c>
      <c r="R20" s="9" t="s">
        <v>281</v>
      </c>
      <c r="S20" s="14" t="s">
        <v>290</v>
      </c>
    </row>
    <row r="21" spans="1:19">
      <c r="O21" s="15">
        <v>0.77715355805243402</v>
      </c>
      <c r="P21">
        <v>300</v>
      </c>
      <c r="Q21">
        <v>0.05</v>
      </c>
      <c r="R21" s="9" t="s">
        <v>281</v>
      </c>
    </row>
    <row r="22" spans="1:19">
      <c r="O22" s="11">
        <v>0.75842696629213402</v>
      </c>
      <c r="P22">
        <v>500</v>
      </c>
      <c r="Q22">
        <v>0.05</v>
      </c>
      <c r="R22" s="9" t="s">
        <v>281</v>
      </c>
    </row>
    <row r="23" spans="1:19">
      <c r="O23" s="11">
        <v>0.76404494382022403</v>
      </c>
      <c r="P23">
        <v>200</v>
      </c>
      <c r="Q23">
        <v>0.01</v>
      </c>
      <c r="R23" s="9" t="s">
        <v>281</v>
      </c>
    </row>
    <row r="24" spans="1:19">
      <c r="O24" s="11">
        <v>0.76404494382022403</v>
      </c>
      <c r="P24">
        <v>300</v>
      </c>
      <c r="Q24">
        <v>0.01</v>
      </c>
      <c r="R24" s="9" t="s">
        <v>281</v>
      </c>
    </row>
    <row r="25" spans="1:19">
      <c r="O25" s="11">
        <v>0.765917602996254</v>
      </c>
      <c r="P25">
        <v>500</v>
      </c>
      <c r="Q25">
        <v>0.01</v>
      </c>
      <c r="R25" s="9" t="s">
        <v>281</v>
      </c>
    </row>
    <row r="26" spans="1:19">
      <c r="O26" s="11">
        <v>0.69662921348314599</v>
      </c>
      <c r="P26">
        <v>200</v>
      </c>
      <c r="Q26">
        <v>0.05</v>
      </c>
      <c r="R26" s="9" t="s">
        <v>299</v>
      </c>
    </row>
    <row r="27" spans="1:19">
      <c r="O27" s="11">
        <v>0.69662921348314599</v>
      </c>
      <c r="P27">
        <v>300</v>
      </c>
      <c r="Q27">
        <v>0.05</v>
      </c>
      <c r="R27" s="9" t="s">
        <v>299</v>
      </c>
    </row>
    <row r="28" spans="1:19">
      <c r="O28" s="11">
        <v>0.69662921348314599</v>
      </c>
      <c r="P28">
        <v>500</v>
      </c>
      <c r="Q28">
        <v>0.05</v>
      </c>
      <c r="R28" s="9" t="s">
        <v>299</v>
      </c>
    </row>
    <row r="29" spans="1:19">
      <c r="O29" s="15">
        <v>0.73033707865168496</v>
      </c>
      <c r="P29">
        <v>200</v>
      </c>
      <c r="Q29">
        <v>0.01</v>
      </c>
      <c r="R29" s="9" t="s">
        <v>299</v>
      </c>
    </row>
    <row r="30" spans="1:19">
      <c r="O30" s="15">
        <v>0.73033707865168496</v>
      </c>
      <c r="P30">
        <v>300</v>
      </c>
      <c r="Q30">
        <v>0.01</v>
      </c>
      <c r="R30" s="9" t="s">
        <v>299</v>
      </c>
    </row>
    <row r="31" spans="1:19" ht="16" thickBot="1">
      <c r="O31" s="15">
        <v>0.73033707865168496</v>
      </c>
      <c r="P31">
        <v>500</v>
      </c>
      <c r="Q31">
        <v>0.01</v>
      </c>
      <c r="R31" s="9" t="s">
        <v>299</v>
      </c>
    </row>
    <row r="32" spans="1:19" s="17" customFormat="1" ht="17" thickTop="1" thickBot="1"/>
    <row r="33" spans="1:19" ht="16" thickTop="1">
      <c r="O33" s="10" t="s">
        <v>275</v>
      </c>
      <c r="P33" s="10" t="s">
        <v>289</v>
      </c>
      <c r="Q33" s="10" t="s">
        <v>276</v>
      </c>
      <c r="R33" s="10" t="s">
        <v>277</v>
      </c>
      <c r="S33" s="10" t="s">
        <v>282</v>
      </c>
    </row>
    <row r="34" spans="1:19" ht="120">
      <c r="A34" s="10" t="s">
        <v>278</v>
      </c>
      <c r="B34" s="9" t="s">
        <v>279</v>
      </c>
      <c r="C34" s="9" t="s">
        <v>280</v>
      </c>
      <c r="D34" t="s">
        <v>284</v>
      </c>
      <c r="E34" t="s">
        <v>285</v>
      </c>
      <c r="F34" t="s">
        <v>287</v>
      </c>
      <c r="G34" t="s">
        <v>288</v>
      </c>
      <c r="H34" t="s">
        <v>291</v>
      </c>
      <c r="I34" t="s">
        <v>292</v>
      </c>
      <c r="O34" s="11">
        <v>0.76966292134831404</v>
      </c>
      <c r="P34">
        <v>200</v>
      </c>
      <c r="Q34">
        <v>0.05</v>
      </c>
      <c r="R34" s="9" t="s">
        <v>281</v>
      </c>
      <c r="S34" s="14" t="s">
        <v>293</v>
      </c>
    </row>
    <row r="35" spans="1:19">
      <c r="O35" s="11">
        <v>0.77715355805243402</v>
      </c>
      <c r="P35">
        <v>300</v>
      </c>
      <c r="Q35">
        <v>0.05</v>
      </c>
      <c r="R35" s="9" t="s">
        <v>281</v>
      </c>
    </row>
    <row r="36" spans="1:19">
      <c r="O36" s="11">
        <v>0.76966292134831404</v>
      </c>
      <c r="P36">
        <v>500</v>
      </c>
      <c r="Q36">
        <v>0.05</v>
      </c>
      <c r="R36" s="9" t="s">
        <v>281</v>
      </c>
    </row>
    <row r="37" spans="1:19">
      <c r="O37" s="11">
        <v>0.76966292134831404</v>
      </c>
      <c r="P37">
        <v>200</v>
      </c>
      <c r="Q37">
        <v>0.01</v>
      </c>
      <c r="R37" s="9" t="s">
        <v>281</v>
      </c>
    </row>
    <row r="38" spans="1:19">
      <c r="O38" s="15">
        <v>0.78089887640449396</v>
      </c>
      <c r="P38">
        <v>300</v>
      </c>
      <c r="Q38">
        <v>0.01</v>
      </c>
      <c r="R38" s="9" t="s">
        <v>281</v>
      </c>
    </row>
    <row r="39" spans="1:19">
      <c r="O39" s="11">
        <v>0.77902621722846399</v>
      </c>
      <c r="P39">
        <v>500</v>
      </c>
      <c r="Q39">
        <v>0.01</v>
      </c>
      <c r="R39" s="9" t="s">
        <v>281</v>
      </c>
    </row>
    <row r="40" spans="1:19">
      <c r="O40" s="11">
        <v>0.715355805243445</v>
      </c>
      <c r="P40">
        <v>200</v>
      </c>
      <c r="Q40">
        <v>0.05</v>
      </c>
      <c r="R40" s="9" t="s">
        <v>299</v>
      </c>
    </row>
    <row r="41" spans="1:19">
      <c r="O41" s="11">
        <v>0.71161048689138495</v>
      </c>
      <c r="P41">
        <v>300</v>
      </c>
      <c r="Q41">
        <v>0.05</v>
      </c>
      <c r="R41" s="9" t="s">
        <v>299</v>
      </c>
    </row>
    <row r="42" spans="1:19">
      <c r="O42" s="11">
        <v>0.715355805243445</v>
      </c>
      <c r="P42">
        <v>500</v>
      </c>
      <c r="Q42">
        <v>0.05</v>
      </c>
      <c r="R42" s="9" t="s">
        <v>299</v>
      </c>
    </row>
    <row r="43" spans="1:19">
      <c r="O43" s="15">
        <v>0.72659176029962502</v>
      </c>
      <c r="P43">
        <v>200</v>
      </c>
      <c r="Q43">
        <v>0.01</v>
      </c>
      <c r="R43" s="9" t="s">
        <v>299</v>
      </c>
    </row>
    <row r="44" spans="1:19">
      <c r="O44" s="15">
        <v>0.72659176029962502</v>
      </c>
      <c r="P44">
        <v>300</v>
      </c>
      <c r="Q44">
        <v>0.01</v>
      </c>
      <c r="R44" s="9" t="s">
        <v>299</v>
      </c>
    </row>
    <row r="45" spans="1:19" ht="16" thickBot="1">
      <c r="O45" s="15">
        <v>0.72659176029962502</v>
      </c>
      <c r="P45">
        <v>500</v>
      </c>
      <c r="Q45">
        <v>0.01</v>
      </c>
      <c r="R45" s="9" t="s">
        <v>299</v>
      </c>
    </row>
    <row r="46" spans="1:19" s="17" customFormat="1" ht="17" thickTop="1" thickBot="1"/>
    <row r="47" spans="1:19" ht="63" customHeight="1" thickTop="1" thickBot="1">
      <c r="A47" s="41" t="s">
        <v>294</v>
      </c>
      <c r="B47" s="41"/>
      <c r="C47" s="41"/>
      <c r="D47" s="41"/>
      <c r="E47" s="41"/>
      <c r="F47" s="41"/>
      <c r="G47" s="41"/>
      <c r="H47" s="41"/>
      <c r="I47" s="41"/>
      <c r="J47" s="20"/>
      <c r="K47" s="20"/>
      <c r="L47" s="20"/>
      <c r="M47" s="20"/>
      <c r="N47" s="20"/>
    </row>
    <row r="48" spans="1:19" s="17" customFormat="1" ht="17" thickTop="1" thickBot="1"/>
    <row r="49" spans="1:19" ht="16" thickTop="1">
      <c r="A49" s="10" t="s">
        <v>278</v>
      </c>
      <c r="B49" s="9" t="s">
        <v>279</v>
      </c>
      <c r="C49" s="9" t="s">
        <v>280</v>
      </c>
      <c r="D49" t="s">
        <v>284</v>
      </c>
      <c r="E49" t="s">
        <v>285</v>
      </c>
      <c r="F49" t="s">
        <v>287</v>
      </c>
      <c r="G49" t="s">
        <v>288</v>
      </c>
      <c r="H49" t="s">
        <v>291</v>
      </c>
      <c r="I49" t="s">
        <v>292</v>
      </c>
      <c r="O49" s="10" t="s">
        <v>275</v>
      </c>
      <c r="P49" s="10" t="s">
        <v>289</v>
      </c>
      <c r="Q49" s="10" t="s">
        <v>276</v>
      </c>
      <c r="R49" s="10" t="s">
        <v>277</v>
      </c>
      <c r="S49" s="10" t="s">
        <v>282</v>
      </c>
    </row>
    <row r="50" spans="1:19" ht="180">
      <c r="O50" s="11">
        <v>0.83582089552238803</v>
      </c>
      <c r="P50">
        <v>200</v>
      </c>
      <c r="Q50">
        <v>0.05</v>
      </c>
      <c r="R50" s="9" t="s">
        <v>281</v>
      </c>
      <c r="S50" s="14" t="s">
        <v>295</v>
      </c>
    </row>
    <row r="51" spans="1:19">
      <c r="O51" s="11">
        <v>0.80597014925373101</v>
      </c>
      <c r="P51">
        <v>300</v>
      </c>
      <c r="Q51">
        <v>0.05</v>
      </c>
      <c r="R51" s="9" t="s">
        <v>281</v>
      </c>
    </row>
    <row r="52" spans="1:19">
      <c r="O52" s="11">
        <v>0.84328358208955201</v>
      </c>
      <c r="P52">
        <v>500</v>
      </c>
      <c r="Q52">
        <v>0.05</v>
      </c>
      <c r="R52" s="9" t="s">
        <v>281</v>
      </c>
    </row>
    <row r="53" spans="1:19">
      <c r="O53" s="15">
        <v>0.85074626865671599</v>
      </c>
      <c r="P53">
        <v>200</v>
      </c>
      <c r="Q53">
        <v>0.01</v>
      </c>
      <c r="R53" s="9" t="s">
        <v>281</v>
      </c>
    </row>
    <row r="54" spans="1:19">
      <c r="O54" s="11">
        <v>0.84328358208955201</v>
      </c>
      <c r="P54">
        <v>300</v>
      </c>
      <c r="Q54">
        <v>0.01</v>
      </c>
      <c r="R54" s="9" t="s">
        <v>281</v>
      </c>
    </row>
    <row r="55" spans="1:19">
      <c r="O55" s="11">
        <v>0.84328358208955201</v>
      </c>
      <c r="P55">
        <v>500</v>
      </c>
      <c r="Q55">
        <v>0.01</v>
      </c>
      <c r="R55" s="9" t="s">
        <v>281</v>
      </c>
    </row>
    <row r="56" spans="1:19">
      <c r="O56" s="11">
        <v>0.75373134328358204</v>
      </c>
      <c r="P56">
        <v>200</v>
      </c>
      <c r="Q56">
        <v>0.05</v>
      </c>
      <c r="R56" s="9" t="s">
        <v>299</v>
      </c>
    </row>
    <row r="57" spans="1:19">
      <c r="O57" s="11">
        <v>0.76119402985074602</v>
      </c>
      <c r="P57">
        <v>300</v>
      </c>
      <c r="Q57">
        <v>0.05</v>
      </c>
      <c r="R57" s="9" t="s">
        <v>299</v>
      </c>
    </row>
    <row r="58" spans="1:19">
      <c r="O58" s="11">
        <v>0.76119402985074602</v>
      </c>
      <c r="P58">
        <v>500</v>
      </c>
      <c r="Q58">
        <v>0.05</v>
      </c>
      <c r="R58" s="9" t="s">
        <v>299</v>
      </c>
    </row>
    <row r="59" spans="1:19">
      <c r="O59" s="15">
        <v>0.76865671641791</v>
      </c>
      <c r="P59">
        <v>200</v>
      </c>
      <c r="Q59">
        <v>0.01</v>
      </c>
      <c r="R59" s="9" t="s">
        <v>299</v>
      </c>
    </row>
    <row r="60" spans="1:19">
      <c r="O60" s="15">
        <v>0.76865671641791</v>
      </c>
      <c r="P60">
        <v>300</v>
      </c>
      <c r="Q60">
        <v>0.01</v>
      </c>
      <c r="R60" s="9" t="s">
        <v>299</v>
      </c>
    </row>
    <row r="61" spans="1:19" ht="16" thickBot="1">
      <c r="O61" s="15">
        <v>0.76865671641791</v>
      </c>
      <c r="P61">
        <v>500</v>
      </c>
      <c r="Q61">
        <v>0.01</v>
      </c>
      <c r="R61" s="9" t="s">
        <v>299</v>
      </c>
    </row>
    <row r="62" spans="1:19" s="17" customFormat="1" ht="17" thickTop="1" thickBot="1"/>
    <row r="63" spans="1:19" ht="16" thickTop="1">
      <c r="A63" s="10" t="s">
        <v>278</v>
      </c>
      <c r="B63" s="9" t="s">
        <v>279</v>
      </c>
      <c r="C63" s="9" t="s">
        <v>280</v>
      </c>
      <c r="D63" t="s">
        <v>284</v>
      </c>
      <c r="E63" t="s">
        <v>285</v>
      </c>
      <c r="F63" t="s">
        <v>287</v>
      </c>
      <c r="G63" t="s">
        <v>288</v>
      </c>
      <c r="H63" t="s">
        <v>291</v>
      </c>
      <c r="I63" t="s">
        <v>292</v>
      </c>
      <c r="J63" t="s">
        <v>296</v>
      </c>
      <c r="K63" t="s">
        <v>297</v>
      </c>
      <c r="O63" s="10" t="s">
        <v>275</v>
      </c>
      <c r="P63" s="10" t="s">
        <v>289</v>
      </c>
      <c r="Q63" s="10" t="s">
        <v>276</v>
      </c>
      <c r="R63" s="10" t="s">
        <v>277</v>
      </c>
      <c r="S63" s="10" t="s">
        <v>282</v>
      </c>
    </row>
    <row r="64" spans="1:19" ht="195">
      <c r="O64" s="11">
        <v>0.78358208955223796</v>
      </c>
      <c r="P64">
        <v>200</v>
      </c>
      <c r="Q64">
        <v>0.05</v>
      </c>
      <c r="R64" s="9" t="s">
        <v>281</v>
      </c>
      <c r="S64" s="14" t="s">
        <v>298</v>
      </c>
    </row>
    <row r="65" spans="1:19">
      <c r="O65" s="11">
        <v>0.83582089552238803</v>
      </c>
      <c r="P65">
        <v>300</v>
      </c>
      <c r="Q65">
        <v>0.05</v>
      </c>
      <c r="R65" s="9" t="s">
        <v>281</v>
      </c>
    </row>
    <row r="66" spans="1:19">
      <c r="O66" s="11">
        <v>0.81343283582089498</v>
      </c>
      <c r="P66">
        <v>500</v>
      </c>
      <c r="Q66">
        <v>0.05</v>
      </c>
      <c r="R66" s="9" t="s">
        <v>281</v>
      </c>
    </row>
    <row r="67" spans="1:19">
      <c r="O67" s="11">
        <v>0.85074626865671599</v>
      </c>
      <c r="P67">
        <v>200</v>
      </c>
      <c r="Q67">
        <v>0.01</v>
      </c>
      <c r="R67" s="9" t="s">
        <v>281</v>
      </c>
    </row>
    <row r="68" spans="1:19">
      <c r="O68" s="15">
        <v>0.85820895522387997</v>
      </c>
      <c r="P68">
        <v>300</v>
      </c>
      <c r="Q68">
        <v>0.01</v>
      </c>
      <c r="R68" s="9" t="s">
        <v>281</v>
      </c>
    </row>
    <row r="69" spans="1:19">
      <c r="O69" s="15">
        <v>0.85820895522387997</v>
      </c>
      <c r="P69">
        <v>500</v>
      </c>
      <c r="Q69">
        <v>0.01</v>
      </c>
      <c r="R69" s="9" t="s">
        <v>281</v>
      </c>
    </row>
    <row r="70" spans="1:19">
      <c r="O70" s="11">
        <v>0.73880597014925298</v>
      </c>
      <c r="P70">
        <v>200</v>
      </c>
      <c r="Q70">
        <v>0.05</v>
      </c>
      <c r="R70" s="9" t="s">
        <v>299</v>
      </c>
    </row>
    <row r="71" spans="1:19">
      <c r="O71" s="15">
        <v>0.76865671641791</v>
      </c>
      <c r="P71">
        <v>300</v>
      </c>
      <c r="Q71">
        <v>0.05</v>
      </c>
      <c r="R71" s="9" t="s">
        <v>299</v>
      </c>
    </row>
    <row r="72" spans="1:19">
      <c r="O72" s="11">
        <v>0.73880597014925298</v>
      </c>
      <c r="P72">
        <v>500</v>
      </c>
      <c r="Q72">
        <v>0.05</v>
      </c>
      <c r="R72" s="9" t="s">
        <v>299</v>
      </c>
    </row>
    <row r="73" spans="1:19">
      <c r="O73" s="15">
        <v>0.76865671641791</v>
      </c>
      <c r="P73">
        <v>200</v>
      </c>
      <c r="Q73">
        <v>0.01</v>
      </c>
      <c r="R73" s="9" t="s">
        <v>299</v>
      </c>
    </row>
    <row r="74" spans="1:19">
      <c r="O74" s="15">
        <v>0.76865671641791</v>
      </c>
      <c r="P74">
        <v>300</v>
      </c>
      <c r="Q74">
        <v>0.01</v>
      </c>
      <c r="R74" s="9" t="s">
        <v>299</v>
      </c>
    </row>
    <row r="75" spans="1:19" ht="16" thickBot="1">
      <c r="O75" s="15">
        <v>0.76865671641791</v>
      </c>
      <c r="P75">
        <v>500</v>
      </c>
      <c r="Q75">
        <v>0.01</v>
      </c>
      <c r="R75" s="9" t="s">
        <v>299</v>
      </c>
    </row>
    <row r="76" spans="1:19" s="17" customFormat="1" ht="17" thickTop="1" thickBot="1"/>
    <row r="77" spans="1:19" ht="16" thickTop="1">
      <c r="A77" s="10" t="s">
        <v>278</v>
      </c>
      <c r="B77" s="9" t="s">
        <v>279</v>
      </c>
      <c r="C77" s="9" t="s">
        <v>280</v>
      </c>
      <c r="D77" t="s">
        <v>284</v>
      </c>
      <c r="E77" t="s">
        <v>285</v>
      </c>
      <c r="F77" t="s">
        <v>287</v>
      </c>
      <c r="G77" t="s">
        <v>288</v>
      </c>
      <c r="H77" t="s">
        <v>296</v>
      </c>
      <c r="I77" t="s">
        <v>297</v>
      </c>
      <c r="O77" s="10" t="s">
        <v>275</v>
      </c>
      <c r="P77" s="10" t="s">
        <v>289</v>
      </c>
      <c r="Q77" s="10" t="s">
        <v>276</v>
      </c>
      <c r="R77" s="10" t="s">
        <v>277</v>
      </c>
      <c r="S77" s="10" t="s">
        <v>282</v>
      </c>
    </row>
    <row r="78" spans="1:19">
      <c r="O78" s="11">
        <v>0.82089552238805896</v>
      </c>
      <c r="P78">
        <v>200</v>
      </c>
      <c r="Q78">
        <v>0.05</v>
      </c>
      <c r="R78" s="9" t="s">
        <v>281</v>
      </c>
    </row>
    <row r="79" spans="1:19">
      <c r="O79" s="11">
        <v>0.81343283582089498</v>
      </c>
      <c r="P79">
        <v>300</v>
      </c>
      <c r="Q79">
        <v>0.05</v>
      </c>
      <c r="R79" s="9" t="s">
        <v>281</v>
      </c>
    </row>
    <row r="80" spans="1:19">
      <c r="O80" s="11">
        <v>0.84328358208955201</v>
      </c>
      <c r="P80">
        <v>500</v>
      </c>
      <c r="Q80">
        <v>0.05</v>
      </c>
      <c r="R80" s="9" t="s">
        <v>281</v>
      </c>
    </row>
    <row r="81" spans="1:19">
      <c r="O81" s="11">
        <v>0.85074626865671599</v>
      </c>
      <c r="P81">
        <v>200</v>
      </c>
      <c r="Q81">
        <v>0.01</v>
      </c>
      <c r="R81" s="9" t="s">
        <v>281</v>
      </c>
    </row>
    <row r="82" spans="1:19">
      <c r="A82" s="42" t="s">
        <v>300</v>
      </c>
      <c r="B82" s="42"/>
      <c r="O82" s="15">
        <v>0.86567164179104406</v>
      </c>
      <c r="P82">
        <v>300</v>
      </c>
      <c r="Q82">
        <v>0.01</v>
      </c>
      <c r="R82" s="9" t="s">
        <v>281</v>
      </c>
    </row>
    <row r="83" spans="1:19">
      <c r="A83" s="42"/>
      <c r="B83" s="42"/>
      <c r="O83" s="11">
        <v>0.84328358208955201</v>
      </c>
      <c r="P83">
        <v>500</v>
      </c>
      <c r="Q83">
        <v>0.01</v>
      </c>
      <c r="R83" s="9" t="s">
        <v>281</v>
      </c>
    </row>
    <row r="84" spans="1:19">
      <c r="A84" s="42"/>
      <c r="B84" s="42"/>
      <c r="O84" s="11">
        <v>0.74626865671641796</v>
      </c>
      <c r="P84">
        <v>200</v>
      </c>
      <c r="Q84">
        <v>0.05</v>
      </c>
      <c r="R84" s="9" t="s">
        <v>299</v>
      </c>
    </row>
    <row r="85" spans="1:19">
      <c r="A85" s="42"/>
      <c r="B85" s="42"/>
      <c r="O85" s="11">
        <v>0.74626865671641796</v>
      </c>
      <c r="P85">
        <v>300</v>
      </c>
      <c r="Q85">
        <v>0.05</v>
      </c>
      <c r="R85" s="9" t="s">
        <v>299</v>
      </c>
    </row>
    <row r="86" spans="1:19">
      <c r="A86" s="42"/>
      <c r="B86" s="42"/>
      <c r="O86" s="11">
        <v>0.74626865671641796</v>
      </c>
      <c r="P86">
        <v>500</v>
      </c>
      <c r="Q86">
        <v>0.05</v>
      </c>
      <c r="R86" s="9" t="s">
        <v>299</v>
      </c>
    </row>
    <row r="87" spans="1:19">
      <c r="O87" s="15">
        <v>0.79104477611940305</v>
      </c>
      <c r="P87">
        <v>200</v>
      </c>
      <c r="Q87">
        <v>0.01</v>
      </c>
      <c r="R87" s="9" t="s">
        <v>299</v>
      </c>
    </row>
    <row r="88" spans="1:19">
      <c r="O88" s="15">
        <v>0.79104477611940305</v>
      </c>
      <c r="P88">
        <v>300</v>
      </c>
      <c r="Q88">
        <v>0.01</v>
      </c>
      <c r="R88" s="9" t="s">
        <v>299</v>
      </c>
    </row>
    <row r="89" spans="1:19">
      <c r="O89" s="15">
        <v>0.79104477611940305</v>
      </c>
      <c r="P89">
        <v>500</v>
      </c>
      <c r="Q89">
        <v>0.01</v>
      </c>
      <c r="R89" s="9" t="s">
        <v>299</v>
      </c>
    </row>
    <row r="90" spans="1:19">
      <c r="A90" s="10" t="s">
        <v>278</v>
      </c>
      <c r="B90" s="9" t="s">
        <v>279</v>
      </c>
      <c r="C90" s="9" t="s">
        <v>280</v>
      </c>
      <c r="D90" t="s">
        <v>284</v>
      </c>
      <c r="E90" t="s">
        <v>285</v>
      </c>
      <c r="F90" t="s">
        <v>287</v>
      </c>
      <c r="G90" t="s">
        <v>288</v>
      </c>
      <c r="H90" t="s">
        <v>291</v>
      </c>
      <c r="I90" t="s">
        <v>292</v>
      </c>
      <c r="J90" t="s">
        <v>296</v>
      </c>
      <c r="K90" t="s">
        <v>297</v>
      </c>
      <c r="O90" s="10" t="s">
        <v>275</v>
      </c>
      <c r="P90" s="10" t="s">
        <v>289</v>
      </c>
      <c r="Q90" s="10" t="s">
        <v>276</v>
      </c>
      <c r="R90" s="10" t="s">
        <v>277</v>
      </c>
      <c r="S90" s="10" t="s">
        <v>282</v>
      </c>
    </row>
    <row r="91" spans="1:19" ht="135">
      <c r="O91" s="11">
        <v>0.78358208955223796</v>
      </c>
      <c r="P91">
        <v>200</v>
      </c>
      <c r="Q91">
        <v>0.05</v>
      </c>
      <c r="R91" s="9" t="s">
        <v>281</v>
      </c>
      <c r="S91" s="14" t="s">
        <v>302</v>
      </c>
    </row>
    <row r="92" spans="1:19" ht="30">
      <c r="K92" s="21" t="s">
        <v>301</v>
      </c>
      <c r="L92" s="21"/>
      <c r="M92" s="21"/>
      <c r="N92" s="21"/>
      <c r="O92" s="11">
        <v>0.83582089552238803</v>
      </c>
      <c r="P92">
        <v>300</v>
      </c>
      <c r="Q92">
        <v>0.05</v>
      </c>
      <c r="R92" s="9" t="s">
        <v>281</v>
      </c>
    </row>
    <row r="93" spans="1:19">
      <c r="O93" s="11">
        <v>0.81343283582089498</v>
      </c>
      <c r="P93">
        <v>500</v>
      </c>
      <c r="Q93">
        <v>0.05</v>
      </c>
      <c r="R93" s="9" t="s">
        <v>281</v>
      </c>
    </row>
    <row r="94" spans="1:19">
      <c r="O94" s="11">
        <v>0.85074626865671599</v>
      </c>
      <c r="P94">
        <v>200</v>
      </c>
      <c r="Q94">
        <v>0.01</v>
      </c>
      <c r="R94" s="9" t="s">
        <v>281</v>
      </c>
    </row>
    <row r="95" spans="1:19">
      <c r="O95" s="15">
        <v>0.85820895522387997</v>
      </c>
      <c r="P95">
        <v>300</v>
      </c>
      <c r="Q95">
        <v>0.01</v>
      </c>
      <c r="R95" s="9" t="s">
        <v>281</v>
      </c>
    </row>
    <row r="96" spans="1:19">
      <c r="O96" s="15">
        <v>0.85820895522387997</v>
      </c>
      <c r="P96">
        <v>500</v>
      </c>
      <c r="Q96">
        <v>0.01</v>
      </c>
      <c r="R96" s="9" t="s">
        <v>281</v>
      </c>
    </row>
    <row r="97" spans="1:19">
      <c r="O97" s="11">
        <v>0.73880597014925298</v>
      </c>
      <c r="P97">
        <v>200</v>
      </c>
      <c r="Q97">
        <v>0.05</v>
      </c>
      <c r="R97" s="9" t="s">
        <v>299</v>
      </c>
    </row>
    <row r="98" spans="1:19">
      <c r="O98" s="15">
        <v>0.76865671641791</v>
      </c>
      <c r="P98">
        <v>300</v>
      </c>
      <c r="Q98">
        <v>0.05</v>
      </c>
      <c r="R98" s="9" t="s">
        <v>299</v>
      </c>
    </row>
    <row r="99" spans="1:19">
      <c r="O99" s="11">
        <v>0.73880597014925298</v>
      </c>
      <c r="P99">
        <v>500</v>
      </c>
      <c r="Q99">
        <v>0.05</v>
      </c>
      <c r="R99" s="9" t="s">
        <v>299</v>
      </c>
    </row>
    <row r="100" spans="1:19">
      <c r="O100" s="15">
        <v>0.76865671641791</v>
      </c>
      <c r="P100">
        <v>200</v>
      </c>
      <c r="Q100">
        <v>0.01</v>
      </c>
      <c r="R100" s="9" t="s">
        <v>299</v>
      </c>
    </row>
    <row r="101" spans="1:19">
      <c r="O101" s="15">
        <v>0.76865671641791</v>
      </c>
      <c r="P101">
        <v>300</v>
      </c>
      <c r="Q101">
        <v>0.01</v>
      </c>
      <c r="R101" s="9" t="s">
        <v>299</v>
      </c>
    </row>
    <row r="102" spans="1:19" ht="16" thickBot="1">
      <c r="O102" s="15">
        <v>0.76865671641791</v>
      </c>
      <c r="P102">
        <v>500</v>
      </c>
      <c r="Q102">
        <v>0.01</v>
      </c>
      <c r="R102" s="9" t="s">
        <v>299</v>
      </c>
    </row>
    <row r="103" spans="1:19" s="17" customFormat="1" ht="17" thickTop="1" thickBot="1"/>
    <row r="104" spans="1:19" ht="16" thickTop="1">
      <c r="A104" s="10" t="s">
        <v>278</v>
      </c>
      <c r="B104" s="9" t="s">
        <v>279</v>
      </c>
      <c r="C104" s="9" t="s">
        <v>280</v>
      </c>
      <c r="D104" t="s">
        <v>284</v>
      </c>
      <c r="E104" t="s">
        <v>285</v>
      </c>
      <c r="F104" t="s">
        <v>287</v>
      </c>
      <c r="G104" t="s">
        <v>288</v>
      </c>
      <c r="H104" t="s">
        <v>291</v>
      </c>
      <c r="I104" t="s">
        <v>292</v>
      </c>
      <c r="J104" t="s">
        <v>296</v>
      </c>
      <c r="K104" t="s">
        <v>297</v>
      </c>
      <c r="L104" s="2" t="s">
        <v>272</v>
      </c>
      <c r="M104" s="2" t="s">
        <v>273</v>
      </c>
      <c r="N104" s="2" t="s">
        <v>274</v>
      </c>
      <c r="O104" s="10" t="s">
        <v>275</v>
      </c>
      <c r="P104" s="10" t="s">
        <v>289</v>
      </c>
      <c r="Q104" s="10" t="s">
        <v>276</v>
      </c>
      <c r="R104" s="10" t="s">
        <v>277</v>
      </c>
      <c r="S104" s="10" t="s">
        <v>282</v>
      </c>
    </row>
    <row r="105" spans="1:19">
      <c r="P105">
        <v>200</v>
      </c>
      <c r="Q105">
        <v>0.05</v>
      </c>
      <c r="R105" s="9" t="s">
        <v>281</v>
      </c>
    </row>
    <row r="106" spans="1:19">
      <c r="P106">
        <v>300</v>
      </c>
      <c r="Q106">
        <v>0.05</v>
      </c>
      <c r="R106" s="9" t="s">
        <v>281</v>
      </c>
    </row>
    <row r="107" spans="1:19">
      <c r="P107">
        <v>500</v>
      </c>
      <c r="Q107">
        <v>0.05</v>
      </c>
      <c r="R107" s="9" t="s">
        <v>281</v>
      </c>
    </row>
    <row r="108" spans="1:19">
      <c r="P108">
        <v>200</v>
      </c>
      <c r="Q108">
        <v>0.01</v>
      </c>
      <c r="R108" s="9" t="s">
        <v>281</v>
      </c>
    </row>
    <row r="109" spans="1:19">
      <c r="P109">
        <v>300</v>
      </c>
      <c r="Q109">
        <v>0.01</v>
      </c>
      <c r="R109" s="9" t="s">
        <v>281</v>
      </c>
    </row>
    <row r="110" spans="1:19">
      <c r="P110">
        <v>500</v>
      </c>
      <c r="Q110">
        <v>0.01</v>
      </c>
      <c r="R110" s="9" t="s">
        <v>281</v>
      </c>
    </row>
    <row r="111" spans="1:19">
      <c r="P111">
        <v>200</v>
      </c>
      <c r="Q111">
        <v>0.05</v>
      </c>
      <c r="R111" s="9" t="s">
        <v>299</v>
      </c>
    </row>
    <row r="112" spans="1:19">
      <c r="P112">
        <v>300</v>
      </c>
      <c r="Q112">
        <v>0.05</v>
      </c>
      <c r="R112" s="9" t="s">
        <v>299</v>
      </c>
    </row>
    <row r="113" spans="16:18">
      <c r="P113">
        <v>500</v>
      </c>
      <c r="Q113">
        <v>0.05</v>
      </c>
      <c r="R113" s="9" t="s">
        <v>299</v>
      </c>
    </row>
    <row r="114" spans="16:18">
      <c r="P114">
        <v>200</v>
      </c>
      <c r="Q114">
        <v>0.01</v>
      </c>
      <c r="R114" s="9" t="s">
        <v>299</v>
      </c>
    </row>
    <row r="115" spans="16:18">
      <c r="P115">
        <v>300</v>
      </c>
      <c r="Q115">
        <v>0.01</v>
      </c>
      <c r="R115" s="9" t="s">
        <v>299</v>
      </c>
    </row>
    <row r="116" spans="16:18">
      <c r="P116">
        <v>500</v>
      </c>
      <c r="Q116">
        <v>0.01</v>
      </c>
      <c r="R116" s="9" t="s">
        <v>299</v>
      </c>
    </row>
  </sheetData>
  <mergeCells count="2">
    <mergeCell ref="A47:I47"/>
    <mergeCell ref="A82:B86"/>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2017</vt:lpstr>
      <vt:lpstr>2016</vt:lpstr>
      <vt:lpstr>Export Spread</vt:lpstr>
      <vt:lpstr>Export Classifier</vt:lpstr>
      <vt:lpstr>Injury Report '16</vt:lpstr>
      <vt:lpstr>NFL Team #</vt:lpstr>
      <vt:lpstr>Results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Nick Sadler</cp:lastModifiedBy>
  <dcterms:created xsi:type="dcterms:W3CDTF">2017-02-16T17:06:27Z</dcterms:created>
  <dcterms:modified xsi:type="dcterms:W3CDTF">2017-08-17T22:33:37Z</dcterms:modified>
</cp:coreProperties>
</file>