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_Makoris\Documents\UiPath\Data Tables\"/>
    </mc:Choice>
  </mc:AlternateContent>
  <xr:revisionPtr revIDLastSave="0" documentId="13_ncr:1_{52D54465-89D1-4B88-A505-115BDF9F2740}" xr6:coauthVersionLast="47" xr6:coauthVersionMax="47" xr10:uidLastSave="{00000000-0000-0000-0000-000000000000}"/>
  <bookViews>
    <workbookView xWindow="-110" yWindow="-110" windowWidth="19420" windowHeight="10420" xr2:uid="{1DA0F440-CEF3-41C8-8600-8A7BA55BE6FB}"/>
  </bookViews>
  <sheets>
    <sheet name="addedDataTable" sheetId="16" r:id="rId1"/>
    <sheet name="Analysi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<sst xmlns="http://schemas.openxmlformats.org/spreadsheetml/2006/main" count="67" uniqueCount="37">
  <si>
    <t>Name</t>
  </si>
  <si>
    <t>Eng</t>
  </si>
  <si>
    <t>Kis</t>
  </si>
  <si>
    <t>Math</t>
  </si>
  <si>
    <t>Phy</t>
  </si>
  <si>
    <t>Total</t>
  </si>
  <si>
    <t>Average</t>
  </si>
  <si>
    <t>Position</t>
  </si>
  <si>
    <t>Grade</t>
  </si>
  <si>
    <t>James</t>
  </si>
  <si>
    <t>Peter</t>
  </si>
  <si>
    <t>Amos</t>
  </si>
  <si>
    <t>Christine</t>
  </si>
  <si>
    <t>Lorna</t>
  </si>
  <si>
    <t>Harriet</t>
  </si>
  <si>
    <t>John</t>
  </si>
  <si>
    <t>Jane</t>
  </si>
  <si>
    <t>Julia</t>
  </si>
  <si>
    <t>Enock</t>
  </si>
  <si>
    <t>Martha</t>
  </si>
  <si>
    <t>Roll Number</t>
  </si>
  <si>
    <t>D</t>
  </si>
  <si>
    <t>C</t>
  </si>
  <si>
    <t>A</t>
  </si>
  <si>
    <t>B</t>
  </si>
  <si>
    <t>JSRN1</t>
  </si>
  <si>
    <t>JSRN2</t>
  </si>
  <si>
    <t>JSRN3</t>
  </si>
  <si>
    <t>JSRN4</t>
  </si>
  <si>
    <t>JSRN5</t>
  </si>
  <si>
    <t>JSRN6</t>
  </si>
  <si>
    <t>JSRN7</t>
  </si>
  <si>
    <t>JSRN8</t>
  </si>
  <si>
    <t>JSRN9</t>
  </si>
  <si>
    <t>JSRN10</t>
  </si>
  <si>
    <t>JSRN11</t>
  </si>
  <si>
    <t>JSRN12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</si>
</sst>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F8FDAD6-7E13-4C06-8786-05C97219D3A2}" name="Table14" displayName="Table14" ref="A1:J13" totalsRowShown="0">
  <autoFilter ref="A1:J13" xr:uid="{AF8FDAD6-7E13-4C06-8786-05C97219D3A2}"/>
  <tableColumns count="10">
    <tableColumn id="1" xr3:uid="{44DE224E-F848-4220-8288-A17F85C6CA9F}" name="Name"/>
    <tableColumn id="2" xr3:uid="{CB36378D-1C12-4977-AE2C-3387A168BEDB}" name="Eng"/>
    <tableColumn id="3" xr3:uid="{3726B4B3-D1DB-446C-A6B1-23E1BF8E2F7A}" name="Kis"/>
    <tableColumn id="4" xr3:uid="{E91249BB-418D-469E-958F-C639D01CD8D1}" name="Math"/>
    <tableColumn id="5" xr3:uid="{8B49F95B-7622-400D-8003-963098F2F4EB}" name="Phy"/>
    <tableColumn id="6" xr3:uid="{FA250F3F-6552-4B8A-B230-AC43B9A58769}" name="Total"/>
    <tableColumn id="7" xr3:uid="{917CD0BC-4197-48F0-A08B-B845BA519249}" name="Average"/>
    <tableColumn id="8" xr3:uid="{8EA59FF6-3F96-440C-8C99-F820BB98754A}" name="Position"/>
    <tableColumn id="9" xr3:uid="{94DF4D48-1E82-4867-8103-BC1BCAE08D18}" name="Grade"/>
    <tableColumn id="10" xr3:uid="{0534F3D7-30FB-451A-AE4E-CC336456040D}" name="Roll 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EC3BCF-8974-4EBE-ABED-C69F96B05483}" name="studentAnalysis" displayName="studentAnalysis" ref="A1:I14" totalsRowShown="0" headerRowDxfId="0">
  <autoFilter ref="A1:I14" xr:uid="{F2EC3BCF-8974-4EBE-ABED-C69F96B05483}"/>
  <tableColumns count="9">
    <tableColumn id="1" xr3:uid="{F636B20E-2EBB-4E1E-84C9-EB2D628E9D46}" name="Name"/>
    <tableColumn id="2" xr3:uid="{B31403E6-3D2E-4667-80AB-687534472D49}" name="Eng"/>
    <tableColumn id="3" xr3:uid="{EFB708D7-8765-42D8-BBF1-6A5F50DE96DD}" name="Kis"/>
    <tableColumn id="4" xr3:uid="{9D8D95CC-F11B-45F2-B2FA-993A658AEB29}" name="Math"/>
    <tableColumn id="5" xr3:uid="{95CCE6D3-E449-47F4-9122-AA7325439227}" name="Phy"/>
    <tableColumn id="6" xr3:uid="{91C59CBA-6430-4F89-A3A8-7434F58DCE64}" name="Total"/>
    <tableColumn id="7" xr3:uid="{CD8C1B3D-FA10-4ED1-893B-7EB52E466BC7}" name="Average"/>
    <tableColumn id="8" xr3:uid="{9D3BC7EA-745D-4FD2-BB55-982AD7DDA749}" name="Position"/>
    <tableColumn id="9" xr3:uid="{E1975FE4-F5E1-46EC-B429-D4FD1E8754FA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A8B6-A366-49C0-BEA4-9D1AD47D721E}">
  <dimension ref="A1:J13"/>
  <sheetViews>
    <sheetView tabSelected="1" workbookViewId="0"/>
  </sheetViews>
  <sheetFormatPr defaultRowHeight="14.5" x14ac:dyDescent="0.35"/>
  <cols>
    <col min="7" max="7" width="9.54296875" customWidth="1"/>
    <col min="8" max="8" width="9.6328125" customWidth="1"/>
    <col min="10" max="10" width="13.17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</v>
      </c>
    </row>
    <row r="2" spans="1:10" x14ac:dyDescent="0.35">
      <c r="A2" t="s">
        <v>9</v>
      </c>
      <c r="B2">
        <v>60</v>
      </c>
      <c r="C2">
        <v>78</v>
      </c>
      <c r="D2">
        <v>5</v>
      </c>
      <c r="E2">
        <v>12</v>
      </c>
      <c r="F2">
        <v>155</v>
      </c>
      <c r="G2">
        <v>38.75</v>
      </c>
      <c r="H2">
        <v>11</v>
      </c>
      <c r="I2" t="s">
        <v>21</v>
      </c>
      <c r="J2" t="s">
        <v>25</v>
      </c>
    </row>
    <row r="3" spans="1:10" x14ac:dyDescent="0.35">
      <c r="A3" t="s">
        <v>10</v>
      </c>
      <c r="B3">
        <v>70</v>
      </c>
      <c r="C3">
        <v>67</v>
      </c>
      <c r="D3">
        <v>70</v>
      </c>
      <c r="E3">
        <v>32</v>
      </c>
      <c r="F3">
        <v>239</v>
      </c>
      <c r="G3">
        <v>59.75</v>
      </c>
      <c r="H3">
        <v>9</v>
      </c>
      <c r="I3" t="s">
        <v>22</v>
      </c>
      <c r="J3" t="s">
        <v>26</v>
      </c>
    </row>
    <row r="4" spans="1:10" x14ac:dyDescent="0.35">
      <c r="A4" t="s">
        <v>11</v>
      </c>
      <c r="B4">
        <v>65</v>
      </c>
      <c r="C4">
        <v>87</v>
      </c>
      <c r="D4">
        <v>7</v>
      </c>
      <c r="E4">
        <v>21</v>
      </c>
      <c r="F4">
        <v>180</v>
      </c>
      <c r="G4">
        <v>45</v>
      </c>
      <c r="H4">
        <v>10</v>
      </c>
      <c r="I4" t="s">
        <v>22</v>
      </c>
      <c r="J4" t="s">
        <v>27</v>
      </c>
    </row>
    <row r="5" spans="1:10" x14ac:dyDescent="0.35">
      <c r="A5" t="s">
        <v>12</v>
      </c>
      <c r="B5">
        <v>98</v>
      </c>
      <c r="C5">
        <v>87</v>
      </c>
      <c r="D5">
        <v>60</v>
      </c>
      <c r="E5">
        <v>87</v>
      </c>
      <c r="F5">
        <v>332</v>
      </c>
      <c r="G5">
        <v>83</v>
      </c>
      <c r="H5">
        <v>4</v>
      </c>
      <c r="I5" t="s">
        <v>23</v>
      </c>
      <c r="J5" t="s">
        <v>28</v>
      </c>
    </row>
    <row r="6" spans="1:10" x14ac:dyDescent="0.35">
      <c r="A6" t="s">
        <v>13</v>
      </c>
      <c r="B6">
        <v>89</v>
      </c>
      <c r="C6">
        <v>20</v>
      </c>
      <c r="D6">
        <v>77</v>
      </c>
      <c r="E6">
        <v>96</v>
      </c>
      <c r="F6">
        <v>282</v>
      </c>
      <c r="G6">
        <v>70.5</v>
      </c>
      <c r="H6">
        <v>7</v>
      </c>
      <c r="I6" t="s">
        <v>24</v>
      </c>
      <c r="J6" t="s">
        <v>29</v>
      </c>
    </row>
    <row r="7" spans="1:10" x14ac:dyDescent="0.35">
      <c r="A7" t="s">
        <v>14</v>
      </c>
      <c r="B7">
        <v>90</v>
      </c>
      <c r="C7">
        <v>98</v>
      </c>
      <c r="D7">
        <v>89</v>
      </c>
      <c r="E7">
        <v>54</v>
      </c>
      <c r="F7">
        <v>331</v>
      </c>
      <c r="G7">
        <v>82.75</v>
      </c>
      <c r="H7">
        <v>5</v>
      </c>
      <c r="I7" t="s">
        <v>23</v>
      </c>
      <c r="J7" t="s">
        <v>30</v>
      </c>
    </row>
    <row r="8" spans="1:10" x14ac:dyDescent="0.35">
      <c r="A8" t="s">
        <v>15</v>
      </c>
      <c r="B8">
        <v>80</v>
      </c>
      <c r="C8">
        <v>76</v>
      </c>
      <c r="D8">
        <v>34</v>
      </c>
      <c r="E8">
        <v>67</v>
      </c>
      <c r="F8">
        <v>257</v>
      </c>
      <c r="G8">
        <v>64.25</v>
      </c>
      <c r="H8">
        <v>8</v>
      </c>
      <c r="I8" t="s">
        <v>24</v>
      </c>
      <c r="J8" t="s">
        <v>31</v>
      </c>
    </row>
    <row r="9" spans="1:10" x14ac:dyDescent="0.35">
      <c r="A9" t="s">
        <v>16</v>
      </c>
      <c r="B9">
        <v>98</v>
      </c>
      <c r="C9">
        <v>90</v>
      </c>
      <c r="D9">
        <v>99</v>
      </c>
      <c r="E9">
        <v>87</v>
      </c>
      <c r="F9">
        <v>374</v>
      </c>
      <c r="G9">
        <v>93.5</v>
      </c>
      <c r="H9">
        <v>1</v>
      </c>
      <c r="I9" t="s">
        <v>23</v>
      </c>
      <c r="J9" t="s">
        <v>32</v>
      </c>
    </row>
    <row r="10" spans="1:10" x14ac:dyDescent="0.35">
      <c r="A10" t="s">
        <v>11</v>
      </c>
      <c r="B10">
        <v>90</v>
      </c>
      <c r="C10">
        <v>90</v>
      </c>
      <c r="D10">
        <v>80</v>
      </c>
      <c r="E10">
        <v>97</v>
      </c>
      <c r="F10">
        <v>357</v>
      </c>
      <c r="G10">
        <v>89.25</v>
      </c>
      <c r="H10">
        <v>3</v>
      </c>
      <c r="I10" t="s">
        <v>23</v>
      </c>
      <c r="J10" t="s">
        <v>33</v>
      </c>
    </row>
    <row r="11" spans="1:10" x14ac:dyDescent="0.35">
      <c r="A11" t="s">
        <v>17</v>
      </c>
      <c r="B11">
        <v>34</v>
      </c>
      <c r="C11">
        <v>20</v>
      </c>
      <c r="D11">
        <v>12</v>
      </c>
      <c r="E11">
        <v>35</v>
      </c>
      <c r="F11">
        <v>101</v>
      </c>
      <c r="G11">
        <v>25.25</v>
      </c>
      <c r="H11">
        <v>12</v>
      </c>
      <c r="I11" t="s">
        <v>21</v>
      </c>
      <c r="J11" t="s">
        <v>34</v>
      </c>
    </row>
    <row r="12" spans="1:10" x14ac:dyDescent="0.35">
      <c r="A12" t="s">
        <v>18</v>
      </c>
      <c r="B12">
        <v>60</v>
      </c>
      <c r="C12">
        <v>80</v>
      </c>
      <c r="D12">
        <v>80</v>
      </c>
      <c r="E12">
        <v>76</v>
      </c>
      <c r="F12">
        <v>296</v>
      </c>
      <c r="G12">
        <v>74</v>
      </c>
      <c r="H12">
        <v>6</v>
      </c>
      <c r="I12" t="s">
        <v>24</v>
      </c>
      <c r="J12" t="s">
        <v>35</v>
      </c>
    </row>
    <row r="13" spans="1:10" x14ac:dyDescent="0.35">
      <c r="A13" t="s">
        <v>19</v>
      </c>
      <c r="B13">
        <v>87</v>
      </c>
      <c r="C13">
        <v>87</v>
      </c>
      <c r="D13">
        <v>98</v>
      </c>
      <c r="E13">
        <v>98</v>
      </c>
      <c r="F13">
        <v>370</v>
      </c>
      <c r="G13">
        <v>92.5</v>
      </c>
      <c r="H13">
        <v>2</v>
      </c>
      <c r="I13" t="s">
        <v>23</v>
      </c>
      <c r="J13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0491-6D99-4E9A-914B-97014A7B7C6A}">
  <dimension ref="A1:I13"/>
  <sheetViews>
    <sheetView workbookViewId="0">
      <selection activeCell="A2" sqref="A1:A2"/>
    </sheetView>
  </sheetViews>
  <sheetFormatPr defaultRowHeight="14.5" x14ac:dyDescent="0.35"/>
  <cols>
    <col min="7" max="7" width="9.54296875" customWidth="1"/>
    <col min="8" max="8" width="9.6328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60</v>
      </c>
      <c r="C2">
        <v>78</v>
      </c>
      <c r="D2">
        <v>5</v>
      </c>
      <c r="E2">
        <v>12</v>
      </c>
      <c r="F2">
        <f>SUM(B2:E2)</f>
        <v>155</v>
      </c>
      <c r="G2">
        <f>AVERAGE(B2:E2)</f>
        <v>38.75</v>
      </c>
      <c r="H2">
        <f>IFERROR(RANK(G2,$G:$G,0),"Check on Your Average Marks!")</f>
        <v>11</v>
      </c>
      <c r="I2" t="str">
        <f t="shared" ref="I2:I13" si="0">IFERROR(_xlfn.IFS(AND(G2&lt;=100,G2&gt;=80),"A",AND(G2&lt;80,G2&gt;=60),"B",AND(G2&lt;60,G2&gt;=40),"C",AND(G2&lt;40,G2&gt;=0),"D"),"Get Correct Average Marks!")</f>
        <v>D</v>
      </c>
    </row>
    <row r="3" spans="1:9" x14ac:dyDescent="0.35">
      <c r="A3" t="s">
        <v>10</v>
      </c>
      <c r="B3">
        <v>70</v>
      </c>
      <c r="C3">
        <v>67</v>
      </c>
      <c r="D3">
        <v>70</v>
      </c>
      <c r="E3">
        <v>32</v>
      </c>
      <c r="F3">
        <f t="shared" ref="F3:F13" si="1">SUM(B3:E3)</f>
        <v>239</v>
      </c>
      <c r="G3">
        <f t="shared" ref="G3:G13" si="2">AVERAGE(B3:E3)</f>
        <v>59.75</v>
      </c>
      <c r="H3">
        <f t="shared" ref="H3:H13" si="3">IFERROR(RANK(G3,$G:$G,0),"Check on Your Average Marks!")</f>
        <v>9</v>
      </c>
      <c r="I3" t="str">
        <f t="shared" si="0"/>
        <v>C</v>
      </c>
    </row>
    <row r="4" spans="1:9" x14ac:dyDescent="0.35">
      <c r="A4" t="s">
        <v>11</v>
      </c>
      <c r="B4">
        <v>65</v>
      </c>
      <c r="C4">
        <v>87</v>
      </c>
      <c r="D4">
        <v>7</v>
      </c>
      <c r="E4">
        <v>21</v>
      </c>
      <c r="F4">
        <f t="shared" si="1"/>
        <v>180</v>
      </c>
      <c r="G4">
        <f t="shared" si="2"/>
        <v>45</v>
      </c>
      <c r="H4">
        <f t="shared" si="3"/>
        <v>10</v>
      </c>
      <c r="I4" t="str">
        <f t="shared" si="0"/>
        <v>C</v>
      </c>
    </row>
    <row r="5" spans="1:9" x14ac:dyDescent="0.35">
      <c r="A5" t="s">
        <v>12</v>
      </c>
      <c r="B5">
        <v>98</v>
      </c>
      <c r="C5">
        <v>87</v>
      </c>
      <c r="D5">
        <v>60</v>
      </c>
      <c r="E5">
        <v>87</v>
      </c>
      <c r="F5">
        <f t="shared" si="1"/>
        <v>332</v>
      </c>
      <c r="G5">
        <f t="shared" si="2"/>
        <v>83</v>
      </c>
      <c r="H5">
        <f t="shared" si="3"/>
        <v>4</v>
      </c>
      <c r="I5" t="str">
        <f t="shared" si="0"/>
        <v>A</v>
      </c>
    </row>
    <row r="6" spans="1:9" x14ac:dyDescent="0.35">
      <c r="A6" t="s">
        <v>13</v>
      </c>
      <c r="B6">
        <v>89</v>
      </c>
      <c r="C6">
        <v>20</v>
      </c>
      <c r="D6">
        <v>77</v>
      </c>
      <c r="E6">
        <v>96</v>
      </c>
      <c r="F6">
        <f t="shared" si="1"/>
        <v>282</v>
      </c>
      <c r="G6">
        <f t="shared" si="2"/>
        <v>70.5</v>
      </c>
      <c r="H6">
        <f t="shared" si="3"/>
        <v>7</v>
      </c>
      <c r="I6" t="str">
        <f t="shared" si="0"/>
        <v>B</v>
      </c>
    </row>
    <row r="7" spans="1:9" x14ac:dyDescent="0.35">
      <c r="A7" t="s">
        <v>14</v>
      </c>
      <c r="B7">
        <v>90</v>
      </c>
      <c r="C7">
        <v>98</v>
      </c>
      <c r="D7">
        <v>89</v>
      </c>
      <c r="E7">
        <v>54</v>
      </c>
      <c r="F7">
        <f t="shared" si="1"/>
        <v>331</v>
      </c>
      <c r="G7">
        <f t="shared" si="2"/>
        <v>82.75</v>
      </c>
      <c r="H7">
        <f t="shared" si="3"/>
        <v>5</v>
      </c>
      <c r="I7" t="str">
        <f t="shared" si="0"/>
        <v>A</v>
      </c>
    </row>
    <row r="8" spans="1:9" x14ac:dyDescent="0.35">
      <c r="A8" t="s">
        <v>15</v>
      </c>
      <c r="B8">
        <v>80</v>
      </c>
      <c r="C8">
        <v>76</v>
      </c>
      <c r="D8">
        <v>34</v>
      </c>
      <c r="E8">
        <v>67</v>
      </c>
      <c r="F8">
        <f t="shared" si="1"/>
        <v>257</v>
      </c>
      <c r="G8">
        <f t="shared" si="2"/>
        <v>64.25</v>
      </c>
      <c r="H8">
        <f t="shared" si="3"/>
        <v>8</v>
      </c>
      <c r="I8" t="str">
        <f t="shared" si="0"/>
        <v>B</v>
      </c>
    </row>
    <row r="9" spans="1:9" x14ac:dyDescent="0.35">
      <c r="A9" t="s">
        <v>16</v>
      </c>
      <c r="B9">
        <v>98</v>
      </c>
      <c r="C9">
        <v>90</v>
      </c>
      <c r="D9">
        <v>99</v>
      </c>
      <c r="E9">
        <v>87</v>
      </c>
      <c r="F9">
        <f t="shared" si="1"/>
        <v>374</v>
      </c>
      <c r="G9">
        <f t="shared" si="2"/>
        <v>93.5</v>
      </c>
      <c r="H9">
        <f t="shared" si="3"/>
        <v>1</v>
      </c>
      <c r="I9" t="str">
        <f t="shared" si="0"/>
        <v>A</v>
      </c>
    </row>
    <row r="10" spans="1:9" x14ac:dyDescent="0.35">
      <c r="A10" t="s">
        <v>11</v>
      </c>
      <c r="B10">
        <v>90</v>
      </c>
      <c r="C10">
        <v>90</v>
      </c>
      <c r="D10">
        <v>80</v>
      </c>
      <c r="E10">
        <v>97</v>
      </c>
      <c r="F10">
        <f t="shared" si="1"/>
        <v>357</v>
      </c>
      <c r="G10">
        <f t="shared" si="2"/>
        <v>89.25</v>
      </c>
      <c r="H10">
        <f t="shared" si="3"/>
        <v>3</v>
      </c>
      <c r="I10" t="str">
        <f t="shared" si="0"/>
        <v>A</v>
      </c>
    </row>
    <row r="11" spans="1:9" x14ac:dyDescent="0.35">
      <c r="A11" t="s">
        <v>17</v>
      </c>
      <c r="B11">
        <v>34</v>
      </c>
      <c r="C11">
        <v>20</v>
      </c>
      <c r="D11">
        <v>12</v>
      </c>
      <c r="E11">
        <v>35</v>
      </c>
      <c r="F11">
        <f t="shared" si="1"/>
        <v>101</v>
      </c>
      <c r="G11">
        <f t="shared" si="2"/>
        <v>25.25</v>
      </c>
      <c r="H11">
        <f t="shared" si="3"/>
        <v>12</v>
      </c>
      <c r="I11" t="str">
        <f t="shared" si="0"/>
        <v>D</v>
      </c>
    </row>
    <row r="12" spans="1:9" x14ac:dyDescent="0.35">
      <c r="A12" t="s">
        <v>18</v>
      </c>
      <c r="B12">
        <v>60</v>
      </c>
      <c r="C12">
        <v>80</v>
      </c>
      <c r="D12">
        <v>80</v>
      </c>
      <c r="E12">
        <v>76</v>
      </c>
      <c r="F12">
        <f t="shared" si="1"/>
        <v>296</v>
      </c>
      <c r="G12">
        <f t="shared" si="2"/>
        <v>74</v>
      </c>
      <c r="H12">
        <f t="shared" si="3"/>
        <v>6</v>
      </c>
      <c r="I12" t="str">
        <f t="shared" si="0"/>
        <v>B</v>
      </c>
    </row>
    <row r="13" spans="1:9" x14ac:dyDescent="0.35">
      <c r="A13" t="s">
        <v>19</v>
      </c>
      <c r="B13">
        <v>87</v>
      </c>
      <c r="C13">
        <v>87</v>
      </c>
      <c r="D13">
        <v>98</v>
      </c>
      <c r="E13">
        <v>98</v>
      </c>
      <c r="F13">
        <f t="shared" si="1"/>
        <v>370</v>
      </c>
      <c r="G13">
        <f t="shared" si="2"/>
        <v>92.5</v>
      </c>
      <c r="H13">
        <f t="shared" si="3"/>
        <v>2</v>
      </c>
      <c r="I13" t="str">
        <f t="shared" si="0"/>
        <v>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addedDataTable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makotech Pro</dc:creator>
  <cp:lastModifiedBy>makotech Pro</cp:lastModifiedBy>
  <dcterms:created xsi:type="dcterms:W3CDTF">2025-07-23T02:50:27Z</dcterms:created>
  <dcterms:modified xsi:type="dcterms:W3CDTF">2025-07-23T04:24:34Z</dcterms:modified>
</cp:coreProperties>
</file>