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njo\Desktop\experiment\E1_Tanaka\"/>
    </mc:Choice>
  </mc:AlternateContent>
  <bookViews>
    <workbookView xWindow="0" yWindow="0" windowWidth="20490" windowHeight="756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0" i="2" l="1"/>
  <c r="S9" i="2"/>
  <c r="R9" i="2"/>
  <c r="R8" i="2"/>
  <c r="Q9" i="2"/>
  <c r="Q8" i="2"/>
  <c r="P9" i="2"/>
  <c r="P8" i="2"/>
  <c r="N9" i="2"/>
  <c r="N8" i="2"/>
  <c r="J14" i="2" s="1"/>
  <c r="M8" i="2"/>
  <c r="J15" i="2" s="1"/>
  <c r="M9" i="2"/>
  <c r="L9" i="2"/>
  <c r="L8" i="2"/>
  <c r="J16" i="2" s="1"/>
  <c r="G9" i="2"/>
  <c r="C18" i="2" s="1"/>
  <c r="G8" i="2"/>
  <c r="B18" i="2" s="1"/>
  <c r="F9" i="2"/>
  <c r="C19" i="2" s="1"/>
  <c r="F8" i="2"/>
  <c r="B19" i="2" s="1"/>
  <c r="E10" i="2"/>
  <c r="C17" i="2" s="1"/>
  <c r="E9" i="2"/>
  <c r="B17" i="2" s="1"/>
  <c r="D9" i="2"/>
  <c r="C16" i="2" s="1"/>
  <c r="D8" i="2"/>
  <c r="B16" i="2" s="1"/>
  <c r="C11" i="2"/>
  <c r="C15" i="2" s="1"/>
  <c r="C10" i="2"/>
  <c r="B15" i="2" s="1"/>
  <c r="B9" i="2"/>
  <c r="C14" i="2" s="1"/>
  <c r="B8" i="2"/>
  <c r="B14" i="2" s="1"/>
  <c r="U14" i="1"/>
  <c r="T14" i="1"/>
  <c r="Z9" i="1"/>
  <c r="Z8" i="1"/>
  <c r="U13" i="1"/>
  <c r="T13" i="1"/>
  <c r="X10" i="1"/>
  <c r="X9" i="1"/>
  <c r="V9" i="1"/>
  <c r="U12" i="1" s="1"/>
  <c r="V8" i="1"/>
  <c r="T12" i="1" s="1"/>
  <c r="U11" i="1"/>
  <c r="T11" i="1"/>
  <c r="T9" i="1"/>
  <c r="T8" i="1"/>
  <c r="Q9" i="1"/>
  <c r="L14" i="1" s="1"/>
  <c r="Q8" i="1"/>
  <c r="K14" i="1" s="1"/>
  <c r="L13" i="1"/>
  <c r="K13" i="1"/>
  <c r="O9" i="1"/>
  <c r="O8" i="1"/>
  <c r="L12" i="1"/>
  <c r="K12" i="1"/>
  <c r="M9" i="1"/>
  <c r="M8" i="1"/>
  <c r="L11" i="1"/>
  <c r="K11" i="1"/>
  <c r="K9" i="1"/>
  <c r="K8" i="1"/>
  <c r="B14" i="1"/>
  <c r="B13" i="1"/>
  <c r="C14" i="1"/>
  <c r="C13" i="1"/>
  <c r="C12" i="1"/>
  <c r="C11" i="1"/>
  <c r="H9" i="1"/>
  <c r="F9" i="1"/>
  <c r="D9" i="1"/>
  <c r="B9" i="1"/>
  <c r="H8" i="1"/>
  <c r="F8" i="1"/>
  <c r="D8" i="1"/>
  <c r="B8" i="1"/>
</calcChain>
</file>

<file path=xl/sharedStrings.xml><?xml version="1.0" encoding="utf-8"?>
<sst xmlns="http://schemas.openxmlformats.org/spreadsheetml/2006/main" count="85" uniqueCount="36">
  <si>
    <t>球</t>
    <rPh sb="0" eb="1">
      <t>キュウ</t>
    </rPh>
    <phoneticPr fontId="1"/>
  </si>
  <si>
    <t>正</t>
    <rPh sb="0" eb="1">
      <t>セイ</t>
    </rPh>
    <phoneticPr fontId="1"/>
  </si>
  <si>
    <t>5mm</t>
    <phoneticPr fontId="1"/>
  </si>
  <si>
    <t>Vs</t>
    <phoneticPr fontId="1"/>
  </si>
  <si>
    <t>ave</t>
    <phoneticPr fontId="1"/>
  </si>
  <si>
    <t>10mm</t>
    <phoneticPr fontId="1"/>
  </si>
  <si>
    <t>Vs</t>
    <phoneticPr fontId="1"/>
  </si>
  <si>
    <t>Vs[kV]</t>
    <phoneticPr fontId="1"/>
  </si>
  <si>
    <t>d[mm]</t>
    <phoneticPr fontId="1"/>
  </si>
  <si>
    <t>15mm</t>
    <phoneticPr fontId="1"/>
  </si>
  <si>
    <t>20mm</t>
    <phoneticPr fontId="1"/>
  </si>
  <si>
    <t>VsStandardEquivarence</t>
    <phoneticPr fontId="1"/>
  </si>
  <si>
    <t>stdev</t>
    <phoneticPr fontId="1"/>
  </si>
  <si>
    <t>負</t>
    <rPh sb="0" eb="1">
      <t>フ</t>
    </rPh>
    <phoneticPr fontId="1"/>
  </si>
  <si>
    <t>ave</t>
    <phoneticPr fontId="1"/>
  </si>
  <si>
    <t>stdev</t>
    <phoneticPr fontId="1"/>
  </si>
  <si>
    <t>交流</t>
    <rPh sb="0" eb="2">
      <t>コウリュウ</t>
    </rPh>
    <phoneticPr fontId="1"/>
  </si>
  <si>
    <t>ave</t>
    <phoneticPr fontId="1"/>
  </si>
  <si>
    <t>stdev</t>
    <phoneticPr fontId="1"/>
  </si>
  <si>
    <t>円錐</t>
    <rPh sb="0" eb="2">
      <t>エンスイ</t>
    </rPh>
    <phoneticPr fontId="1"/>
  </si>
  <si>
    <t>コロナ放電</t>
    <rPh sb="3" eb="5">
      <t>ホウデン</t>
    </rPh>
    <phoneticPr fontId="1"/>
  </si>
  <si>
    <t>stdev</t>
    <phoneticPr fontId="1"/>
  </si>
  <si>
    <t>10ぐらい</t>
    <phoneticPr fontId="1"/>
  </si>
  <si>
    <t>15mm</t>
    <phoneticPr fontId="1"/>
  </si>
  <si>
    <t>20mm</t>
    <phoneticPr fontId="1"/>
  </si>
  <si>
    <t>d</t>
    <phoneticPr fontId="1"/>
  </si>
  <si>
    <t>20ぐらい</t>
    <phoneticPr fontId="1"/>
  </si>
  <si>
    <t>50mm</t>
    <phoneticPr fontId="1"/>
  </si>
  <si>
    <t>35mm</t>
    <phoneticPr fontId="1"/>
  </si>
  <si>
    <t>60mm</t>
    <phoneticPr fontId="1"/>
  </si>
  <si>
    <t>40mm</t>
    <phoneticPr fontId="1"/>
  </si>
  <si>
    <t>10mm</t>
    <phoneticPr fontId="1"/>
  </si>
  <si>
    <t>5mm</t>
    <phoneticPr fontId="1"/>
  </si>
  <si>
    <t>AC</t>
    <phoneticPr fontId="1"/>
  </si>
  <si>
    <t>20mm</t>
    <phoneticPr fontId="1"/>
  </si>
  <si>
    <t>60mm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</si>
</sst>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1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3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正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Sheet1!$A$11:$A$14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Sheet1!$B$11:$B$14</c:f>
              <c:numCache>
                <c:formatCode>General</c:formatCode>
                <c:ptCount val="4"/>
                <c:pt idx="0">
                  <c:v>17.855999999999998</c:v>
                </c:pt>
                <c:pt idx="1">
                  <c:v>32.826000000000001</c:v>
                </c:pt>
                <c:pt idx="2">
                  <c:v>45.194000000000003</c:v>
                </c:pt>
                <c:pt idx="3">
                  <c:v>55.922000000000004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3B-47EC-9142-98C66E4F8F0F}"/>
            </c:ext>
          </c:extLst>
        </c:ser>
        <c:ser>
          <c:idx val="1"/>
          <c:order val="1"/>
          <c:tx>
            <c:v>負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Sheet1!$J$11:$J$14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Sheet1!$K$11:$K$14</c:f>
              <c:numCache>
                <c:formatCode>General</c:formatCode>
                <c:ptCount val="4"/>
                <c:pt idx="0">
                  <c:v>18.054000000000002</c:v>
                </c:pt>
                <c:pt idx="1">
                  <c:v>32.495999999999995</c:v>
                </c:pt>
                <c:pt idx="2">
                  <c:v>44.769999999999996</c:v>
                </c:pt>
                <c:pt idx="3">
                  <c:v>55.061999999999998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3B-47EC-9142-98C66E4F8F0F}"/>
            </c:ext>
          </c:extLst>
        </c:ser>
        <c:ser>
          <c:idx val="2"/>
          <c:order val="2"/>
          <c:tx>
            <c:v>AC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Sheet1!$S$11:$S$14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Sheet1!$T$11:$T$14</c:f>
              <c:numCache>
                <c:formatCode>General</c:formatCode>
                <c:ptCount val="4"/>
                <c:pt idx="0">
                  <c:v>16.838000000000001</c:v>
                </c:pt>
                <c:pt idx="1">
                  <c:v>30.842000000000002</c:v>
                </c:pt>
                <c:pt idx="2">
                  <c:v>42.368333333333332</c:v>
                </c:pt>
                <c:pt idx="3">
                  <c:v>52.160000000000004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3B-47EC-9142-98C66E4F8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281119"/>
        <c:axId val="254268639"/>
      </c:scatterChart>
      <c:valAx>
        <c:axId val="25428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4268639"/>
        <c:crosses val="autoZero"/>
        <c:crossBetween val="midCat"/>
      </c:valAx>
      <c:valAx>
        <c:axId val="25426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4281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不平等電界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Sheet2!$A$14:$A$19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35</c:v>
                </c:pt>
                <c:pt idx="5">
                  <c:v>50</c:v>
                </c:pt>
              </c:numCache>
            </c:numRef>
          </c:xVal>
          <c:yVal>
            <c:numRef>
              <c:f>Sheet2!$B$14:$B$19</c:f>
              <c:numCache>
                <c:formatCode>General</c:formatCode>
                <c:ptCount val="6"/>
                <c:pt idx="0">
                  <c:v>8.0340000000000007</c:v>
                </c:pt>
                <c:pt idx="1">
                  <c:v>12.53</c:v>
                </c:pt>
                <c:pt idx="2">
                  <c:v>20.67</c:v>
                </c:pt>
                <c:pt idx="3">
                  <c:v>25.563333333333333</c:v>
                </c:pt>
                <c:pt idx="4">
                  <c:v>34.845999999999997</c:v>
                </c:pt>
                <c:pt idx="5">
                  <c:v>42.822000000000003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CC-4888-ACE1-8BE989B299D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Sheet2!$I$14:$I$17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Sheet2!$J$14:$J$17</c:f>
              <c:numCache>
                <c:formatCode>General</c:formatCode>
                <c:ptCount val="4"/>
                <c:pt idx="0">
                  <c:v>11.020000000000001</c:v>
                </c:pt>
                <c:pt idx="1">
                  <c:v>23.108000000000001</c:v>
                </c:pt>
                <c:pt idx="2">
                  <c:v>43.601999999999997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CC-4888-ACE1-8BE989B299D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Sheet2!$P$14:$P$20</c:f>
              <c:numCache>
                <c:formatCode>General</c:formatCode>
                <c:ptCount val="7"/>
                <c:pt idx="0">
                  <c:v>5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</c:numCache>
            </c:numRef>
          </c:xVal>
          <c:yVal>
            <c:numRef>
              <c:f>Sheet2!$Q$14:$Q$20</c:f>
              <c:numCache>
                <c:formatCode>General</c:formatCode>
                <c:ptCount val="7"/>
                <c:pt idx="0">
                  <c:v>7.5966666666666667</c:v>
                </c:pt>
                <c:pt idx="1">
                  <c:v>22.348000000000003</c:v>
                </c:pt>
                <c:pt idx="2">
                  <c:v>34.701999999999998</c:v>
                </c:pt>
                <c:pt idx="3">
                  <c:v>39.205999999999996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BCC-4888-ACE1-8BE989B29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273215"/>
        <c:axId val="254274463"/>
      </c:scatterChart>
      <c:valAx>
        <c:axId val="25427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4274463"/>
        <c:crosses val="autoZero"/>
        <c:crossBetween val="midCat"/>
      </c:valAx>
      <c:valAx>
        <c:axId val="25427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427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11</xdr:row>
      <xdr:rowOff>19050</xdr:rowOff>
    </xdr:from>
    <xdr:to>
      <xdr:col>9</xdr:col>
      <xdr:colOff>561975</xdr:colOff>
      <xdr:row>22</xdr:row>
      <xdr:rowOff>142875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523875</xdr:colOff>
      <xdr:row>2</xdr:row>
      <xdr:rowOff>28575</xdr:rowOff>
    </xdr:from>
    <xdr:to>
      <xdr:col>13</xdr:col>
      <xdr:colOff>295275</xdr:colOff>
      <xdr:row>14</xdr:row>
      <xdr:rowOff>152400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topLeftCell="B1" workbookViewId="0">
      <selection activeCell="B1" sqref="B1"/>
    </sheetView>
  </sheetViews>
  <sheetFormatPr defaultRowHeight="18.75" x14ac:dyDescent="0.4"/>
  <sheetData>
    <row r="1" spans="1:26" x14ac:dyDescent="0.4">
      <c r="A1" t="s">
        <v>0</v>
      </c>
      <c r="B1" t="s">
        <v>1</v>
      </c>
      <c r="J1" t="s">
        <v>13</v>
      </c>
      <c r="S1" t="s">
        <v>16</v>
      </c>
    </row>
    <row r="2" spans="1:26" x14ac:dyDescent="0.4">
      <c r="A2" t="s">
        <v>2</v>
      </c>
      <c r="B2" t="s">
        <v>3</v>
      </c>
      <c r="C2" t="s">
        <v>5</v>
      </c>
      <c r="D2" t="s">
        <v>6</v>
      </c>
      <c r="E2" t="s">
        <v>9</v>
      </c>
      <c r="F2" t="s">
        <v>6</v>
      </c>
      <c r="G2" t="s">
        <v>10</v>
      </c>
      <c r="H2" t="s">
        <v>6</v>
      </c>
      <c r="J2" t="s">
        <v>2</v>
      </c>
      <c r="K2" t="s">
        <v>3</v>
      </c>
      <c r="L2" t="s">
        <v>5</v>
      </c>
      <c r="M2" t="s">
        <v>6</v>
      </c>
      <c r="N2" t="s">
        <v>9</v>
      </c>
      <c r="O2" t="s">
        <v>6</v>
      </c>
      <c r="P2" t="s">
        <v>10</v>
      </c>
      <c r="Q2" t="s">
        <v>6</v>
      </c>
      <c r="S2" t="s">
        <v>2</v>
      </c>
      <c r="T2" t="s">
        <v>3</v>
      </c>
      <c r="U2" t="s">
        <v>5</v>
      </c>
      <c r="V2" t="s">
        <v>6</v>
      </c>
      <c r="W2" t="s">
        <v>9</v>
      </c>
      <c r="X2" t="s">
        <v>6</v>
      </c>
      <c r="Y2" t="s">
        <v>10</v>
      </c>
      <c r="Z2" t="s">
        <v>6</v>
      </c>
    </row>
    <row r="3" spans="1:26" x14ac:dyDescent="0.4">
      <c r="B3" s="1">
        <v>17.63</v>
      </c>
      <c r="D3">
        <v>32.33</v>
      </c>
      <c r="F3">
        <v>45.13</v>
      </c>
      <c r="H3">
        <v>55.68</v>
      </c>
      <c r="K3">
        <v>18.11</v>
      </c>
      <c r="M3">
        <v>32.53</v>
      </c>
      <c r="O3">
        <v>44.05</v>
      </c>
      <c r="Q3">
        <v>55.2</v>
      </c>
      <c r="T3" s="1">
        <v>17.02</v>
      </c>
      <c r="V3" s="1">
        <v>30.96</v>
      </c>
      <c r="X3" s="1">
        <v>41.58</v>
      </c>
      <c r="Z3" s="1">
        <v>52.11</v>
      </c>
    </row>
    <row r="4" spans="1:26" x14ac:dyDescent="0.4">
      <c r="B4" s="2">
        <v>18.05</v>
      </c>
      <c r="D4">
        <v>33.07</v>
      </c>
      <c r="F4">
        <v>45.17</v>
      </c>
      <c r="H4">
        <v>55.88</v>
      </c>
      <c r="K4">
        <v>18.04</v>
      </c>
      <c r="M4">
        <v>32.479999999999997</v>
      </c>
      <c r="O4">
        <v>44.74</v>
      </c>
      <c r="Q4">
        <v>55.01</v>
      </c>
      <c r="T4" s="2">
        <v>16.54</v>
      </c>
      <c r="V4" s="2">
        <v>30.94</v>
      </c>
      <c r="X4" s="2">
        <v>42.22</v>
      </c>
      <c r="Z4" s="2">
        <v>52.32</v>
      </c>
    </row>
    <row r="5" spans="1:26" x14ac:dyDescent="0.4">
      <c r="B5" s="2">
        <v>17.48</v>
      </c>
      <c r="D5">
        <v>33.08</v>
      </c>
      <c r="F5">
        <v>45.23</v>
      </c>
      <c r="H5">
        <v>55.75</v>
      </c>
      <c r="K5">
        <v>17.899999999999999</v>
      </c>
      <c r="M5">
        <v>32.590000000000003</v>
      </c>
      <c r="O5">
        <v>45.01</v>
      </c>
      <c r="Q5">
        <v>54.99</v>
      </c>
      <c r="T5" s="2">
        <v>16.36</v>
      </c>
      <c r="V5" s="2">
        <v>30.47</v>
      </c>
      <c r="X5" s="2">
        <v>42.72</v>
      </c>
      <c r="Z5" s="2">
        <v>52.05</v>
      </c>
    </row>
    <row r="6" spans="1:26" x14ac:dyDescent="0.4">
      <c r="B6" s="2">
        <v>18.04</v>
      </c>
      <c r="D6">
        <v>32.799999999999997</v>
      </c>
      <c r="F6">
        <v>45.35</v>
      </c>
      <c r="H6">
        <v>56.15</v>
      </c>
      <c r="K6">
        <v>18.12</v>
      </c>
      <c r="M6">
        <v>32.380000000000003</v>
      </c>
      <c r="O6">
        <v>45.04</v>
      </c>
      <c r="Q6">
        <v>55.07</v>
      </c>
      <c r="T6" s="2">
        <v>17.14</v>
      </c>
      <c r="V6" s="2">
        <v>30.95</v>
      </c>
      <c r="X6" s="2">
        <v>42.22</v>
      </c>
      <c r="Z6" s="2">
        <v>52.04</v>
      </c>
    </row>
    <row r="7" spans="1:26" x14ac:dyDescent="0.4">
      <c r="B7" s="3">
        <v>18.079999999999998</v>
      </c>
      <c r="D7">
        <v>32.85</v>
      </c>
      <c r="F7">
        <v>45.09</v>
      </c>
      <c r="H7">
        <v>56.15</v>
      </c>
      <c r="K7">
        <v>18.100000000000001</v>
      </c>
      <c r="M7">
        <v>32.5</v>
      </c>
      <c r="O7">
        <v>45.01</v>
      </c>
      <c r="Q7">
        <v>55.04</v>
      </c>
      <c r="T7" s="3">
        <v>17.13</v>
      </c>
      <c r="V7" s="3">
        <v>30.89</v>
      </c>
      <c r="X7" s="2">
        <v>42.75</v>
      </c>
      <c r="Z7" s="3">
        <v>52.28</v>
      </c>
    </row>
    <row r="8" spans="1:26" x14ac:dyDescent="0.4">
      <c r="A8" t="s">
        <v>4</v>
      </c>
      <c r="B8">
        <f>AVERAGE(B3:B7)</f>
        <v>17.855999999999998</v>
      </c>
      <c r="D8">
        <f>AVERAGE(D3:D7)</f>
        <v>32.826000000000001</v>
      </c>
      <c r="F8">
        <f>AVERAGE(F3:F7)</f>
        <v>45.194000000000003</v>
      </c>
      <c r="H8">
        <f>AVERAGE(H3:H7)</f>
        <v>55.922000000000004</v>
      </c>
      <c r="J8" t="s">
        <v>14</v>
      </c>
      <c r="K8">
        <f>AVERAGE(K3:K7)</f>
        <v>18.054000000000002</v>
      </c>
      <c r="M8">
        <f>AVERAGE(M3:M7)</f>
        <v>32.495999999999995</v>
      </c>
      <c r="O8">
        <f>AVERAGE(O3:O7)</f>
        <v>44.769999999999996</v>
      </c>
      <c r="Q8">
        <f>AVERAGE(Q3:Q7)</f>
        <v>55.061999999999998</v>
      </c>
      <c r="S8" t="s">
        <v>14</v>
      </c>
      <c r="T8">
        <f>AVERAGE(T3:T7)</f>
        <v>16.838000000000001</v>
      </c>
      <c r="V8">
        <f>AVERAGE(V3:V7)</f>
        <v>30.842000000000002</v>
      </c>
      <c r="X8" s="3">
        <v>42.72</v>
      </c>
      <c r="Z8">
        <f>AVERAGE(Z3:Z7)</f>
        <v>52.160000000000004</v>
      </c>
    </row>
    <row r="9" spans="1:26" x14ac:dyDescent="0.4">
      <c r="A9" t="s">
        <v>12</v>
      </c>
      <c r="B9">
        <f>STDEV(B3:B7)</f>
        <v>0.28023204670415525</v>
      </c>
      <c r="D9">
        <f>STDEV(D3:D7)</f>
        <v>0.30468016016800353</v>
      </c>
      <c r="F9">
        <f>STDEV(F3:F7)</f>
        <v>0.1013903348450915</v>
      </c>
      <c r="H9">
        <f>STDEV(H3:H7)</f>
        <v>0.22015903342811002</v>
      </c>
      <c r="J9" t="s">
        <v>15</v>
      </c>
      <c r="K9">
        <f>STDEV(K3:K7)</f>
        <v>9.1542339930767366E-2</v>
      </c>
      <c r="M9">
        <f>STDEV(M3:M7)</f>
        <v>7.700649323271419E-2</v>
      </c>
      <c r="O9">
        <f>STDEV(O3:O7)</f>
        <v>0.42053537306628613</v>
      </c>
      <c r="Q9">
        <f>STDEV(Q3:Q7)</f>
        <v>8.2885463140409524E-2</v>
      </c>
      <c r="S9" t="s">
        <v>15</v>
      </c>
      <c r="T9">
        <f>STDEV(T3:T7)</f>
        <v>0.3629325006113398</v>
      </c>
      <c r="V9">
        <f>STDEV(V3:V7)</f>
        <v>0.20969024774652803</v>
      </c>
      <c r="W9" t="s">
        <v>17</v>
      </c>
      <c r="X9">
        <f>AVERAGE(X3:X8)</f>
        <v>42.368333333333332</v>
      </c>
      <c r="Z9">
        <f>STDEV(Z3:Z7)</f>
        <v>0.13133925536563817</v>
      </c>
    </row>
    <row r="10" spans="1:26" x14ac:dyDescent="0.4">
      <c r="A10" t="s">
        <v>8</v>
      </c>
      <c r="B10" t="s">
        <v>7</v>
      </c>
      <c r="C10" t="s">
        <v>11</v>
      </c>
      <c r="J10" t="s">
        <v>8</v>
      </c>
      <c r="K10" t="s">
        <v>7</v>
      </c>
      <c r="L10" t="s">
        <v>11</v>
      </c>
      <c r="S10" t="s">
        <v>8</v>
      </c>
      <c r="T10" t="s">
        <v>7</v>
      </c>
      <c r="U10" t="s">
        <v>11</v>
      </c>
      <c r="W10" t="s">
        <v>18</v>
      </c>
      <c r="X10">
        <f>STDEV(X3:X8)</f>
        <v>0.46010506046626681</v>
      </c>
    </row>
    <row r="11" spans="1:26" x14ac:dyDescent="0.4">
      <c r="A11">
        <v>5</v>
      </c>
      <c r="B11">
        <v>17.855999999999998</v>
      </c>
      <c r="C11">
        <f>B9</f>
        <v>0.28023204670415525</v>
      </c>
      <c r="J11">
        <v>5</v>
      </c>
      <c r="K11">
        <f>K8</f>
        <v>18.054000000000002</v>
      </c>
      <c r="L11">
        <f>K9</f>
        <v>9.1542339930767366E-2</v>
      </c>
      <c r="S11">
        <v>5</v>
      </c>
      <c r="T11">
        <f>T8</f>
        <v>16.838000000000001</v>
      </c>
      <c r="U11">
        <f>T9</f>
        <v>0.3629325006113398</v>
      </c>
    </row>
    <row r="12" spans="1:26" x14ac:dyDescent="0.4">
      <c r="A12">
        <v>10</v>
      </c>
      <c r="B12">
        <v>32.826000000000001</v>
      </c>
      <c r="C12">
        <f>D9</f>
        <v>0.30468016016800353</v>
      </c>
      <c r="J12">
        <v>10</v>
      </c>
      <c r="K12">
        <f>M8</f>
        <v>32.495999999999995</v>
      </c>
      <c r="L12">
        <f>M9</f>
        <v>7.700649323271419E-2</v>
      </c>
      <c r="S12">
        <v>10</v>
      </c>
      <c r="T12">
        <f>V8</f>
        <v>30.842000000000002</v>
      </c>
      <c r="U12">
        <f>V9</f>
        <v>0.20969024774652803</v>
      </c>
    </row>
    <row r="13" spans="1:26" x14ac:dyDescent="0.4">
      <c r="A13">
        <v>15</v>
      </c>
      <c r="B13">
        <f>F8</f>
        <v>45.194000000000003</v>
      </c>
      <c r="C13">
        <f>F9</f>
        <v>0.1013903348450915</v>
      </c>
      <c r="J13">
        <v>15</v>
      </c>
      <c r="K13">
        <f>O8</f>
        <v>44.769999999999996</v>
      </c>
      <c r="L13">
        <f>O9</f>
        <v>0.42053537306628613</v>
      </c>
      <c r="S13">
        <v>15</v>
      </c>
      <c r="T13">
        <f>X9</f>
        <v>42.368333333333332</v>
      </c>
      <c r="U13">
        <f>X10</f>
        <v>0.46010506046626681</v>
      </c>
    </row>
    <row r="14" spans="1:26" x14ac:dyDescent="0.4">
      <c r="A14">
        <v>20</v>
      </c>
      <c r="B14">
        <f>H8</f>
        <v>55.922000000000004</v>
      </c>
      <c r="C14">
        <f>H9</f>
        <v>0.22015903342811002</v>
      </c>
      <c r="J14">
        <v>20</v>
      </c>
      <c r="K14">
        <f>Q8</f>
        <v>55.061999999999998</v>
      </c>
      <c r="L14">
        <f>Q9</f>
        <v>8.2885463140409524E-2</v>
      </c>
      <c r="S14">
        <v>20</v>
      </c>
      <c r="T14">
        <f>Z8</f>
        <v>52.160000000000004</v>
      </c>
      <c r="U14">
        <f>Z9</f>
        <v>0.13133925536563817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workbookViewId="0"/>
  </sheetViews>
  <sheetFormatPr defaultRowHeight="18.75" x14ac:dyDescent="0.4"/>
  <sheetData>
    <row r="1" spans="1:19" x14ac:dyDescent="0.4">
      <c r="A1" t="s">
        <v>19</v>
      </c>
      <c r="B1" t="s">
        <v>1</v>
      </c>
      <c r="I1" t="s">
        <v>13</v>
      </c>
      <c r="P1" t="s">
        <v>33</v>
      </c>
    </row>
    <row r="2" spans="1:19" x14ac:dyDescent="0.4">
      <c r="A2" t="s">
        <v>25</v>
      </c>
      <c r="B2" t="s">
        <v>2</v>
      </c>
      <c r="C2" t="s">
        <v>5</v>
      </c>
      <c r="D2" t="s">
        <v>23</v>
      </c>
      <c r="E2" t="s">
        <v>24</v>
      </c>
      <c r="F2" t="s">
        <v>27</v>
      </c>
      <c r="G2" t="s">
        <v>28</v>
      </c>
      <c r="I2" t="s">
        <v>29</v>
      </c>
      <c r="J2" t="s">
        <v>27</v>
      </c>
      <c r="K2" t="s">
        <v>30</v>
      </c>
      <c r="L2" t="s">
        <v>24</v>
      </c>
      <c r="M2" t="s">
        <v>31</v>
      </c>
      <c r="N2" t="s">
        <v>32</v>
      </c>
      <c r="P2" t="s">
        <v>34</v>
      </c>
      <c r="Q2" t="s">
        <v>35</v>
      </c>
      <c r="R2" t="s">
        <v>30</v>
      </c>
      <c r="S2" t="s">
        <v>2</v>
      </c>
    </row>
    <row r="3" spans="1:19" x14ac:dyDescent="0.4">
      <c r="B3" s="4">
        <v>8.01</v>
      </c>
      <c r="C3" s="1">
        <v>12.55</v>
      </c>
      <c r="D3" s="4">
        <v>20.64</v>
      </c>
      <c r="E3" s="7">
        <v>25.95</v>
      </c>
      <c r="F3" s="7">
        <v>43.14</v>
      </c>
      <c r="G3" s="8">
        <v>35.21</v>
      </c>
      <c r="L3">
        <v>44.23</v>
      </c>
      <c r="M3">
        <v>22.79</v>
      </c>
      <c r="N3">
        <v>11.14</v>
      </c>
      <c r="P3">
        <v>21.92</v>
      </c>
      <c r="Q3">
        <v>39.36</v>
      </c>
      <c r="R3">
        <v>34.71</v>
      </c>
      <c r="S3">
        <v>7.62</v>
      </c>
    </row>
    <row r="4" spans="1:19" x14ac:dyDescent="0.4">
      <c r="B4" s="5">
        <v>8.09</v>
      </c>
      <c r="C4" s="2">
        <v>12.11</v>
      </c>
      <c r="D4" s="5">
        <v>20.76</v>
      </c>
      <c r="E4" s="8">
        <v>25.2</v>
      </c>
      <c r="F4" s="8">
        <v>42.81</v>
      </c>
      <c r="G4" s="8">
        <v>34.89</v>
      </c>
      <c r="L4">
        <v>43.24</v>
      </c>
      <c r="M4">
        <v>23.18</v>
      </c>
      <c r="N4">
        <v>11.14</v>
      </c>
      <c r="P4">
        <v>22.31</v>
      </c>
      <c r="Q4">
        <v>39.06</v>
      </c>
      <c r="R4">
        <v>34.25</v>
      </c>
      <c r="S4">
        <v>7.82</v>
      </c>
    </row>
    <row r="5" spans="1:19" x14ac:dyDescent="0.4">
      <c r="B5" s="5">
        <v>8.16</v>
      </c>
      <c r="C5" s="2">
        <v>12.47</v>
      </c>
      <c r="D5" s="5">
        <v>20.64</v>
      </c>
      <c r="E5" s="8">
        <v>24.79</v>
      </c>
      <c r="F5" s="8">
        <v>42.88</v>
      </c>
      <c r="G5" s="8">
        <v>33.83</v>
      </c>
      <c r="L5">
        <v>43.15</v>
      </c>
      <c r="M5">
        <v>23.18</v>
      </c>
      <c r="N5">
        <v>11.09</v>
      </c>
      <c r="P5">
        <v>21.87</v>
      </c>
      <c r="Q5">
        <v>38.869999999999997</v>
      </c>
      <c r="R5">
        <v>34.340000000000003</v>
      </c>
      <c r="S5">
        <v>7.57</v>
      </c>
    </row>
    <row r="6" spans="1:19" x14ac:dyDescent="0.4">
      <c r="B6" s="5">
        <v>7.79</v>
      </c>
      <c r="C6" s="2">
        <v>12.78</v>
      </c>
      <c r="D6" s="5">
        <v>20.53</v>
      </c>
      <c r="E6" s="8">
        <v>25.79</v>
      </c>
      <c r="F6" s="8">
        <v>42.53</v>
      </c>
      <c r="G6" s="8">
        <v>34.79</v>
      </c>
      <c r="L6">
        <v>44.33</v>
      </c>
      <c r="M6">
        <v>23.19</v>
      </c>
      <c r="N6">
        <v>10.64</v>
      </c>
      <c r="P6">
        <v>22.36</v>
      </c>
      <c r="Q6">
        <v>39.26</v>
      </c>
      <c r="R6">
        <v>34.979999999999997</v>
      </c>
      <c r="S6">
        <v>7.08</v>
      </c>
    </row>
    <row r="7" spans="1:19" x14ac:dyDescent="0.4">
      <c r="B7" s="6">
        <v>8.1199999999999992</v>
      </c>
      <c r="C7" s="2">
        <v>12.62</v>
      </c>
      <c r="D7" s="6">
        <v>20.78</v>
      </c>
      <c r="E7" s="8">
        <v>25.82</v>
      </c>
      <c r="F7" s="9">
        <v>42.75</v>
      </c>
      <c r="G7" s="8">
        <v>35.51</v>
      </c>
      <c r="L7">
        <v>43.06</v>
      </c>
      <c r="M7">
        <v>23.2</v>
      </c>
      <c r="N7">
        <v>11.09</v>
      </c>
      <c r="P7">
        <v>23.28</v>
      </c>
      <c r="Q7">
        <v>39.479999999999997</v>
      </c>
      <c r="R7">
        <v>35.229999999999997</v>
      </c>
      <c r="S7">
        <v>7.87</v>
      </c>
    </row>
    <row r="8" spans="1:19" x14ac:dyDescent="0.4">
      <c r="A8" t="s">
        <v>4</v>
      </c>
      <c r="B8">
        <f>AVERAGE(B3:B7)</f>
        <v>8.0340000000000007</v>
      </c>
      <c r="C8" s="2">
        <v>12.52</v>
      </c>
      <c r="D8">
        <f>AVERAGE(D3:D7)</f>
        <v>20.67</v>
      </c>
      <c r="E8" s="3">
        <v>25.83</v>
      </c>
      <c r="F8">
        <f>AVERAGE(F3:F7)</f>
        <v>42.822000000000003</v>
      </c>
      <c r="G8">
        <f>AVERAGE(G3:G7)</f>
        <v>34.845999999999997</v>
      </c>
      <c r="L8">
        <f>AVERAGE(L3:L7)</f>
        <v>43.601999999999997</v>
      </c>
      <c r="M8">
        <f>AVERAGE(M3:M7)</f>
        <v>23.108000000000001</v>
      </c>
      <c r="N8">
        <f>AVERAGE(N3:N7)</f>
        <v>11.020000000000001</v>
      </c>
      <c r="P8">
        <f>AVERAGE(P3:P7)</f>
        <v>22.348000000000003</v>
      </c>
      <c r="Q8">
        <f>AVERAGE(Q3:Q7)</f>
        <v>39.205999999999996</v>
      </c>
      <c r="R8">
        <f>AVERAGE(R3:R7)</f>
        <v>34.701999999999998</v>
      </c>
      <c r="S8">
        <v>7.62</v>
      </c>
    </row>
    <row r="9" spans="1:19" x14ac:dyDescent="0.4">
      <c r="A9" t="s">
        <v>12</v>
      </c>
      <c r="B9">
        <f>STDEV(B3:B7)</f>
        <v>0.14707141122597542</v>
      </c>
      <c r="C9" s="3">
        <v>12.66</v>
      </c>
      <c r="D9">
        <f>STDEV(D3:D7)</f>
        <v>0.10198039027185588</v>
      </c>
      <c r="E9">
        <f>AVERAGE(E3:E8)</f>
        <v>25.563333333333333</v>
      </c>
      <c r="F9">
        <f>STDEV(F3:F7)</f>
        <v>0.22083930809527544</v>
      </c>
      <c r="G9">
        <f>STDEV(G3:G7)</f>
        <v>0.63457072103903467</v>
      </c>
      <c r="L9">
        <f>STDEV(L3:L7)</f>
        <v>0.62319338892513754</v>
      </c>
      <c r="M9">
        <f>STDEV(M3:M7)</f>
        <v>0.17796066981218106</v>
      </c>
      <c r="N9">
        <f>STDEV(N3:N7)</f>
        <v>0.21389249636207425</v>
      </c>
      <c r="P9">
        <f>STDEV(P3:P7)</f>
        <v>0.56610069775615002</v>
      </c>
      <c r="Q9">
        <f>STDEV(Q3:Q7)</f>
        <v>0.24285798319182292</v>
      </c>
      <c r="R9">
        <f>STDEV(R3:R7)</f>
        <v>0.41577638220562518</v>
      </c>
      <c r="S9">
        <f>AVERAGE(S3:S8)</f>
        <v>7.5966666666666667</v>
      </c>
    </row>
    <row r="10" spans="1:19" x14ac:dyDescent="0.4">
      <c r="B10" t="s">
        <v>17</v>
      </c>
      <c r="C10">
        <f>AVERAGE(C3:C9)</f>
        <v>12.53</v>
      </c>
      <c r="E10">
        <f>STDEV(E3:E8)</f>
        <v>0.46215437536246123</v>
      </c>
      <c r="S10">
        <f>STDEV(S3:S8)</f>
        <v>0.28047578623950176</v>
      </c>
    </row>
    <row r="11" spans="1:19" x14ac:dyDescent="0.4">
      <c r="B11" t="s">
        <v>21</v>
      </c>
      <c r="C11">
        <f>STDEV(C3:C9)</f>
        <v>0.21134489978863144</v>
      </c>
    </row>
    <row r="13" spans="1:19" x14ac:dyDescent="0.4">
      <c r="A13" t="s">
        <v>8</v>
      </c>
      <c r="B13" t="s">
        <v>7</v>
      </c>
      <c r="C13" t="s">
        <v>11</v>
      </c>
      <c r="I13" t="s">
        <v>8</v>
      </c>
      <c r="J13" t="s">
        <v>7</v>
      </c>
      <c r="K13" t="s">
        <v>11</v>
      </c>
      <c r="P13" t="s">
        <v>8</v>
      </c>
      <c r="Q13" t="s">
        <v>7</v>
      </c>
      <c r="R13" t="s">
        <v>11</v>
      </c>
    </row>
    <row r="14" spans="1:19" x14ac:dyDescent="0.4">
      <c r="A14">
        <v>5</v>
      </c>
      <c r="B14">
        <f>$B$8</f>
        <v>8.0340000000000007</v>
      </c>
      <c r="C14">
        <f>$B$9</f>
        <v>0.14707141122597542</v>
      </c>
      <c r="D14" t="s">
        <v>20</v>
      </c>
      <c r="I14">
        <v>5</v>
      </c>
      <c r="J14">
        <f>N8</f>
        <v>11.020000000000001</v>
      </c>
      <c r="P14">
        <v>5</v>
      </c>
      <c r="Q14">
        <v>7.5966666666666667</v>
      </c>
    </row>
    <row r="15" spans="1:19" x14ac:dyDescent="0.4">
      <c r="A15">
        <v>10</v>
      </c>
      <c r="B15">
        <f>C10</f>
        <v>12.53</v>
      </c>
      <c r="C15">
        <f>C11</f>
        <v>0.21134489978863144</v>
      </c>
      <c r="D15" t="s">
        <v>22</v>
      </c>
      <c r="I15">
        <v>10</v>
      </c>
      <c r="J15">
        <f>M8</f>
        <v>23.108000000000001</v>
      </c>
      <c r="P15">
        <v>20</v>
      </c>
      <c r="Q15">
        <v>22.348000000000003</v>
      </c>
    </row>
    <row r="16" spans="1:19" x14ac:dyDescent="0.4">
      <c r="A16">
        <v>15</v>
      </c>
      <c r="B16">
        <f>D8</f>
        <v>20.67</v>
      </c>
      <c r="C16">
        <f>D9</f>
        <v>0.10198039027185588</v>
      </c>
      <c r="D16" t="s">
        <v>22</v>
      </c>
      <c r="I16">
        <v>20</v>
      </c>
      <c r="J16">
        <f>L8</f>
        <v>43.601999999999997</v>
      </c>
      <c r="P16">
        <v>40</v>
      </c>
      <c r="Q16">
        <v>34.701999999999998</v>
      </c>
    </row>
    <row r="17" spans="1:17" x14ac:dyDescent="0.4">
      <c r="A17">
        <v>20</v>
      </c>
      <c r="B17">
        <f>E9</f>
        <v>25.563333333333333</v>
      </c>
      <c r="C17">
        <f>E10</f>
        <v>0.46215437536246123</v>
      </c>
      <c r="D17" t="s">
        <v>22</v>
      </c>
      <c r="P17">
        <v>60</v>
      </c>
      <c r="Q17">
        <v>39.205999999999996</v>
      </c>
    </row>
    <row r="18" spans="1:17" x14ac:dyDescent="0.4">
      <c r="A18">
        <v>35</v>
      </c>
      <c r="B18">
        <f>G8</f>
        <v>34.845999999999997</v>
      </c>
      <c r="C18">
        <f>G9</f>
        <v>0.63457072103903467</v>
      </c>
      <c r="D18" t="s">
        <v>26</v>
      </c>
    </row>
    <row r="19" spans="1:17" x14ac:dyDescent="0.4">
      <c r="A19">
        <v>50</v>
      </c>
      <c r="B19">
        <f>F8</f>
        <v>42.822000000000003</v>
      </c>
      <c r="C19">
        <f>F9</f>
        <v>0.22083930809527544</v>
      </c>
      <c r="D19" t="s">
        <v>26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denjo</dc:creator>
  <cp:lastModifiedBy>denjo</cp:lastModifiedBy>
  <dcterms:created xsi:type="dcterms:W3CDTF">2016-06-14T04:27:41Z</dcterms:created>
  <dcterms:modified xsi:type="dcterms:W3CDTF">2016-06-14T07:50:30Z</dcterms:modified>
</cp:coreProperties>
</file>