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21B473C-F851-44A3-8F27-64D1277EDC6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B5" i="1"/>
  <c r="D5" i="1" s="1"/>
  <c r="E5" i="1" s="1"/>
  <c r="B6" i="1"/>
  <c r="D6" i="1" s="1"/>
  <c r="E6" i="1" s="1"/>
  <c r="B7" i="1"/>
  <c r="D7" i="1" s="1"/>
  <c r="E7" i="1" s="1"/>
  <c r="B3" i="1"/>
  <c r="D3" i="1" s="1"/>
  <c r="B4" i="1"/>
  <c r="D4" i="1" s="1"/>
  <c r="E4" i="1" s="1"/>
  <c r="B2" i="1"/>
  <c r="D2" i="1" s="1"/>
</calcChain>
</file>

<file path=xl/sharedStrings.xml><?xml version="1.0" encoding="utf-8"?>
<sst xmlns="http://schemas.openxmlformats.org/spreadsheetml/2006/main" count="11" uniqueCount="11">
  <si>
    <t>r</t>
  </si>
  <si>
    <t>Аналитическое решение T</t>
  </si>
  <si>
    <t>Ansys Результат T</t>
  </si>
  <si>
    <t>Абсолютная погрешность</t>
  </si>
  <si>
    <t>Относительная погрешность</t>
  </si>
  <si>
    <t xml:space="preserve">r2 = </t>
  </si>
  <si>
    <t xml:space="preserve">Коэф. Теплопроводности = </t>
  </si>
  <si>
    <t xml:space="preserve">T1 = </t>
  </si>
  <si>
    <t xml:space="preserve">T2 = </t>
  </si>
  <si>
    <t xml:space="preserve">r1 = </t>
  </si>
  <si>
    <t xml:space="preserve">Коэф. Теплоотдачи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</si>
</sst>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20" sqref="J20"/>
    </sheetView>
  </sheetViews>
  <sheetFormatPr defaultRowHeight="14.4" x14ac:dyDescent="0.3"/>
  <cols>
    <col min="2" max="2" width="26.6640625" customWidth="1"/>
    <col min="3" max="3" width="17.5546875" customWidth="1"/>
    <col min="4" max="4" width="26.5546875" customWidth="1"/>
    <col min="5" max="5" width="26.77734375" customWidth="1"/>
    <col min="7" max="7" width="24.218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9</v>
      </c>
      <c r="H1" s="2">
        <v>150</v>
      </c>
    </row>
    <row r="2" spans="1:8" x14ac:dyDescent="0.3">
      <c r="A2">
        <v>150</v>
      </c>
      <c r="B2">
        <f>($H$1*$H$4*($H$6*$H$2*$H$2+A2*($H$3-$H$6*$H$2))+$H$6*$H$2*$H$2*$H$5*(A2-$H$1))/(A2*($H$6*$H$2*$H$2+$H$1*($H$3-$H$6*$H$2)))</f>
        <v>100</v>
      </c>
      <c r="C2">
        <v>100</v>
      </c>
      <c r="D2">
        <f>MAX(B2,C2)-MIN(B2,C2)</f>
        <v>0</v>
      </c>
      <c r="E2">
        <f>ROUND(D2/B2*100,2)</f>
        <v>0</v>
      </c>
      <c r="G2" s="1" t="s">
        <v>5</v>
      </c>
      <c r="H2" s="2">
        <v>250</v>
      </c>
    </row>
    <row r="3" spans="1:8" x14ac:dyDescent="0.3">
      <c r="A3">
        <v>170</v>
      </c>
      <c r="B3">
        <f t="shared" ref="B3:B7" si="0">($H$1*$H$4*($H$6*$H$2*$H$2+A3*($H$3-$H$6*$H$2))+$H$6*$H$2*$H$2*$H$5*(A3-$H$1))/(A3*($H$6*$H$2*$H$2+$H$1*($H$3-$H$6*$H$2)))</f>
        <v>78.003207425647915</v>
      </c>
      <c r="C3">
        <v>79.08</v>
      </c>
      <c r="D3">
        <f t="shared" ref="D3:D7" si="1">MAX(B3,C3)-MIN(B3,C3)</f>
        <v>1.0767925743520834</v>
      </c>
      <c r="E3">
        <f t="shared" ref="E3:E7" si="2">ROUND(D3/B3*100,2)</f>
        <v>1.38</v>
      </c>
      <c r="G3" s="1" t="s">
        <v>6</v>
      </c>
      <c r="H3" s="2">
        <v>47</v>
      </c>
    </row>
    <row r="4" spans="1:8" x14ac:dyDescent="0.3">
      <c r="A4">
        <v>190</v>
      </c>
      <c r="B4">
        <f t="shared" si="0"/>
        <v>60.637318551159417</v>
      </c>
      <c r="C4">
        <v>59.892000000000003</v>
      </c>
      <c r="D4">
        <f>MAX(B4,C4)-MIN(B4,C4)</f>
        <v>0.74531855115941426</v>
      </c>
      <c r="E4">
        <f t="shared" si="2"/>
        <v>1.23</v>
      </c>
      <c r="G4" s="1" t="s">
        <v>7</v>
      </c>
      <c r="H4" s="2">
        <v>100</v>
      </c>
    </row>
    <row r="5" spans="1:8" x14ac:dyDescent="0.3">
      <c r="A5">
        <v>210</v>
      </c>
      <c r="B5">
        <f t="shared" si="0"/>
        <v>46.579218033716351</v>
      </c>
      <c r="C5">
        <v>46.615000000000002</v>
      </c>
      <c r="D5">
        <f t="shared" si="1"/>
        <v>3.578196628365049E-2</v>
      </c>
      <c r="E5">
        <f t="shared" si="2"/>
        <v>0.08</v>
      </c>
      <c r="G5" s="1" t="s">
        <v>8</v>
      </c>
      <c r="H5" s="2">
        <v>25</v>
      </c>
    </row>
    <row r="6" spans="1:8" x14ac:dyDescent="0.3">
      <c r="A6">
        <v>230</v>
      </c>
      <c r="B6">
        <f t="shared" si="0"/>
        <v>34.966004562785123</v>
      </c>
      <c r="C6">
        <v>35.438000000000002</v>
      </c>
      <c r="D6">
        <f t="shared" si="1"/>
        <v>0.47199543721487913</v>
      </c>
      <c r="E6">
        <f t="shared" si="2"/>
        <v>1.35</v>
      </c>
      <c r="G6" s="1" t="s">
        <v>10</v>
      </c>
      <c r="H6" s="2">
        <v>100</v>
      </c>
    </row>
    <row r="7" spans="1:8" x14ac:dyDescent="0.3">
      <c r="A7">
        <v>250</v>
      </c>
      <c r="B7">
        <f t="shared" si="0"/>
        <v>25.210905247202888</v>
      </c>
      <c r="C7">
        <v>25.260999999999999</v>
      </c>
      <c r="D7">
        <f t="shared" si="1"/>
        <v>5.0094752797111397E-2</v>
      </c>
      <c r="E7">
        <f t="shared" si="2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2019-01-07T23:44:52Z</dcterms:modified>
</cp:coreProperties>
</file>