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filterPrivacy="1"/>
  <xr:revisionPtr revIDLastSave="0" documentId="13_ncr:1_{978C7788-ADF2-4E82-AFEA-B8E4F313EBE0}" xr6:coauthVersionLast="45" xr6:coauthVersionMax="45" xr10:uidLastSave="{00000000-0000-0000-0000-000000000000}"/>
  <bookViews>
    <workbookView xWindow="-120" yWindow="-120" windowWidth="24240" windowHeight="13740" xr2:uid="{00000000-000D-0000-FFFF-FFFF00000000}"/>
  </bookViews>
  <sheets>
    <sheet name="Задание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1" i="1" l="1"/>
  <c r="E91" i="1"/>
  <c r="F91" i="1"/>
  <c r="G91" i="1"/>
  <c r="H91" i="1"/>
  <c r="I91" i="1"/>
  <c r="J91" i="1"/>
  <c r="K91" i="1"/>
  <c r="L91" i="1"/>
  <c r="M91" i="1"/>
  <c r="N91" i="1"/>
  <c r="O91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7" i="1"/>
  <c r="C98" i="1"/>
  <c r="C96" i="1"/>
  <c r="C95" i="1"/>
  <c r="C94" i="1"/>
  <c r="C93" i="1"/>
  <c r="C92" i="1"/>
  <c r="C91" i="1"/>
  <c r="D90" i="1"/>
  <c r="E90" i="1"/>
  <c r="F90" i="1"/>
  <c r="G90" i="1"/>
  <c r="H90" i="1"/>
  <c r="I90" i="1"/>
  <c r="J90" i="1"/>
  <c r="K90" i="1"/>
  <c r="L90" i="1"/>
  <c r="M90" i="1"/>
  <c r="N90" i="1"/>
  <c r="C90" i="1"/>
  <c r="AB74" i="1"/>
  <c r="AB75" i="1"/>
  <c r="AB76" i="1"/>
  <c r="AB77" i="1"/>
  <c r="AB78" i="1"/>
  <c r="AB79" i="1"/>
  <c r="AB80" i="1"/>
  <c r="AB81" i="1"/>
  <c r="AB82" i="1"/>
  <c r="AB83" i="1"/>
  <c r="AB84" i="1"/>
  <c r="AH76" i="1"/>
  <c r="AH75" i="1" s="1"/>
  <c r="AH74" i="1" s="1"/>
  <c r="AH56" i="1"/>
  <c r="AH57" i="1"/>
  <c r="AH58" i="1" s="1"/>
  <c r="AH59" i="1" s="1"/>
  <c r="AH60" i="1" s="1"/>
  <c r="AH61" i="1" s="1"/>
  <c r="AH62" i="1" s="1"/>
  <c r="AH63" i="1" s="1"/>
  <c r="AH64" i="1" s="1"/>
  <c r="AH65" i="1" s="1"/>
  <c r="AH66" i="1" s="1"/>
  <c r="O62" i="1"/>
  <c r="O63" i="1"/>
  <c r="P64" i="1"/>
  <c r="O64" i="1"/>
  <c r="P65" i="1"/>
  <c r="Q65" i="1" s="1"/>
  <c r="O65" i="1"/>
  <c r="P66" i="1"/>
  <c r="Q66" i="1"/>
  <c r="R66" i="1" s="1"/>
  <c r="O66" i="1"/>
  <c r="P67" i="1"/>
  <c r="Q67" i="1" s="1"/>
  <c r="R67" i="1" s="1"/>
  <c r="S67" i="1" s="1"/>
  <c r="O67" i="1"/>
  <c r="P68" i="1"/>
  <c r="Q68" i="1" s="1"/>
  <c r="R68" i="1" s="1"/>
  <c r="S68" i="1" s="1"/>
  <c r="T68" i="1" s="1"/>
  <c r="O68" i="1"/>
  <c r="P69" i="1"/>
  <c r="Q69" i="1" s="1"/>
  <c r="R69" i="1" s="1"/>
  <c r="S69" i="1" s="1"/>
  <c r="T69" i="1" s="1"/>
  <c r="U69" i="1" s="1"/>
  <c r="O69" i="1"/>
  <c r="P70" i="1"/>
  <c r="Q70" i="1" s="1"/>
  <c r="R70" i="1" s="1"/>
  <c r="S70" i="1" s="1"/>
  <c r="T70" i="1" s="1"/>
  <c r="U70" i="1" s="1"/>
  <c r="V70" i="1" s="1"/>
  <c r="O70" i="1"/>
  <c r="O71" i="1"/>
  <c r="P71" i="1"/>
  <c r="Q71" i="1" s="1"/>
  <c r="R71" i="1" s="1"/>
  <c r="S71" i="1" s="1"/>
  <c r="T71" i="1" s="1"/>
  <c r="U71" i="1" s="1"/>
  <c r="V71" i="1" s="1"/>
  <c r="W71" i="1" s="1"/>
  <c r="P72" i="1"/>
  <c r="Q72" i="1"/>
  <c r="R72" i="1"/>
  <c r="S72" i="1"/>
  <c r="T72" i="1"/>
  <c r="U72" i="1"/>
  <c r="V72" i="1"/>
  <c r="W72" i="1"/>
  <c r="X72" i="1"/>
  <c r="O72" i="1"/>
  <c r="P46" i="1"/>
  <c r="Z83" i="1"/>
  <c r="Y82" i="1"/>
  <c r="Z82" i="1"/>
  <c r="X81" i="1"/>
  <c r="Y81" i="1"/>
  <c r="Z81" i="1"/>
  <c r="W80" i="1"/>
  <c r="X80" i="1"/>
  <c r="Y80" i="1"/>
  <c r="Z80" i="1"/>
  <c r="V79" i="1"/>
  <c r="W79" i="1"/>
  <c r="X79" i="1"/>
  <c r="Y79" i="1"/>
  <c r="Z79" i="1"/>
  <c r="U78" i="1"/>
  <c r="V78" i="1"/>
  <c r="W78" i="1"/>
  <c r="X78" i="1"/>
  <c r="Y78" i="1"/>
  <c r="Z78" i="1"/>
  <c r="T77" i="1"/>
  <c r="U77" i="1"/>
  <c r="V77" i="1"/>
  <c r="W77" i="1"/>
  <c r="X77" i="1"/>
  <c r="Y77" i="1"/>
  <c r="Z77" i="1"/>
  <c r="S76" i="1"/>
  <c r="T76" i="1"/>
  <c r="U76" i="1"/>
  <c r="V76" i="1"/>
  <c r="W76" i="1"/>
  <c r="X76" i="1"/>
  <c r="Y76" i="1"/>
  <c r="Z76" i="1"/>
  <c r="R75" i="1"/>
  <c r="S75" i="1"/>
  <c r="T75" i="1"/>
  <c r="U75" i="1"/>
  <c r="V75" i="1"/>
  <c r="W75" i="1"/>
  <c r="X75" i="1"/>
  <c r="Y75" i="1"/>
  <c r="Z75" i="1"/>
  <c r="Q74" i="1"/>
  <c r="R74" i="1"/>
  <c r="S74" i="1"/>
  <c r="T74" i="1"/>
  <c r="U74" i="1"/>
  <c r="V74" i="1"/>
  <c r="W74" i="1"/>
  <c r="X74" i="1"/>
  <c r="Y74" i="1"/>
  <c r="Z74" i="1"/>
  <c r="Z84" i="1"/>
  <c r="Y83" i="1"/>
  <c r="X82" i="1"/>
  <c r="W81" i="1"/>
  <c r="V80" i="1"/>
  <c r="U79" i="1"/>
  <c r="T78" i="1"/>
  <c r="S77" i="1"/>
  <c r="R76" i="1"/>
  <c r="Q75" i="1"/>
  <c r="P74" i="1"/>
  <c r="P73" i="1"/>
  <c r="Q73" i="1"/>
  <c r="R73" i="1"/>
  <c r="S73" i="1"/>
  <c r="T73" i="1"/>
  <c r="U73" i="1"/>
  <c r="V73" i="1"/>
  <c r="W73" i="1"/>
  <c r="X73" i="1"/>
  <c r="Y73" i="1"/>
  <c r="O73" i="1"/>
  <c r="P57" i="1"/>
  <c r="Q56" i="1"/>
  <c r="Q55" i="1"/>
  <c r="R55" i="1" s="1"/>
  <c r="Q54" i="1"/>
  <c r="R54" i="1" s="1"/>
  <c r="S54" i="1" s="1"/>
  <c r="Q53" i="1"/>
  <c r="R53" i="1" s="1"/>
  <c r="S53" i="1" s="1"/>
  <c r="T53" i="1" s="1"/>
  <c r="Q52" i="1"/>
  <c r="R52" i="1"/>
  <c r="S52" i="1" s="1"/>
  <c r="T52" i="1" s="1"/>
  <c r="U52" i="1" s="1"/>
  <c r="Q51" i="1"/>
  <c r="R51" i="1" s="1"/>
  <c r="S51" i="1" s="1"/>
  <c r="T51" i="1" s="1"/>
  <c r="U51" i="1" s="1"/>
  <c r="V51" i="1" s="1"/>
  <c r="R50" i="1"/>
  <c r="S50" i="1"/>
  <c r="T50" i="1"/>
  <c r="U50" i="1"/>
  <c r="V50" i="1"/>
  <c r="W50" i="1"/>
  <c r="R49" i="1"/>
  <c r="S49" i="1"/>
  <c r="T49" i="1"/>
  <c r="U49" i="1"/>
  <c r="V49" i="1"/>
  <c r="W49" i="1"/>
  <c r="X49" i="1"/>
  <c r="R48" i="1"/>
  <c r="S48" i="1"/>
  <c r="T48" i="1"/>
  <c r="U48" i="1"/>
  <c r="V48" i="1"/>
  <c r="W48" i="1"/>
  <c r="X48" i="1"/>
  <c r="Y48" i="1"/>
  <c r="Q48" i="1"/>
  <c r="Q49" i="1"/>
  <c r="Q50" i="1"/>
  <c r="R47" i="1"/>
  <c r="S47" i="1"/>
  <c r="T47" i="1"/>
  <c r="U47" i="1"/>
  <c r="V47" i="1"/>
  <c r="W47" i="1"/>
  <c r="X47" i="1"/>
  <c r="Y47" i="1"/>
  <c r="Q47" i="1"/>
  <c r="S46" i="1"/>
  <c r="T46" i="1" s="1"/>
  <c r="U46" i="1" s="1"/>
  <c r="V46" i="1" s="1"/>
  <c r="W46" i="1" s="1"/>
  <c r="X46" i="1" s="1"/>
  <c r="Y46" i="1" s="1"/>
  <c r="R46" i="1"/>
  <c r="Q46" i="1"/>
  <c r="D86" i="1"/>
  <c r="E86" i="1"/>
  <c r="F86" i="1"/>
  <c r="G86" i="1"/>
  <c r="H86" i="1"/>
  <c r="I86" i="1"/>
  <c r="J86" i="1"/>
  <c r="K86" i="1"/>
  <c r="L86" i="1"/>
  <c r="M86" i="1"/>
  <c r="N86" i="1"/>
  <c r="C86" i="1"/>
  <c r="P48" i="1"/>
  <c r="P49" i="1"/>
  <c r="P50" i="1"/>
  <c r="P51" i="1"/>
  <c r="P52" i="1"/>
  <c r="P53" i="1"/>
  <c r="P54" i="1"/>
  <c r="P55" i="1"/>
  <c r="P56" i="1"/>
  <c r="P47" i="1"/>
  <c r="Q45" i="1"/>
  <c r="R45" i="1"/>
  <c r="S45" i="1"/>
  <c r="T45" i="1"/>
  <c r="U45" i="1"/>
  <c r="V45" i="1"/>
  <c r="W45" i="1"/>
  <c r="X45" i="1"/>
  <c r="Y45" i="1"/>
  <c r="Z45" i="1"/>
  <c r="P63" i="1" s="1"/>
  <c r="Q63" i="1" s="1"/>
  <c r="Q92" i="1" s="1"/>
  <c r="P45" i="1"/>
  <c r="D16" i="1"/>
  <c r="E16" i="1"/>
  <c r="F16" i="1"/>
  <c r="G16" i="1"/>
  <c r="H16" i="1"/>
  <c r="I16" i="1"/>
  <c r="J16" i="1"/>
  <c r="K16" i="1"/>
  <c r="L16" i="1"/>
  <c r="M16" i="1"/>
  <c r="C16" i="1"/>
  <c r="C15" i="1"/>
  <c r="D15" i="1"/>
  <c r="E15" i="1"/>
  <c r="F15" i="1"/>
  <c r="G15" i="1"/>
  <c r="H15" i="1"/>
  <c r="I15" i="1"/>
  <c r="J15" i="1"/>
  <c r="K15" i="1"/>
  <c r="L15" i="1"/>
  <c r="M15" i="1"/>
  <c r="B15" i="1"/>
  <c r="Q42" i="1"/>
  <c r="Q41" i="1"/>
  <c r="R41" i="1"/>
  <c r="Q40" i="1"/>
  <c r="R40" i="1"/>
  <c r="S40" i="1"/>
  <c r="Q39" i="1"/>
  <c r="R39" i="1"/>
  <c r="S39" i="1"/>
  <c r="T39" i="1"/>
  <c r="Q38" i="1"/>
  <c r="R38" i="1"/>
  <c r="S38" i="1"/>
  <c r="T38" i="1"/>
  <c r="U38" i="1"/>
  <c r="Q37" i="1"/>
  <c r="R37" i="1"/>
  <c r="S37" i="1"/>
  <c r="T37" i="1"/>
  <c r="U37" i="1"/>
  <c r="V37" i="1"/>
  <c r="Q36" i="1"/>
  <c r="R36" i="1"/>
  <c r="S36" i="1"/>
  <c r="T36" i="1"/>
  <c r="U36" i="1"/>
  <c r="V36" i="1"/>
  <c r="W36" i="1"/>
  <c r="Q35" i="1"/>
  <c r="R35" i="1"/>
  <c r="S35" i="1"/>
  <c r="T35" i="1"/>
  <c r="U35" i="1"/>
  <c r="V35" i="1"/>
  <c r="W35" i="1"/>
  <c r="X35" i="1"/>
  <c r="P43" i="1"/>
  <c r="P42" i="1"/>
  <c r="P41" i="1"/>
  <c r="P40" i="1"/>
  <c r="P39" i="1"/>
  <c r="P38" i="1"/>
  <c r="P37" i="1"/>
  <c r="P36" i="1"/>
  <c r="P35" i="1"/>
  <c r="Q34" i="1"/>
  <c r="R34" i="1"/>
  <c r="S34" i="1"/>
  <c r="T34" i="1"/>
  <c r="U34" i="1"/>
  <c r="V34" i="1"/>
  <c r="W34" i="1"/>
  <c r="X34" i="1"/>
  <c r="Y34" i="1"/>
  <c r="P34" i="1"/>
  <c r="Q33" i="1"/>
  <c r="R33" i="1"/>
  <c r="S33" i="1"/>
  <c r="T33" i="1"/>
  <c r="U33" i="1"/>
  <c r="V33" i="1"/>
  <c r="W33" i="1"/>
  <c r="X33" i="1"/>
  <c r="Y33" i="1"/>
  <c r="Z33" i="1"/>
  <c r="P33" i="1"/>
  <c r="Q30" i="1"/>
  <c r="R30" i="1"/>
  <c r="S30" i="1"/>
  <c r="T30" i="1"/>
  <c r="U30" i="1"/>
  <c r="V30" i="1"/>
  <c r="W30" i="1"/>
  <c r="X30" i="1"/>
  <c r="Y30" i="1"/>
  <c r="Z30" i="1"/>
  <c r="AA30" i="1"/>
  <c r="P30" i="1"/>
  <c r="AA13" i="1"/>
  <c r="Z12" i="1"/>
  <c r="AA12" i="1"/>
  <c r="Y11" i="1"/>
  <c r="Z11" i="1"/>
  <c r="AA11" i="1"/>
  <c r="AA14" i="1"/>
  <c r="Z13" i="1"/>
  <c r="Y12" i="1"/>
  <c r="X11" i="1"/>
  <c r="X10" i="1"/>
  <c r="Y10" i="1"/>
  <c r="Z10" i="1"/>
  <c r="AA10" i="1"/>
  <c r="W9" i="1"/>
  <c r="X9" i="1"/>
  <c r="Y9" i="1"/>
  <c r="Z9" i="1"/>
  <c r="AA9" i="1"/>
  <c r="V8" i="1"/>
  <c r="W8" i="1"/>
  <c r="X8" i="1"/>
  <c r="Y8" i="1"/>
  <c r="Z8" i="1"/>
  <c r="AA8" i="1"/>
  <c r="U7" i="1"/>
  <c r="V7" i="1"/>
  <c r="W7" i="1"/>
  <c r="X7" i="1"/>
  <c r="Y7" i="1"/>
  <c r="Z7" i="1"/>
  <c r="AA7" i="1"/>
  <c r="T6" i="1"/>
  <c r="U6" i="1"/>
  <c r="V6" i="1"/>
  <c r="W6" i="1"/>
  <c r="X6" i="1"/>
  <c r="Y6" i="1"/>
  <c r="Z6" i="1"/>
  <c r="AA6" i="1"/>
  <c r="S5" i="1"/>
  <c r="T5" i="1"/>
  <c r="U5" i="1"/>
  <c r="V5" i="1"/>
  <c r="W5" i="1"/>
  <c r="X5" i="1"/>
  <c r="Y5" i="1"/>
  <c r="Z5" i="1"/>
  <c r="AA5" i="1"/>
  <c r="R4" i="1"/>
  <c r="S4" i="1"/>
  <c r="T4" i="1"/>
  <c r="U4" i="1"/>
  <c r="V4" i="1"/>
  <c r="W4" i="1"/>
  <c r="X4" i="1"/>
  <c r="Y4" i="1"/>
  <c r="Z4" i="1"/>
  <c r="AA4" i="1"/>
  <c r="W10" i="1"/>
  <c r="V9" i="1"/>
  <c r="U8" i="1"/>
  <c r="T7" i="1"/>
  <c r="S6" i="1"/>
  <c r="R5" i="1"/>
  <c r="Q4" i="1"/>
  <c r="R3" i="1"/>
  <c r="Q3" i="1"/>
  <c r="S3" i="1"/>
  <c r="T3" i="1"/>
  <c r="U3" i="1"/>
  <c r="V3" i="1"/>
  <c r="W3" i="1"/>
  <c r="X3" i="1"/>
  <c r="Y3" i="1"/>
  <c r="Z3" i="1"/>
  <c r="AA3" i="1"/>
  <c r="P3" i="1"/>
  <c r="X71" i="1" l="1"/>
  <c r="Y71" i="1" s="1"/>
  <c r="Q64" i="1"/>
  <c r="R64" i="1" s="1"/>
  <c r="T67" i="1"/>
  <c r="Z46" i="1"/>
  <c r="U68" i="1"/>
  <c r="W70" i="1"/>
  <c r="S66" i="1"/>
  <c r="V69" i="1"/>
  <c r="R65" i="1"/>
  <c r="AH73" i="1"/>
  <c r="AH72" i="1" s="1"/>
  <c r="R63" i="1"/>
  <c r="V68" i="1"/>
  <c r="V97" i="1" s="1"/>
  <c r="O61" i="1"/>
  <c r="S63" i="1" l="1"/>
  <c r="R92" i="1"/>
  <c r="S64" i="1"/>
  <c r="R93" i="1"/>
  <c r="Z71" i="1"/>
  <c r="Y100" i="1"/>
  <c r="P61" i="1"/>
  <c r="O90" i="1"/>
  <c r="Y72" i="1"/>
  <c r="Z47" i="1"/>
  <c r="Z73" i="1" s="1"/>
  <c r="AB73" i="1" s="1"/>
  <c r="W68" i="1"/>
  <c r="AH71" i="1"/>
  <c r="AH70" i="1" s="1"/>
  <c r="AH69" i="1" s="1"/>
  <c r="P62" i="1"/>
  <c r="O86" i="1"/>
  <c r="AB71" i="1" l="1"/>
  <c r="Z100" i="1"/>
  <c r="Q62" i="1"/>
  <c r="Q91" i="1" s="1"/>
  <c r="P91" i="1"/>
  <c r="T64" i="1"/>
  <c r="S93" i="1"/>
  <c r="T63" i="1"/>
  <c r="S92" i="1"/>
  <c r="X68" i="1"/>
  <c r="W97" i="1"/>
  <c r="Q61" i="1"/>
  <c r="P90" i="1"/>
  <c r="X70" i="1"/>
  <c r="S65" i="1"/>
  <c r="AH68" i="1"/>
  <c r="P86" i="1"/>
  <c r="B24" i="1"/>
  <c r="T92" i="1" l="1"/>
  <c r="U63" i="1"/>
  <c r="T65" i="1"/>
  <c r="S94" i="1"/>
  <c r="U64" i="1"/>
  <c r="T93" i="1"/>
  <c r="Y70" i="1"/>
  <c r="X99" i="1"/>
  <c r="R62" i="1"/>
  <c r="Y68" i="1"/>
  <c r="X97" i="1"/>
  <c r="Q90" i="1"/>
  <c r="R61" i="1"/>
  <c r="AH67" i="1"/>
  <c r="U67" i="1"/>
  <c r="Z72" i="1"/>
  <c r="C24" i="1"/>
  <c r="Q86" i="1"/>
  <c r="V67" i="1" l="1"/>
  <c r="U96" i="1"/>
  <c r="V64" i="1"/>
  <c r="U93" i="1"/>
  <c r="U65" i="1"/>
  <c r="T94" i="1"/>
  <c r="Z70" i="1"/>
  <c r="Y99" i="1"/>
  <c r="Z68" i="1"/>
  <c r="Y97" i="1"/>
  <c r="V63" i="1"/>
  <c r="U92" i="1"/>
  <c r="AB72" i="1"/>
  <c r="Z101" i="1"/>
  <c r="S62" i="1"/>
  <c r="R91" i="1"/>
  <c r="S61" i="1"/>
  <c r="R90" i="1"/>
  <c r="W69" i="1"/>
  <c r="T66" i="1"/>
  <c r="D24" i="1"/>
  <c r="R86" i="1"/>
  <c r="AB70" i="1" l="1"/>
  <c r="Z99" i="1"/>
  <c r="T62" i="1"/>
  <c r="S91" i="1"/>
  <c r="V65" i="1"/>
  <c r="U94" i="1"/>
  <c r="U66" i="1"/>
  <c r="T95" i="1"/>
  <c r="W63" i="1"/>
  <c r="V92" i="1"/>
  <c r="W64" i="1"/>
  <c r="V93" i="1"/>
  <c r="X69" i="1"/>
  <c r="W98" i="1"/>
  <c r="AB68" i="1"/>
  <c r="Z97" i="1"/>
  <c r="W67" i="1"/>
  <c r="V96" i="1"/>
  <c r="S90" i="1"/>
  <c r="T61" i="1"/>
  <c r="S86" i="1"/>
  <c r="E24" i="1"/>
  <c r="V66" i="1" l="1"/>
  <c r="U95" i="1"/>
  <c r="W65" i="1"/>
  <c r="V94" i="1"/>
  <c r="T91" i="1"/>
  <c r="U62" i="1"/>
  <c r="W93" i="1"/>
  <c r="X64" i="1"/>
  <c r="Y69" i="1"/>
  <c r="X98" i="1"/>
  <c r="X67" i="1"/>
  <c r="W96" i="1"/>
  <c r="X63" i="1"/>
  <c r="W92" i="1"/>
  <c r="U61" i="1"/>
  <c r="T90" i="1"/>
  <c r="F24" i="1"/>
  <c r="T86" i="1"/>
  <c r="Y63" i="1" l="1"/>
  <c r="X92" i="1"/>
  <c r="X65" i="1"/>
  <c r="W94" i="1"/>
  <c r="Y67" i="1"/>
  <c r="X96" i="1"/>
  <c r="Y64" i="1"/>
  <c r="X93" i="1"/>
  <c r="V62" i="1"/>
  <c r="U91" i="1"/>
  <c r="Z69" i="1"/>
  <c r="Y98" i="1"/>
  <c r="W66" i="1"/>
  <c r="V95" i="1"/>
  <c r="V61" i="1"/>
  <c r="U90" i="1"/>
  <c r="G24" i="1"/>
  <c r="U86" i="1"/>
  <c r="Z67" i="1" l="1"/>
  <c r="Y96" i="1"/>
  <c r="X66" i="1"/>
  <c r="W95" i="1"/>
  <c r="Y65" i="1"/>
  <c r="X94" i="1"/>
  <c r="AB69" i="1"/>
  <c r="Z98" i="1"/>
  <c r="Z64" i="1"/>
  <c r="Y93" i="1"/>
  <c r="W62" i="1"/>
  <c r="V91" i="1"/>
  <c r="Z63" i="1"/>
  <c r="Y92" i="1"/>
  <c r="W61" i="1"/>
  <c r="V90" i="1"/>
  <c r="V86" i="1"/>
  <c r="H24" i="1"/>
  <c r="Z65" i="1" l="1"/>
  <c r="Y94" i="1"/>
  <c r="AB63" i="1"/>
  <c r="Z92" i="1"/>
  <c r="Y66" i="1"/>
  <c r="X95" i="1"/>
  <c r="X62" i="1"/>
  <c r="W91" i="1"/>
  <c r="AB64" i="1"/>
  <c r="Z93" i="1"/>
  <c r="AB67" i="1"/>
  <c r="Z96" i="1"/>
  <c r="X61" i="1"/>
  <c r="W90" i="1"/>
  <c r="W86" i="1"/>
  <c r="I24" i="1"/>
  <c r="Z66" i="1" l="1"/>
  <c r="Y95" i="1"/>
  <c r="Y62" i="1"/>
  <c r="X91" i="1"/>
  <c r="AB65" i="1"/>
  <c r="Z94" i="1"/>
  <c r="Y61" i="1"/>
  <c r="X90" i="1"/>
  <c r="J24" i="1"/>
  <c r="X86" i="1"/>
  <c r="Z62" i="1" l="1"/>
  <c r="Y91" i="1"/>
  <c r="AB66" i="1"/>
  <c r="Z95" i="1"/>
  <c r="Z61" i="1"/>
  <c r="Y90" i="1"/>
  <c r="Y86" i="1"/>
  <c r="K24" i="1"/>
  <c r="Z86" i="1" l="1"/>
  <c r="M24" i="1" s="1"/>
  <c r="AB62" i="1"/>
  <c r="Z91" i="1"/>
  <c r="AB61" i="1"/>
  <c r="Z90" i="1"/>
  <c r="L24" i="1"/>
  <c r="AD65" i="1" l="1"/>
</calcChain>
</file>

<file path=xl/sharedStrings.xml><?xml version="1.0" encoding="utf-8"?>
<sst xmlns="http://schemas.openxmlformats.org/spreadsheetml/2006/main" count="8" uniqueCount="7">
  <si>
    <t>Проноз новых пользователей</t>
  </si>
  <si>
    <t>Прогноз MAU</t>
  </si>
  <si>
    <t>MAU</t>
  </si>
  <si>
    <t>mean_value</t>
  </si>
  <si>
    <t>Видим что retetion rate около 38-39%</t>
  </si>
  <si>
    <t>Уровень воздействия каких-либо манипуляций(пуш/скандалы с компанией/изменение условий)</t>
  </si>
  <si>
    <t>Цифры не нужны эти=)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</si>
</sst>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17" fontId="0" fillId="0" borderId="0" xfId="0" applyNumberFormat="1"/>
    <xf numFmtId="9" fontId="0" fillId="0" borderId="0" xfId="1" applyFont="1"/>
    <xf numFmtId="0" fontId="0" fillId="0" borderId="1" xfId="0" applyBorder="1"/>
    <xf numFmtId="17" fontId="0" fillId="0" borderId="1" xfId="0" applyNumberFormat="1" applyBorder="1"/>
    <xf numFmtId="1" fontId="0" fillId="0" borderId="1" xfId="0" applyNumberFormat="1" applyBorder="1"/>
    <xf numFmtId="0" fontId="0" fillId="2" borderId="1" xfId="0" applyFill="1" applyBorder="1"/>
    <xf numFmtId="9" fontId="0" fillId="0" borderId="1" xfId="1" applyFont="1" applyBorder="1"/>
    <xf numFmtId="9" fontId="0" fillId="0" borderId="0" xfId="0" applyNumberFormat="1"/>
    <xf numFmtId="0" fontId="0" fillId="0" borderId="0" xfId="0" applyAlignment="1"/>
    <xf numFmtId="0" fontId="0" fillId="0" borderId="0" xfId="0" applyAlignment="1">
      <alignment horizontal="right"/>
    </xf>
    <xf numFmtId="1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 vertical="center"/>
    </xf>
    <xf numFmtId="1" fontId="0" fillId="2" borderId="1" xfId="0" applyNumberFormat="1" applyFill="1" applyBorder="1"/>
    <xf numFmtId="1" fontId="2" fillId="3" borderId="1" xfId="0" applyNumberFormat="1" applyFont="1" applyFill="1" applyBorder="1"/>
    <xf numFmtId="1" fontId="0" fillId="0" borderId="1" xfId="0" applyNumberFormat="1" applyFill="1" applyBorder="1"/>
    <xf numFmtId="10" fontId="0" fillId="0" borderId="2" xfId="1" applyNumberFormat="1" applyFont="1" applyFill="1" applyBorder="1"/>
    <xf numFmtId="10" fontId="0" fillId="4" borderId="2" xfId="1" applyNumberFormat="1" applyFont="1" applyFill="1" applyBorder="1"/>
    <xf numFmtId="0" fontId="0" fillId="0" borderId="0" xfId="0" applyAlignment="1">
      <alignment vertical="center"/>
    </xf>
    <xf numFmtId="10" fontId="0" fillId="0" borderId="1" xfId="1" applyNumberFormat="1" applyFont="1" applyBorder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10</xdr:col>
      <xdr:colOff>123825</xdr:colOff>
      <xdr:row>50</xdr:row>
      <xdr:rowOff>95250</xdr:rowOff>
    </xdr:to>
    <xdr:pic>
      <xdr:nvPicPr>
        <xdr:cNvPr id="7" name="Рисунок 6" descr="Картинки по запросу &quot;it ain't much but it's honest work&quot;">
          <a:extLst>
            <a:ext uri="{FF2B5EF4-FFF2-40B4-BE49-F238E27FC236}">
              <a16:creationId xmlns:a16="http://schemas.microsoft.com/office/drawing/2014/main" id="{8E3C6C75-1B39-4213-9F9E-EEC371E84C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7620000" cy="428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O113"/>
  <sheetViews>
    <sheetView tabSelected="1" zoomScale="85" zoomScaleNormal="85" workbookViewId="0">
      <selection activeCell="A29" sqref="A29"/>
    </sheetView>
  </sheetViews>
  <sheetFormatPr defaultRowHeight="15" x14ac:dyDescent="0.25"/>
  <cols>
    <col min="1" max="1" width="30.140625" bestFit="1" customWidth="1"/>
    <col min="15" max="15" width="11.7109375" customWidth="1"/>
    <col min="16" max="26" width="9.5703125" bestFit="1" customWidth="1"/>
  </cols>
  <sheetData>
    <row r="2" spans="1:27" x14ac:dyDescent="0.25">
      <c r="A2" s="3"/>
      <c r="B2" s="4">
        <v>43466</v>
      </c>
      <c r="C2" s="4">
        <v>43497</v>
      </c>
      <c r="D2" s="4">
        <v>43525</v>
      </c>
      <c r="E2" s="4">
        <v>43556</v>
      </c>
      <c r="F2" s="4">
        <v>43586</v>
      </c>
      <c r="G2" s="4">
        <v>43617</v>
      </c>
      <c r="H2" s="4">
        <v>43647</v>
      </c>
      <c r="I2" s="4">
        <v>43678</v>
      </c>
      <c r="J2" s="4">
        <v>43709</v>
      </c>
      <c r="K2" s="4">
        <v>43739</v>
      </c>
      <c r="L2" s="4">
        <v>43770</v>
      </c>
      <c r="M2" s="4">
        <v>43800</v>
      </c>
      <c r="O2" s="3"/>
      <c r="P2" s="4">
        <v>43466</v>
      </c>
      <c r="Q2" s="4">
        <v>43497</v>
      </c>
      <c r="R2" s="4">
        <v>43525</v>
      </c>
      <c r="S2" s="4">
        <v>43556</v>
      </c>
      <c r="T2" s="4">
        <v>43586</v>
      </c>
      <c r="U2" s="4">
        <v>43617</v>
      </c>
      <c r="V2" s="4">
        <v>43647</v>
      </c>
      <c r="W2" s="4">
        <v>43678</v>
      </c>
      <c r="X2" s="4">
        <v>43709</v>
      </c>
      <c r="Y2" s="4">
        <v>43739</v>
      </c>
      <c r="Z2" s="4">
        <v>43770</v>
      </c>
      <c r="AA2" s="4">
        <v>43800</v>
      </c>
    </row>
    <row r="3" spans="1:27" x14ac:dyDescent="0.25">
      <c r="A3" s="4">
        <v>43466</v>
      </c>
      <c r="B3" s="5">
        <v>2864</v>
      </c>
      <c r="C3" s="5">
        <v>1528</v>
      </c>
      <c r="D3" s="5">
        <v>1380</v>
      </c>
      <c r="E3" s="5">
        <v>1285</v>
      </c>
      <c r="F3" s="5">
        <v>1246</v>
      </c>
      <c r="G3" s="5">
        <v>1215</v>
      </c>
      <c r="H3" s="5">
        <v>1162</v>
      </c>
      <c r="I3" s="5">
        <v>1128</v>
      </c>
      <c r="J3" s="5">
        <v>1096</v>
      </c>
      <c r="K3" s="5">
        <v>1075</v>
      </c>
      <c r="L3" s="5">
        <v>1058</v>
      </c>
      <c r="M3" s="5">
        <v>1058</v>
      </c>
      <c r="O3" s="4">
        <v>43466</v>
      </c>
      <c r="P3" s="7">
        <f>B3/$B$3</f>
        <v>1</v>
      </c>
      <c r="Q3" s="7">
        <f t="shared" ref="Q3:AA3" si="0">C3/$B$3</f>
        <v>0.53351955307262566</v>
      </c>
      <c r="R3" s="7">
        <f>D3/$B$3</f>
        <v>0.48184357541899442</v>
      </c>
      <c r="S3" s="7">
        <f t="shared" si="0"/>
        <v>0.44867318435754189</v>
      </c>
      <c r="T3" s="7">
        <f t="shared" si="0"/>
        <v>0.43505586592178769</v>
      </c>
      <c r="U3" s="7">
        <f t="shared" si="0"/>
        <v>0.42423184357541899</v>
      </c>
      <c r="V3" s="7">
        <f t="shared" si="0"/>
        <v>0.40572625698324022</v>
      </c>
      <c r="W3" s="7">
        <f t="shared" si="0"/>
        <v>0.39385474860335196</v>
      </c>
      <c r="X3" s="7">
        <f t="shared" si="0"/>
        <v>0.38268156424581007</v>
      </c>
      <c r="Y3" s="7">
        <f t="shared" si="0"/>
        <v>0.37534916201117319</v>
      </c>
      <c r="Z3" s="7">
        <f t="shared" si="0"/>
        <v>0.36941340782122906</v>
      </c>
      <c r="AA3" s="7">
        <f t="shared" si="0"/>
        <v>0.36941340782122906</v>
      </c>
    </row>
    <row r="4" spans="1:27" x14ac:dyDescent="0.25">
      <c r="A4" s="4">
        <v>43497</v>
      </c>
      <c r="B4" s="5">
        <v>0</v>
      </c>
      <c r="C4" s="5">
        <v>2813</v>
      </c>
      <c r="D4" s="5">
        <v>1574</v>
      </c>
      <c r="E4" s="5">
        <v>1375</v>
      </c>
      <c r="F4" s="5">
        <v>1299</v>
      </c>
      <c r="G4" s="5">
        <v>1254</v>
      </c>
      <c r="H4" s="5">
        <v>1202</v>
      </c>
      <c r="I4" s="5">
        <v>1165</v>
      </c>
      <c r="J4" s="5">
        <v>1133</v>
      </c>
      <c r="K4" s="5">
        <v>1109</v>
      </c>
      <c r="L4" s="5">
        <v>1082</v>
      </c>
      <c r="M4" s="5">
        <v>1085</v>
      </c>
      <c r="O4" s="4">
        <v>43497</v>
      </c>
      <c r="P4" s="7">
        <v>0</v>
      </c>
      <c r="Q4" s="7">
        <f>C4/$C$4</f>
        <v>1</v>
      </c>
      <c r="R4" s="7">
        <f t="shared" ref="R4:AA4" si="1">D4/$C$4</f>
        <v>0.55954496978314971</v>
      </c>
      <c r="S4" s="7">
        <f t="shared" si="1"/>
        <v>0.48880199075719871</v>
      </c>
      <c r="T4" s="7">
        <f t="shared" si="1"/>
        <v>0.46178457163170994</v>
      </c>
      <c r="U4" s="7">
        <f t="shared" si="1"/>
        <v>0.44578741557056523</v>
      </c>
      <c r="V4" s="7">
        <f t="shared" si="1"/>
        <v>0.42730181301102027</v>
      </c>
      <c r="W4" s="7">
        <f t="shared" si="1"/>
        <v>0.4141485958051902</v>
      </c>
      <c r="X4" s="7">
        <f t="shared" si="1"/>
        <v>0.40277284038393174</v>
      </c>
      <c r="Y4" s="7">
        <f t="shared" si="1"/>
        <v>0.39424102381798792</v>
      </c>
      <c r="Z4" s="7">
        <f t="shared" si="1"/>
        <v>0.38464273018130113</v>
      </c>
      <c r="AA4" s="7">
        <f t="shared" si="1"/>
        <v>0.38570920725204411</v>
      </c>
    </row>
    <row r="5" spans="1:27" x14ac:dyDescent="0.25">
      <c r="A5" s="4">
        <v>43525</v>
      </c>
      <c r="B5" s="5">
        <v>0</v>
      </c>
      <c r="C5" s="5">
        <v>0</v>
      </c>
      <c r="D5" s="5">
        <v>3435</v>
      </c>
      <c r="E5" s="5">
        <v>1822</v>
      </c>
      <c r="F5" s="5">
        <v>1613</v>
      </c>
      <c r="G5" s="5">
        <v>1515</v>
      </c>
      <c r="H5" s="5">
        <v>1451</v>
      </c>
      <c r="I5" s="5">
        <v>1400</v>
      </c>
      <c r="J5" s="5">
        <v>1376</v>
      </c>
      <c r="K5" s="5">
        <v>1348</v>
      </c>
      <c r="L5" s="5">
        <v>1314</v>
      </c>
      <c r="M5" s="5">
        <v>1303</v>
      </c>
      <c r="O5" s="4">
        <v>43525</v>
      </c>
      <c r="P5" s="7">
        <v>0</v>
      </c>
      <c r="Q5" s="7">
        <v>0</v>
      </c>
      <c r="R5" s="7">
        <f>D5/$D$5</f>
        <v>1</v>
      </c>
      <c r="S5" s="7">
        <f t="shared" ref="S5:AA5" si="2">E5/$D$5</f>
        <v>0.53042212518195053</v>
      </c>
      <c r="T5" s="7">
        <f t="shared" si="2"/>
        <v>0.46957787481804947</v>
      </c>
      <c r="U5" s="7">
        <f t="shared" si="2"/>
        <v>0.44104803493449779</v>
      </c>
      <c r="V5" s="7">
        <f t="shared" si="2"/>
        <v>0.42241630276564773</v>
      </c>
      <c r="W5" s="7">
        <f t="shared" si="2"/>
        <v>0.40756914119359533</v>
      </c>
      <c r="X5" s="7">
        <f t="shared" si="2"/>
        <v>0.40058224163027656</v>
      </c>
      <c r="Y5" s="7">
        <f t="shared" si="2"/>
        <v>0.39243085880640466</v>
      </c>
      <c r="Z5" s="7">
        <f t="shared" si="2"/>
        <v>0.38253275109170304</v>
      </c>
      <c r="AA5" s="7">
        <f t="shared" si="2"/>
        <v>0.37933042212518198</v>
      </c>
    </row>
    <row r="6" spans="1:27" x14ac:dyDescent="0.25">
      <c r="A6" s="4">
        <v>43556</v>
      </c>
      <c r="B6" s="5">
        <v>0</v>
      </c>
      <c r="C6" s="5">
        <v>0</v>
      </c>
      <c r="D6" s="5">
        <v>0</v>
      </c>
      <c r="E6" s="5">
        <v>3024</v>
      </c>
      <c r="F6" s="5">
        <v>1702</v>
      </c>
      <c r="G6" s="5">
        <v>1506</v>
      </c>
      <c r="H6" s="5">
        <v>1418</v>
      </c>
      <c r="I6" s="5">
        <v>1366</v>
      </c>
      <c r="J6" s="5">
        <v>1328</v>
      </c>
      <c r="K6" s="5">
        <v>1310</v>
      </c>
      <c r="L6" s="5">
        <v>1271</v>
      </c>
      <c r="M6" s="5">
        <v>1252</v>
      </c>
      <c r="O6" s="4">
        <v>43556</v>
      </c>
      <c r="P6" s="7">
        <v>0</v>
      </c>
      <c r="Q6" s="7">
        <v>0</v>
      </c>
      <c r="R6" s="7">
        <v>0</v>
      </c>
      <c r="S6" s="7">
        <f>E6/$E$6</f>
        <v>1</v>
      </c>
      <c r="T6" s="7">
        <f t="shared" ref="T6:AA6" si="3">F6/$E$6</f>
        <v>0.56283068783068779</v>
      </c>
      <c r="U6" s="7">
        <f t="shared" si="3"/>
        <v>0.49801587301587302</v>
      </c>
      <c r="V6" s="7">
        <f t="shared" si="3"/>
        <v>0.4689153439153439</v>
      </c>
      <c r="W6" s="7">
        <f t="shared" si="3"/>
        <v>0.45171957671957674</v>
      </c>
      <c r="X6" s="7">
        <f t="shared" si="3"/>
        <v>0.43915343915343913</v>
      </c>
      <c r="Y6" s="7">
        <f t="shared" si="3"/>
        <v>0.4332010582010582</v>
      </c>
      <c r="Z6" s="7">
        <f t="shared" si="3"/>
        <v>0.42030423280423279</v>
      </c>
      <c r="AA6" s="7">
        <f t="shared" si="3"/>
        <v>0.41402116402116401</v>
      </c>
    </row>
    <row r="7" spans="1:27" x14ac:dyDescent="0.25">
      <c r="A7" s="4">
        <v>43586</v>
      </c>
      <c r="B7" s="5">
        <v>0</v>
      </c>
      <c r="C7" s="5">
        <v>0</v>
      </c>
      <c r="D7" s="5">
        <v>0</v>
      </c>
      <c r="E7" s="5">
        <v>0</v>
      </c>
      <c r="F7" s="5">
        <v>3130</v>
      </c>
      <c r="G7" s="5">
        <v>1792</v>
      </c>
      <c r="H7" s="5">
        <v>1596</v>
      </c>
      <c r="I7" s="5">
        <v>1509</v>
      </c>
      <c r="J7" s="5">
        <v>1460</v>
      </c>
      <c r="K7" s="5">
        <v>1416</v>
      </c>
      <c r="L7" s="5">
        <v>1384</v>
      </c>
      <c r="M7" s="5">
        <v>1360</v>
      </c>
      <c r="O7" s="4">
        <v>43586</v>
      </c>
      <c r="P7" s="7">
        <v>0</v>
      </c>
      <c r="Q7" s="7">
        <v>0</v>
      </c>
      <c r="R7" s="7">
        <v>0</v>
      </c>
      <c r="S7" s="7">
        <v>0</v>
      </c>
      <c r="T7" s="7">
        <f>F7/$F$7</f>
        <v>1</v>
      </c>
      <c r="U7" s="7">
        <f t="shared" ref="U7:AA7" si="4">G7/$F$7</f>
        <v>0.5725239616613419</v>
      </c>
      <c r="V7" s="7">
        <f t="shared" si="4"/>
        <v>0.50990415335463257</v>
      </c>
      <c r="W7" s="7">
        <f t="shared" si="4"/>
        <v>0.48210862619808309</v>
      </c>
      <c r="X7" s="7">
        <f t="shared" si="4"/>
        <v>0.46645367412140576</v>
      </c>
      <c r="Y7" s="7">
        <f t="shared" si="4"/>
        <v>0.45239616613418532</v>
      </c>
      <c r="Z7" s="7">
        <f t="shared" si="4"/>
        <v>0.44217252396166135</v>
      </c>
      <c r="AA7" s="7">
        <f t="shared" si="4"/>
        <v>0.43450479233226835</v>
      </c>
    </row>
    <row r="8" spans="1:27" x14ac:dyDescent="0.25">
      <c r="A8" s="4">
        <v>43617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3195</v>
      </c>
      <c r="H8" s="5">
        <v>1678</v>
      </c>
      <c r="I8" s="5">
        <v>1513</v>
      </c>
      <c r="J8" s="5">
        <v>1432</v>
      </c>
      <c r="K8" s="5">
        <v>1387</v>
      </c>
      <c r="L8" s="5">
        <v>1341</v>
      </c>
      <c r="M8" s="5">
        <v>1328</v>
      </c>
      <c r="O8" s="4">
        <v>43617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f>G8/$G$8</f>
        <v>1</v>
      </c>
      <c r="V8" s="7">
        <f t="shared" ref="V8:AA8" si="5">H8/$G$8</f>
        <v>0.52519561815336469</v>
      </c>
      <c r="W8" s="7">
        <f t="shared" si="5"/>
        <v>0.47355242566510169</v>
      </c>
      <c r="X8" s="7">
        <f t="shared" si="5"/>
        <v>0.44820031298904539</v>
      </c>
      <c r="Y8" s="7">
        <f t="shared" si="5"/>
        <v>0.43411580594679189</v>
      </c>
      <c r="Z8" s="7">
        <f t="shared" si="5"/>
        <v>0.41971830985915493</v>
      </c>
      <c r="AA8" s="7">
        <f t="shared" si="5"/>
        <v>0.41564945226917061</v>
      </c>
    </row>
    <row r="9" spans="1:27" x14ac:dyDescent="0.25">
      <c r="A9" s="4">
        <v>43647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3156</v>
      </c>
      <c r="I9" s="5">
        <v>1481</v>
      </c>
      <c r="J9" s="5">
        <v>1321</v>
      </c>
      <c r="K9" s="5">
        <v>1255</v>
      </c>
      <c r="L9" s="5">
        <v>1208</v>
      </c>
      <c r="M9" s="5">
        <v>1189</v>
      </c>
      <c r="O9" s="4">
        <v>43647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f>H9/$H$9</f>
        <v>1</v>
      </c>
      <c r="W9" s="7">
        <f t="shared" ref="W9:AA9" si="6">I9/$H$9</f>
        <v>0.46926489226869456</v>
      </c>
      <c r="X9" s="7">
        <f t="shared" si="6"/>
        <v>0.41856780735107729</v>
      </c>
      <c r="Y9" s="7">
        <f t="shared" si="6"/>
        <v>0.39765525982256023</v>
      </c>
      <c r="Z9" s="7">
        <f t="shared" si="6"/>
        <v>0.38276299112801015</v>
      </c>
      <c r="AA9" s="7">
        <f t="shared" si="6"/>
        <v>0.3767427122940431</v>
      </c>
    </row>
    <row r="10" spans="1:27" x14ac:dyDescent="0.25">
      <c r="A10" s="4">
        <v>43678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3157</v>
      </c>
      <c r="J10" s="5">
        <v>1482</v>
      </c>
      <c r="K10" s="5">
        <v>1340</v>
      </c>
      <c r="L10" s="5">
        <v>1266</v>
      </c>
      <c r="M10" s="5">
        <v>1238</v>
      </c>
      <c r="O10" s="4">
        <v>43678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f>I10/$I$10</f>
        <v>1</v>
      </c>
      <c r="X10" s="7">
        <f t="shared" ref="X10:AA10" si="7">J10/$I$10</f>
        <v>0.46943300601837185</v>
      </c>
      <c r="Y10" s="7">
        <f t="shared" si="7"/>
        <v>0.42445359518530251</v>
      </c>
      <c r="Z10" s="7">
        <f t="shared" si="7"/>
        <v>0.40101362052581563</v>
      </c>
      <c r="AA10" s="7">
        <f t="shared" si="7"/>
        <v>0.39214444092492873</v>
      </c>
    </row>
    <row r="11" spans="1:27" x14ac:dyDescent="0.25">
      <c r="A11" s="4">
        <v>43709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3385</v>
      </c>
      <c r="K11" s="5">
        <v>1748</v>
      </c>
      <c r="L11" s="5">
        <v>1587</v>
      </c>
      <c r="M11" s="5">
        <v>1524</v>
      </c>
      <c r="O11" s="4">
        <v>43709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f>J11/$J$11</f>
        <v>1</v>
      </c>
      <c r="Y11" s="7">
        <f t="shared" ref="Y11:AA11" si="8">K11/$J$11</f>
        <v>0.51639586410635152</v>
      </c>
      <c r="Z11" s="7">
        <f t="shared" si="8"/>
        <v>0.46883308714918759</v>
      </c>
      <c r="AA11" s="7">
        <f t="shared" si="8"/>
        <v>0.4502215657311669</v>
      </c>
    </row>
    <row r="12" spans="1:27" x14ac:dyDescent="0.25">
      <c r="A12" s="4">
        <v>43739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3337</v>
      </c>
      <c r="L12" s="5">
        <v>1807</v>
      </c>
      <c r="M12" s="5">
        <v>1660</v>
      </c>
      <c r="O12" s="4">
        <v>43739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f>K12/$K$12</f>
        <v>1</v>
      </c>
      <c r="Z12" s="7">
        <f t="shared" ref="Z12:AA12" si="9">L12/$K$12</f>
        <v>0.5415043452202577</v>
      </c>
      <c r="AA12" s="7">
        <f t="shared" si="9"/>
        <v>0.49745280191789032</v>
      </c>
    </row>
    <row r="13" spans="1:27" x14ac:dyDescent="0.25">
      <c r="A13" s="4">
        <v>43770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3052</v>
      </c>
      <c r="M13" s="5">
        <v>1592</v>
      </c>
      <c r="O13" s="4">
        <v>43770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f>L13/$L$13</f>
        <v>1</v>
      </c>
      <c r="AA13" s="7">
        <f>M13/$L$13</f>
        <v>0.52162516382699864</v>
      </c>
    </row>
    <row r="14" spans="1:27" x14ac:dyDescent="0.25">
      <c r="A14" s="4">
        <v>43800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3598</v>
      </c>
      <c r="O14" s="4">
        <v>43800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f>M14/M14</f>
        <v>1</v>
      </c>
    </row>
    <row r="15" spans="1:27" x14ac:dyDescent="0.25">
      <c r="A15" s="10" t="s">
        <v>2</v>
      </c>
      <c r="B15" s="11">
        <f>SUM(B3:B14)</f>
        <v>2864</v>
      </c>
      <c r="C15" s="11">
        <f t="shared" ref="C15:M15" si="10">SUM(C3:C14)</f>
        <v>4341</v>
      </c>
      <c r="D15" s="11">
        <f t="shared" si="10"/>
        <v>6389</v>
      </c>
      <c r="E15" s="11">
        <f t="shared" si="10"/>
        <v>7506</v>
      </c>
      <c r="F15" s="11">
        <f t="shared" si="10"/>
        <v>8990</v>
      </c>
      <c r="G15" s="11">
        <f t="shared" si="10"/>
        <v>10477</v>
      </c>
      <c r="H15" s="11">
        <f t="shared" si="10"/>
        <v>11663</v>
      </c>
      <c r="I15" s="11">
        <f t="shared" si="10"/>
        <v>12719</v>
      </c>
      <c r="J15" s="11">
        <f t="shared" si="10"/>
        <v>14013</v>
      </c>
      <c r="K15" s="11">
        <f t="shared" si="10"/>
        <v>15325</v>
      </c>
      <c r="L15" s="11">
        <f t="shared" si="10"/>
        <v>16370</v>
      </c>
      <c r="M15" s="11">
        <f t="shared" si="10"/>
        <v>18187</v>
      </c>
    </row>
    <row r="16" spans="1:27" x14ac:dyDescent="0.25">
      <c r="C16" s="11">
        <f>C15-B15</f>
        <v>1477</v>
      </c>
      <c r="D16" s="11">
        <f t="shared" ref="D16:M16" si="11">D15-C15</f>
        <v>2048</v>
      </c>
      <c r="E16" s="11">
        <f t="shared" si="11"/>
        <v>1117</v>
      </c>
      <c r="F16" s="11">
        <f t="shared" si="11"/>
        <v>1484</v>
      </c>
      <c r="G16" s="11">
        <f t="shared" si="11"/>
        <v>1487</v>
      </c>
      <c r="H16" s="11">
        <f t="shared" si="11"/>
        <v>1186</v>
      </c>
      <c r="I16" s="11">
        <f t="shared" si="11"/>
        <v>1056</v>
      </c>
      <c r="J16" s="11">
        <f t="shared" si="11"/>
        <v>1294</v>
      </c>
      <c r="K16" s="11">
        <f t="shared" si="11"/>
        <v>1312</v>
      </c>
      <c r="L16" s="11">
        <f t="shared" si="11"/>
        <v>1045</v>
      </c>
      <c r="M16" s="11">
        <f t="shared" si="11"/>
        <v>1817</v>
      </c>
    </row>
    <row r="17" spans="1:32" x14ac:dyDescent="0.25">
      <c r="O17" s="4">
        <v>43466</v>
      </c>
      <c r="P17" s="2">
        <v>1</v>
      </c>
      <c r="Q17" s="2">
        <v>0.53351955307262566</v>
      </c>
      <c r="R17" s="2">
        <v>0.48184357541899442</v>
      </c>
      <c r="S17" s="2">
        <v>0.44867318435754189</v>
      </c>
      <c r="T17" s="2">
        <v>0.43505586592178769</v>
      </c>
      <c r="U17" s="2">
        <v>0.42423184357541899</v>
      </c>
      <c r="V17" s="2">
        <v>0.40572625698324022</v>
      </c>
      <c r="W17" s="2">
        <v>0.39385474860335196</v>
      </c>
      <c r="X17" s="2">
        <v>0.38268156424581007</v>
      </c>
      <c r="Y17" s="2">
        <v>0.37534916201117319</v>
      </c>
      <c r="Z17" s="2">
        <v>0.36941340782122906</v>
      </c>
      <c r="AA17" s="2">
        <v>0.36941340782122906</v>
      </c>
    </row>
    <row r="18" spans="1:32" x14ac:dyDescent="0.25">
      <c r="A18" s="3"/>
      <c r="B18" s="4">
        <v>43831</v>
      </c>
      <c r="C18" s="4">
        <v>43862</v>
      </c>
      <c r="D18" s="4">
        <v>43891</v>
      </c>
      <c r="E18" s="4">
        <v>43922</v>
      </c>
      <c r="F18" s="4">
        <v>43952</v>
      </c>
      <c r="G18" s="4">
        <v>43983</v>
      </c>
      <c r="H18" s="4">
        <v>44013</v>
      </c>
      <c r="I18" s="4">
        <v>44044</v>
      </c>
      <c r="J18" s="4">
        <v>44075</v>
      </c>
      <c r="K18" s="4">
        <v>44105</v>
      </c>
      <c r="L18" s="4">
        <v>44136</v>
      </c>
      <c r="M18" s="4">
        <v>44166</v>
      </c>
      <c r="N18" s="1"/>
      <c r="O18" s="4">
        <v>43497</v>
      </c>
      <c r="P18" s="2">
        <v>1</v>
      </c>
      <c r="Q18" s="2">
        <v>0.55954496978314971</v>
      </c>
      <c r="R18" s="2">
        <v>0.48880199075719871</v>
      </c>
      <c r="S18" s="2">
        <v>0.46178457163170994</v>
      </c>
      <c r="T18" s="2">
        <v>0.44578741557056523</v>
      </c>
      <c r="U18" s="2">
        <v>0.42730181301102027</v>
      </c>
      <c r="V18" s="2">
        <v>0.4141485958051902</v>
      </c>
      <c r="W18" s="2">
        <v>0.40277284038393174</v>
      </c>
      <c r="X18" s="2">
        <v>0.39424102381798792</v>
      </c>
      <c r="Y18" s="2">
        <v>0.38464273018130113</v>
      </c>
      <c r="Z18" s="2">
        <v>0.38570920725204411</v>
      </c>
      <c r="AA18" s="2"/>
    </row>
    <row r="19" spans="1:32" x14ac:dyDescent="0.25">
      <c r="A19" s="3" t="s">
        <v>0</v>
      </c>
      <c r="B19" s="3">
        <v>2600</v>
      </c>
      <c r="C19" s="3">
        <v>2800</v>
      </c>
      <c r="D19" s="3">
        <v>3900</v>
      </c>
      <c r="E19" s="3">
        <v>3600</v>
      </c>
      <c r="F19" s="3">
        <v>3700</v>
      </c>
      <c r="G19" s="3">
        <v>3500</v>
      </c>
      <c r="H19" s="3">
        <v>3400</v>
      </c>
      <c r="I19" s="3">
        <v>3200</v>
      </c>
      <c r="J19" s="3">
        <v>3300</v>
      </c>
      <c r="K19" s="3">
        <v>3500</v>
      </c>
      <c r="L19" s="3">
        <v>3100</v>
      </c>
      <c r="M19" s="3">
        <v>4000</v>
      </c>
      <c r="O19" s="4">
        <v>43525</v>
      </c>
      <c r="P19" s="2">
        <v>1</v>
      </c>
      <c r="Q19" s="2">
        <v>0.53042212518195053</v>
      </c>
      <c r="R19" s="2">
        <v>0.46957787481804947</v>
      </c>
      <c r="S19" s="2">
        <v>0.44104803493449779</v>
      </c>
      <c r="T19" s="2">
        <v>0.42241630276564773</v>
      </c>
      <c r="U19" s="2">
        <v>0.40756914119359533</v>
      </c>
      <c r="V19" s="2">
        <v>0.40058224163027656</v>
      </c>
      <c r="W19" s="2">
        <v>0.39243085880640466</v>
      </c>
      <c r="X19" s="2">
        <v>0.38253275109170304</v>
      </c>
      <c r="Y19" s="2">
        <v>0.37933042212518198</v>
      </c>
      <c r="Z19" s="2"/>
      <c r="AA19" s="2"/>
    </row>
    <row r="20" spans="1:32" x14ac:dyDescent="0.25">
      <c r="O20" s="4">
        <v>43556</v>
      </c>
      <c r="P20" s="2">
        <v>1</v>
      </c>
      <c r="Q20" s="2">
        <v>0.56283068783068779</v>
      </c>
      <c r="R20" s="2">
        <v>0.49801587301587302</v>
      </c>
      <c r="S20" s="2">
        <v>0.4689153439153439</v>
      </c>
      <c r="T20" s="2">
        <v>0.45171957671957674</v>
      </c>
      <c r="U20" s="2">
        <v>0.43915343915343913</v>
      </c>
      <c r="V20" s="2">
        <v>0.4332010582010582</v>
      </c>
      <c r="W20" s="2">
        <v>0.42030423280423279</v>
      </c>
      <c r="X20" s="2">
        <v>0.41402116402116401</v>
      </c>
      <c r="Y20" s="2"/>
      <c r="Z20" s="2"/>
      <c r="AA20" s="2"/>
    </row>
    <row r="21" spans="1:32" x14ac:dyDescent="0.25">
      <c r="O21" s="4">
        <v>43586</v>
      </c>
      <c r="P21" s="2">
        <v>1</v>
      </c>
      <c r="Q21" s="2">
        <v>0.5725239616613419</v>
      </c>
      <c r="R21" s="2">
        <v>0.50990415335463257</v>
      </c>
      <c r="S21" s="2">
        <v>0.48210862619808309</v>
      </c>
      <c r="T21" s="2">
        <v>0.46645367412140576</v>
      </c>
      <c r="U21" s="2">
        <v>0.45239616613418532</v>
      </c>
      <c r="V21" s="2">
        <v>0.44217252396166135</v>
      </c>
      <c r="W21" s="2">
        <v>0.43450479233226835</v>
      </c>
      <c r="X21" s="2"/>
      <c r="Y21" s="2"/>
      <c r="Z21" s="2"/>
      <c r="AA21" s="2"/>
    </row>
    <row r="22" spans="1:32" x14ac:dyDescent="0.25">
      <c r="O22" s="4">
        <v>43617</v>
      </c>
      <c r="P22" s="2">
        <v>1</v>
      </c>
      <c r="Q22" s="2">
        <v>0.52519561815336469</v>
      </c>
      <c r="R22" s="2">
        <v>0.47355242566510169</v>
      </c>
      <c r="S22" s="2">
        <v>0.44820031298904539</v>
      </c>
      <c r="T22" s="2">
        <v>0.43411580594679189</v>
      </c>
      <c r="U22" s="2">
        <v>0.41971830985915493</v>
      </c>
      <c r="V22" s="2">
        <v>0.41564945226917061</v>
      </c>
      <c r="W22" s="2"/>
      <c r="X22" s="2"/>
      <c r="Y22" s="2"/>
      <c r="Z22" s="2"/>
      <c r="AA22" s="2"/>
    </row>
    <row r="23" spans="1:32" x14ac:dyDescent="0.25">
      <c r="A23" s="3"/>
      <c r="B23" s="4">
        <v>43831</v>
      </c>
      <c r="C23" s="4">
        <v>43862</v>
      </c>
      <c r="D23" s="4">
        <v>43891</v>
      </c>
      <c r="E23" s="4">
        <v>43922</v>
      </c>
      <c r="F23" s="4">
        <v>43952</v>
      </c>
      <c r="G23" s="4">
        <v>43983</v>
      </c>
      <c r="H23" s="4">
        <v>44013</v>
      </c>
      <c r="I23" s="4">
        <v>44044</v>
      </c>
      <c r="J23" s="4">
        <v>44075</v>
      </c>
      <c r="K23" s="4">
        <v>44105</v>
      </c>
      <c r="L23" s="4">
        <v>44136</v>
      </c>
      <c r="M23" s="4">
        <v>44166</v>
      </c>
      <c r="O23" s="4">
        <v>43647</v>
      </c>
      <c r="P23" s="2">
        <v>1</v>
      </c>
      <c r="Q23" s="2">
        <v>0.46926489226869456</v>
      </c>
      <c r="R23" s="2">
        <v>0.41856780735107729</v>
      </c>
      <c r="S23" s="2">
        <v>0.39765525982256023</v>
      </c>
      <c r="T23" s="2">
        <v>0.38276299112801015</v>
      </c>
      <c r="U23" s="2">
        <v>0.3767427122940431</v>
      </c>
      <c r="V23" s="2"/>
      <c r="W23" s="2"/>
      <c r="X23" s="2"/>
      <c r="Y23" s="2"/>
      <c r="Z23" s="2"/>
      <c r="AA23" s="2"/>
    </row>
    <row r="24" spans="1:32" x14ac:dyDescent="0.25">
      <c r="A24" s="6" t="s">
        <v>1</v>
      </c>
      <c r="B24" s="14">
        <f ca="1">O86</f>
        <v>18648.645888960178</v>
      </c>
      <c r="C24" s="14">
        <f t="shared" ref="C24:M24" ca="1" si="12">P86</f>
        <v>19680.140234562667</v>
      </c>
      <c r="D24" s="14">
        <f t="shared" ca="1" si="12"/>
        <v>21806.006799878949</v>
      </c>
      <c r="E24" s="14">
        <f t="shared" ca="1" si="12"/>
        <v>23088.754296742754</v>
      </c>
      <c r="F24" s="14">
        <f t="shared" ca="1" si="12"/>
        <v>24567.242931891473</v>
      </c>
      <c r="G24" s="14">
        <f t="shared" ca="1" si="12"/>
        <v>25746.544550107286</v>
      </c>
      <c r="H24" s="14">
        <f t="shared" ca="1" si="12"/>
        <v>27060.377389048841</v>
      </c>
      <c r="I24" s="14">
        <f t="shared" ca="1" si="12"/>
        <v>28235.191803140908</v>
      </c>
      <c r="J24" s="14">
        <f t="shared" ca="1" si="12"/>
        <v>29716.434529544153</v>
      </c>
      <c r="K24" s="14">
        <f t="shared" ca="1" si="12"/>
        <v>31307.967550168589</v>
      </c>
      <c r="L24" s="14">
        <f t="shared" ca="1" si="12"/>
        <v>32437.326619289488</v>
      </c>
      <c r="M24" s="14">
        <f t="shared" ca="1" si="12"/>
        <v>34544.012324134193</v>
      </c>
      <c r="O24" s="4">
        <v>43678</v>
      </c>
      <c r="P24" s="2">
        <v>1</v>
      </c>
      <c r="Q24" s="2">
        <v>0.46943300601837185</v>
      </c>
      <c r="R24" s="2">
        <v>0.42445359518530251</v>
      </c>
      <c r="S24" s="2">
        <v>0.40101362052581563</v>
      </c>
      <c r="T24" s="2">
        <v>0.39214444092492873</v>
      </c>
      <c r="U24" s="2"/>
      <c r="V24" s="2"/>
      <c r="W24" s="2"/>
      <c r="X24" s="2"/>
      <c r="Y24" s="2"/>
      <c r="Z24" s="2"/>
      <c r="AA24" s="2"/>
    </row>
    <row r="25" spans="1:32" x14ac:dyDescent="0.25">
      <c r="O25" s="4">
        <v>43709</v>
      </c>
      <c r="P25" s="2">
        <v>1</v>
      </c>
      <c r="Q25" s="2">
        <v>0.51639586410635152</v>
      </c>
      <c r="R25" s="2">
        <v>0.46883308714918759</v>
      </c>
      <c r="S25" s="2">
        <v>0.4502215657311669</v>
      </c>
      <c r="T25" s="2"/>
      <c r="U25" s="2"/>
      <c r="V25" s="2"/>
      <c r="W25" s="2"/>
      <c r="X25" s="2"/>
      <c r="Y25" s="2"/>
      <c r="Z25" s="2"/>
      <c r="AA25" s="2"/>
    </row>
    <row r="26" spans="1:32" x14ac:dyDescent="0.25">
      <c r="O26" s="4">
        <v>43739</v>
      </c>
      <c r="P26" s="2">
        <v>1</v>
      </c>
      <c r="Q26" s="2">
        <v>0.5415043452202577</v>
      </c>
      <c r="R26" s="2">
        <v>0.49745280191789032</v>
      </c>
      <c r="S26" s="2"/>
      <c r="T26" s="2"/>
      <c r="U26" s="2"/>
      <c r="V26" s="2"/>
      <c r="W26" s="2"/>
      <c r="X26" s="2"/>
      <c r="Y26" s="2"/>
      <c r="Z26" s="2"/>
      <c r="AA26" s="2"/>
    </row>
    <row r="27" spans="1:32" x14ac:dyDescent="0.25">
      <c r="O27" s="4">
        <v>43770</v>
      </c>
      <c r="P27" s="2">
        <v>1</v>
      </c>
      <c r="Q27" s="2">
        <v>0.52162516382699864</v>
      </c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32" x14ac:dyDescent="0.25">
      <c r="O28" s="4">
        <v>43800</v>
      </c>
      <c r="P28" s="2">
        <v>1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C28" s="13" t="s">
        <v>4</v>
      </c>
      <c r="AD28" s="13"/>
      <c r="AE28" s="13"/>
      <c r="AF28" s="13"/>
    </row>
    <row r="29" spans="1:32" x14ac:dyDescent="0.25">
      <c r="AC29" s="13"/>
      <c r="AD29" s="13"/>
      <c r="AE29" s="13"/>
      <c r="AF29" s="13"/>
    </row>
    <row r="30" spans="1:32" x14ac:dyDescent="0.25">
      <c r="O30" t="s">
        <v>3</v>
      </c>
      <c r="P30" s="8">
        <f>AVERAGE(P17:P28)</f>
        <v>1</v>
      </c>
      <c r="Q30" s="8">
        <f>AVERAGE(Q17:Q28)</f>
        <v>0.52747819882943581</v>
      </c>
      <c r="R30" s="8">
        <f t="shared" ref="Q30:AA30" si="13">AVERAGE(R17:R28)</f>
        <v>0.47310031846333078</v>
      </c>
      <c r="S30" s="8">
        <f t="shared" si="13"/>
        <v>0.44440228001175158</v>
      </c>
      <c r="T30" s="8">
        <f t="shared" si="13"/>
        <v>0.42880700913733916</v>
      </c>
      <c r="U30" s="8">
        <f t="shared" si="13"/>
        <v>0.42101620360297959</v>
      </c>
      <c r="V30" s="8">
        <f t="shared" si="13"/>
        <v>0.41858002147509948</v>
      </c>
      <c r="W30" s="8">
        <f t="shared" si="13"/>
        <v>0.40877349458603784</v>
      </c>
      <c r="X30" s="8">
        <f t="shared" si="13"/>
        <v>0.39336912579416622</v>
      </c>
      <c r="Y30" s="8">
        <f t="shared" si="13"/>
        <v>0.37977410477255208</v>
      </c>
      <c r="Z30" s="8">
        <f t="shared" si="13"/>
        <v>0.37756130753663658</v>
      </c>
      <c r="AA30" s="8">
        <f t="shared" si="13"/>
        <v>0.36941340782122906</v>
      </c>
      <c r="AC30" s="13"/>
      <c r="AD30" s="13"/>
      <c r="AE30" s="13"/>
      <c r="AF30" s="13"/>
    </row>
    <row r="31" spans="1:32" x14ac:dyDescent="0.25">
      <c r="I31" s="9"/>
      <c r="AC31" s="13"/>
      <c r="AD31" s="13"/>
      <c r="AE31" s="13"/>
      <c r="AF31" s="13"/>
    </row>
    <row r="32" spans="1:32" x14ac:dyDescent="0.25">
      <c r="AC32" s="13"/>
      <c r="AD32" s="13"/>
      <c r="AE32" s="13"/>
      <c r="AF32" s="13"/>
    </row>
    <row r="33" spans="15:41" x14ac:dyDescent="0.25">
      <c r="O33" s="4">
        <v>43466</v>
      </c>
      <c r="P33" s="20">
        <f>Q17-P17</f>
        <v>-0.46648044692737434</v>
      </c>
      <c r="Q33" s="20">
        <f>R17-Q17</f>
        <v>-5.1675977653631244E-2</v>
      </c>
      <c r="R33" s="20">
        <f>S17-R17</f>
        <v>-3.3170391061452531E-2</v>
      </c>
      <c r="S33" s="20">
        <f>T17-S17</f>
        <v>-1.36173184357542E-2</v>
      </c>
      <c r="T33" s="20">
        <f>U17-T17</f>
        <v>-1.08240223463687E-2</v>
      </c>
      <c r="U33" s="20">
        <f>V17-U17</f>
        <v>-1.8505586592178769E-2</v>
      </c>
      <c r="V33" s="20">
        <f>W17-V17</f>
        <v>-1.1871508379888263E-2</v>
      </c>
      <c r="W33" s="20">
        <f>X17-W17</f>
        <v>-1.1173184357541888E-2</v>
      </c>
      <c r="X33" s="20">
        <f>Y17-X17</f>
        <v>-7.3324022346368811E-3</v>
      </c>
      <c r="Y33" s="20">
        <f>Z17-Y17</f>
        <v>-5.9357541899441313E-3</v>
      </c>
      <c r="Z33" s="20">
        <f>AA17-Z17</f>
        <v>0</v>
      </c>
      <c r="AC33" s="13"/>
      <c r="AD33" s="13"/>
      <c r="AE33" s="13"/>
      <c r="AF33" s="13"/>
    </row>
    <row r="34" spans="15:41" x14ac:dyDescent="0.25">
      <c r="O34" s="4">
        <v>43497</v>
      </c>
      <c r="P34" s="20">
        <f>Q18-P18</f>
        <v>-0.44045503021685029</v>
      </c>
      <c r="Q34" s="20">
        <f t="shared" ref="Q34:Y34" si="14">R18-Q18</f>
        <v>-7.0742979025951003E-2</v>
      </c>
      <c r="R34" s="20">
        <f t="shared" si="14"/>
        <v>-2.7017419125488773E-2</v>
      </c>
      <c r="S34" s="20">
        <f t="shared" si="14"/>
        <v>-1.5997156061144713E-2</v>
      </c>
      <c r="T34" s="20">
        <f t="shared" si="14"/>
        <v>-1.8485602559544956E-2</v>
      </c>
      <c r="U34" s="20">
        <f t="shared" si="14"/>
        <v>-1.315321720583007E-2</v>
      </c>
      <c r="V34" s="20">
        <f t="shared" si="14"/>
        <v>-1.137575542125846E-2</v>
      </c>
      <c r="W34" s="20">
        <f t="shared" si="14"/>
        <v>-8.5318165659438172E-3</v>
      </c>
      <c r="X34" s="20">
        <f t="shared" si="14"/>
        <v>-9.5982936366867944E-3</v>
      </c>
      <c r="Y34" s="20">
        <f t="shared" si="14"/>
        <v>1.0664770707429772E-3</v>
      </c>
      <c r="Z34" s="20"/>
    </row>
    <row r="35" spans="15:41" x14ac:dyDescent="0.25">
      <c r="O35" s="4">
        <v>43525</v>
      </c>
      <c r="P35" s="20">
        <f>Q19-P19</f>
        <v>-0.46957787481804947</v>
      </c>
      <c r="Q35" s="20">
        <f t="shared" ref="Q35:X35" si="15">R19-Q19</f>
        <v>-6.0844250363901065E-2</v>
      </c>
      <c r="R35" s="20">
        <f t="shared" si="15"/>
        <v>-2.8529839883551678E-2</v>
      </c>
      <c r="S35" s="20">
        <f t="shared" si="15"/>
        <v>-1.8631732168850057E-2</v>
      </c>
      <c r="T35" s="20">
        <f t="shared" si="15"/>
        <v>-1.4847161572052403E-2</v>
      </c>
      <c r="U35" s="20">
        <f t="shared" si="15"/>
        <v>-6.9868995633187714E-3</v>
      </c>
      <c r="V35" s="20">
        <f t="shared" si="15"/>
        <v>-8.1513828238718999E-3</v>
      </c>
      <c r="W35" s="20">
        <f t="shared" si="15"/>
        <v>-9.8981077147016205E-3</v>
      </c>
      <c r="X35" s="20">
        <f t="shared" si="15"/>
        <v>-3.2023289665210619E-3</v>
      </c>
      <c r="Y35" s="20"/>
      <c r="Z35" s="20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5:41" x14ac:dyDescent="0.25">
      <c r="O36" s="4">
        <v>43556</v>
      </c>
      <c r="P36" s="20">
        <f>Q20-P20</f>
        <v>-0.43716931216931221</v>
      </c>
      <c r="Q36" s="20">
        <f t="shared" ref="Q36:W36" si="16">R20-Q20</f>
        <v>-6.481481481481477E-2</v>
      </c>
      <c r="R36" s="20">
        <f t="shared" si="16"/>
        <v>-2.9100529100529127E-2</v>
      </c>
      <c r="S36" s="20">
        <f t="shared" si="16"/>
        <v>-1.7195767195767153E-2</v>
      </c>
      <c r="T36" s="20">
        <f t="shared" si="16"/>
        <v>-1.2566137566137614E-2</v>
      </c>
      <c r="U36" s="20">
        <f t="shared" si="16"/>
        <v>-5.9523809523809312E-3</v>
      </c>
      <c r="V36" s="20">
        <f t="shared" si="16"/>
        <v>-1.2896825396825407E-2</v>
      </c>
      <c r="W36" s="20">
        <f t="shared" si="16"/>
        <v>-6.2830687830687793E-3</v>
      </c>
      <c r="X36" s="20"/>
      <c r="Y36" s="20"/>
      <c r="Z36" s="20"/>
    </row>
    <row r="37" spans="15:41" x14ac:dyDescent="0.25">
      <c r="O37" s="4">
        <v>43586</v>
      </c>
      <c r="P37" s="20">
        <f>Q21-P21</f>
        <v>-0.4274760383386581</v>
      </c>
      <c r="Q37" s="20">
        <f t="shared" ref="Q37:V37" si="17">R21-Q21</f>
        <v>-6.2619808306709324E-2</v>
      </c>
      <c r="R37" s="20">
        <f t="shared" si="17"/>
        <v>-2.7795527156549482E-2</v>
      </c>
      <c r="S37" s="20">
        <f t="shared" si="17"/>
        <v>-1.5654952076677331E-2</v>
      </c>
      <c r="T37" s="20">
        <f t="shared" si="17"/>
        <v>-1.4057507987220441E-2</v>
      </c>
      <c r="U37" s="20">
        <f t="shared" si="17"/>
        <v>-1.0223642172523972E-2</v>
      </c>
      <c r="V37" s="20">
        <f t="shared" si="17"/>
        <v>-7.6677316293929931E-3</v>
      </c>
      <c r="W37" s="20"/>
      <c r="X37" s="20"/>
      <c r="Y37" s="20"/>
      <c r="Z37" s="20"/>
    </row>
    <row r="38" spans="15:41" x14ac:dyDescent="0.25">
      <c r="O38" s="4">
        <v>43617</v>
      </c>
      <c r="P38" s="20">
        <f>Q22-P22</f>
        <v>-0.47480438184663531</v>
      </c>
      <c r="Q38" s="20">
        <f t="shared" ref="Q38:U38" si="18">R22-Q22</f>
        <v>-5.164319248826299E-2</v>
      </c>
      <c r="R38" s="20">
        <f t="shared" si="18"/>
        <v>-2.5352112676056304E-2</v>
      </c>
      <c r="S38" s="20">
        <f t="shared" si="18"/>
        <v>-1.4084507042253502E-2</v>
      </c>
      <c r="T38" s="20">
        <f t="shared" si="18"/>
        <v>-1.4397496087636963E-2</v>
      </c>
      <c r="U38" s="20">
        <f t="shared" si="18"/>
        <v>-4.0688575899843205E-3</v>
      </c>
      <c r="V38" s="20"/>
      <c r="W38" s="20"/>
      <c r="X38" s="20"/>
      <c r="Y38" s="20"/>
      <c r="Z38" s="20"/>
      <c r="AD38" s="2"/>
    </row>
    <row r="39" spans="15:41" x14ac:dyDescent="0.25">
      <c r="O39" s="4">
        <v>43647</v>
      </c>
      <c r="P39" s="20">
        <f>Q23-P23</f>
        <v>-0.53073510773130539</v>
      </c>
      <c r="Q39" s="20">
        <f t="shared" ref="Q39:T39" si="19">R23-Q23</f>
        <v>-5.0697084917617263E-2</v>
      </c>
      <c r="R39" s="20">
        <f t="shared" si="19"/>
        <v>-2.0912547528517067E-2</v>
      </c>
      <c r="S39" s="20">
        <f t="shared" si="19"/>
        <v>-1.489226869455007E-2</v>
      </c>
      <c r="T39" s="20">
        <f t="shared" si="19"/>
        <v>-6.0202788339670521E-3</v>
      </c>
      <c r="U39" s="20"/>
      <c r="V39" s="20"/>
      <c r="W39" s="20"/>
      <c r="X39" s="20"/>
      <c r="Y39" s="20"/>
      <c r="Z39" s="20"/>
      <c r="AD39" s="2"/>
    </row>
    <row r="40" spans="15:41" x14ac:dyDescent="0.25">
      <c r="O40" s="4">
        <v>43678</v>
      </c>
      <c r="P40" s="20">
        <f>Q24-P24</f>
        <v>-0.53056699398162821</v>
      </c>
      <c r="Q40" s="20">
        <f t="shared" ref="Q40:S40" si="20">R24-Q24</f>
        <v>-4.4979410833069333E-2</v>
      </c>
      <c r="R40" s="20">
        <f t="shared" si="20"/>
        <v>-2.3439974659486884E-2</v>
      </c>
      <c r="S40" s="20">
        <f t="shared" si="20"/>
        <v>-8.8691796008869006E-3</v>
      </c>
      <c r="T40" s="20"/>
      <c r="U40" s="20"/>
      <c r="V40" s="20"/>
      <c r="W40" s="20"/>
      <c r="X40" s="20"/>
      <c r="Y40" s="20"/>
      <c r="Z40" s="20"/>
      <c r="AD40" s="2"/>
    </row>
    <row r="41" spans="15:41" x14ac:dyDescent="0.25">
      <c r="O41" s="4">
        <v>43709</v>
      </c>
      <c r="P41" s="20">
        <f>Q25-P25</f>
        <v>-0.48360413589364848</v>
      </c>
      <c r="Q41" s="20">
        <f t="shared" ref="Q41:R41" si="21">R25-Q25</f>
        <v>-4.7562776957163933E-2</v>
      </c>
      <c r="R41" s="20">
        <f t="shared" si="21"/>
        <v>-1.8611521418020693E-2</v>
      </c>
      <c r="S41" s="20"/>
      <c r="T41" s="20"/>
      <c r="U41" s="20"/>
      <c r="V41" s="20"/>
      <c r="W41" s="20"/>
      <c r="X41" s="20"/>
      <c r="Y41" s="20"/>
      <c r="Z41" s="20"/>
      <c r="AD41" s="2"/>
    </row>
    <row r="42" spans="15:41" x14ac:dyDescent="0.25">
      <c r="O42" s="4">
        <v>43739</v>
      </c>
      <c r="P42" s="20">
        <f>Q26-P26</f>
        <v>-0.4584956547797423</v>
      </c>
      <c r="Q42" s="20">
        <f>R26-Q26</f>
        <v>-4.405154330236738E-2</v>
      </c>
      <c r="R42" s="20"/>
      <c r="S42" s="20"/>
      <c r="T42" s="20"/>
      <c r="U42" s="20"/>
      <c r="V42" s="20"/>
      <c r="W42" s="20"/>
      <c r="X42" s="20"/>
      <c r="Y42" s="20"/>
      <c r="Z42" s="20"/>
      <c r="AD42" s="2"/>
    </row>
    <row r="43" spans="15:41" x14ac:dyDescent="0.25">
      <c r="O43" s="4">
        <v>43770</v>
      </c>
      <c r="P43" s="20">
        <f>Q27-P27</f>
        <v>-0.47837483617300136</v>
      </c>
      <c r="Q43" s="20"/>
      <c r="R43" s="20"/>
      <c r="S43" s="20"/>
      <c r="T43" s="20"/>
      <c r="U43" s="20"/>
      <c r="V43" s="20"/>
      <c r="W43" s="20"/>
      <c r="X43" s="20"/>
      <c r="Y43" s="20"/>
      <c r="Z43" s="20"/>
      <c r="AD43" s="2"/>
    </row>
    <row r="44" spans="15:41" x14ac:dyDescent="0.25">
      <c r="O44" s="4">
        <v>43800</v>
      </c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2"/>
      <c r="AD44" s="2"/>
    </row>
    <row r="45" spans="15:41" x14ac:dyDescent="0.25">
      <c r="P45" s="12">
        <f>AVERAGE(P33:P44)</f>
        <v>-0.47252180117056414</v>
      </c>
      <c r="Q45" s="12">
        <f t="shared" ref="Q45:Z45" si="22">AVERAGE(Q33:Q44)</f>
        <v>-5.4963183866348832E-2</v>
      </c>
      <c r="R45" s="12">
        <f t="shared" si="22"/>
        <v>-2.5992206956628058E-2</v>
      </c>
      <c r="S45" s="12">
        <f t="shared" si="22"/>
        <v>-1.4867860159485491E-2</v>
      </c>
      <c r="T45" s="12">
        <f t="shared" si="22"/>
        <v>-1.3028315278989733E-2</v>
      </c>
      <c r="U45" s="12">
        <f t="shared" si="22"/>
        <v>-9.815097346036139E-3</v>
      </c>
      <c r="V45" s="12">
        <f t="shared" si="22"/>
        <v>-1.0392640730247404E-2</v>
      </c>
      <c r="W45" s="12">
        <f t="shared" si="22"/>
        <v>-8.9715443553140262E-3</v>
      </c>
      <c r="X45" s="12">
        <f t="shared" si="22"/>
        <v>-6.7110082792815788E-3</v>
      </c>
      <c r="Y45" s="12">
        <f t="shared" si="22"/>
        <v>-2.4346385596005771E-3</v>
      </c>
      <c r="Z45" s="12">
        <f t="shared" si="22"/>
        <v>0</v>
      </c>
      <c r="AD45" s="2"/>
    </row>
    <row r="46" spans="15:41" x14ac:dyDescent="0.25">
      <c r="P46" s="12">
        <f>P45</f>
        <v>-0.47252180117056414</v>
      </c>
      <c r="Q46" s="8">
        <f>SUM(P45:Q45)</f>
        <v>-0.52748498503691299</v>
      </c>
      <c r="R46" s="8">
        <f>Q46+R45</f>
        <v>-0.55347719199354106</v>
      </c>
      <c r="S46" s="8">
        <f t="shared" ref="S46:Z46" si="23">R46+S45</f>
        <v>-0.56834505215302655</v>
      </c>
      <c r="T46" s="8">
        <f t="shared" si="23"/>
        <v>-0.58137336743201629</v>
      </c>
      <c r="U46" s="8">
        <f t="shared" si="23"/>
        <v>-0.59118846477805242</v>
      </c>
      <c r="V46" s="8">
        <f t="shared" si="23"/>
        <v>-0.6015811055082998</v>
      </c>
      <c r="W46" s="8">
        <f t="shared" si="23"/>
        <v>-0.61055264986361379</v>
      </c>
      <c r="X46" s="8">
        <f t="shared" si="23"/>
        <v>-0.61726365814289541</v>
      </c>
      <c r="Y46" s="8">
        <f t="shared" si="23"/>
        <v>-0.61969829670249599</v>
      </c>
      <c r="Z46" s="8">
        <f t="shared" si="23"/>
        <v>-0.61969829670249599</v>
      </c>
      <c r="AD46" s="2"/>
    </row>
    <row r="47" spans="15:41" x14ac:dyDescent="0.25">
      <c r="O47" s="3">
        <v>2600</v>
      </c>
      <c r="P47" s="5">
        <f>O47*(1+P$45)</f>
        <v>1371.4433169565334</v>
      </c>
      <c r="Q47" s="5">
        <f>$O47*(1+Q$46)</f>
        <v>1228.5390389040263</v>
      </c>
      <c r="R47" s="5">
        <f t="shared" ref="R47:Z47" si="24">$O47*(1+R$46)</f>
        <v>1160.9593008167933</v>
      </c>
      <c r="S47" s="5">
        <f t="shared" si="24"/>
        <v>1122.302864402131</v>
      </c>
      <c r="T47" s="5">
        <f t="shared" si="24"/>
        <v>1088.4292446767577</v>
      </c>
      <c r="U47" s="5">
        <f t="shared" si="24"/>
        <v>1062.9099915770637</v>
      </c>
      <c r="V47" s="5">
        <f t="shared" si="24"/>
        <v>1035.8891256784204</v>
      </c>
      <c r="W47" s="5">
        <f t="shared" si="24"/>
        <v>1012.5631103546041</v>
      </c>
      <c r="X47" s="5">
        <f t="shared" si="24"/>
        <v>995.11448882847196</v>
      </c>
      <c r="Y47" s="5">
        <f t="shared" si="24"/>
        <v>988.78442857351047</v>
      </c>
      <c r="Z47" s="5">
        <f t="shared" si="24"/>
        <v>988.78442857351047</v>
      </c>
      <c r="AA47" s="11"/>
      <c r="AD47" s="2"/>
    </row>
    <row r="48" spans="15:41" x14ac:dyDescent="0.25">
      <c r="O48" s="3">
        <v>2800</v>
      </c>
      <c r="P48" s="5">
        <f t="shared" ref="P48:Z58" si="25">O48*(1+P$45)</f>
        <v>1476.9389567224205</v>
      </c>
      <c r="Q48" s="5">
        <f t="shared" ref="Q48:Y56" si="26">$O48*(1+Q$46)</f>
        <v>1323.0420418966437</v>
      </c>
      <c r="R48" s="5">
        <f t="shared" si="26"/>
        <v>1250.263862418085</v>
      </c>
      <c r="S48" s="5">
        <f t="shared" si="26"/>
        <v>1208.6338539715257</v>
      </c>
      <c r="T48" s="5">
        <f t="shared" si="26"/>
        <v>1172.1545711903543</v>
      </c>
      <c r="U48" s="5">
        <f t="shared" si="26"/>
        <v>1144.6722986214531</v>
      </c>
      <c r="V48" s="5">
        <f t="shared" si="26"/>
        <v>1115.5729045767605</v>
      </c>
      <c r="W48" s="5">
        <f t="shared" si="26"/>
        <v>1090.4525803818815</v>
      </c>
      <c r="X48" s="5">
        <f t="shared" si="26"/>
        <v>1071.6617571998929</v>
      </c>
      <c r="Y48" s="5">
        <f t="shared" si="26"/>
        <v>1064.8447692330112</v>
      </c>
      <c r="Z48" s="5"/>
      <c r="AD48" s="2"/>
    </row>
    <row r="49" spans="2:34" x14ac:dyDescent="0.25">
      <c r="O49" s="3">
        <v>3900</v>
      </c>
      <c r="P49" s="5">
        <f t="shared" si="25"/>
        <v>2057.1649754348</v>
      </c>
      <c r="Q49" s="5">
        <f t="shared" si="26"/>
        <v>1842.8085583560394</v>
      </c>
      <c r="R49" s="5">
        <f t="shared" si="26"/>
        <v>1741.4389512251898</v>
      </c>
      <c r="S49" s="5">
        <f t="shared" si="26"/>
        <v>1683.4542966031966</v>
      </c>
      <c r="T49" s="5">
        <f t="shared" si="26"/>
        <v>1632.6438670151365</v>
      </c>
      <c r="U49" s="5">
        <f t="shared" si="26"/>
        <v>1594.3649873655957</v>
      </c>
      <c r="V49" s="5">
        <f t="shared" si="26"/>
        <v>1553.8336885176309</v>
      </c>
      <c r="W49" s="5">
        <f t="shared" si="26"/>
        <v>1518.8446655319062</v>
      </c>
      <c r="X49" s="5">
        <f t="shared" si="26"/>
        <v>1492.6717332427079</v>
      </c>
      <c r="Y49" s="5"/>
      <c r="Z49" s="5"/>
      <c r="AD49" s="2"/>
    </row>
    <row r="50" spans="2:34" x14ac:dyDescent="0.25">
      <c r="O50" s="3">
        <v>3600</v>
      </c>
      <c r="P50" s="5">
        <f t="shared" si="25"/>
        <v>1898.9215157859694</v>
      </c>
      <c r="Q50" s="5">
        <f t="shared" si="26"/>
        <v>1701.0540538671132</v>
      </c>
      <c r="R50" s="5">
        <f t="shared" si="26"/>
        <v>1607.4821088232522</v>
      </c>
      <c r="S50" s="5">
        <f t="shared" si="26"/>
        <v>1553.9578122491043</v>
      </c>
      <c r="T50" s="5">
        <f t="shared" si="26"/>
        <v>1507.0558772447414</v>
      </c>
      <c r="U50" s="5">
        <f t="shared" si="26"/>
        <v>1471.7215267990114</v>
      </c>
      <c r="V50" s="5">
        <f t="shared" si="26"/>
        <v>1434.3080201701207</v>
      </c>
      <c r="W50" s="5">
        <f t="shared" si="26"/>
        <v>1402.0104604909902</v>
      </c>
      <c r="X50" s="5"/>
      <c r="Y50" s="5"/>
      <c r="Z50" s="5"/>
    </row>
    <row r="51" spans="2:34" x14ac:dyDescent="0.25">
      <c r="O51" s="3">
        <v>3700</v>
      </c>
      <c r="P51" s="5">
        <f t="shared" si="25"/>
        <v>1951.6693356689129</v>
      </c>
      <c r="Q51" s="5">
        <f t="shared" si="25"/>
        <v>1844.3993751262276</v>
      </c>
      <c r="R51" s="5">
        <f t="shared" si="25"/>
        <v>1796.4593648572711</v>
      </c>
      <c r="S51" s="5">
        <f t="shared" si="25"/>
        <v>1769.7498582383751</v>
      </c>
      <c r="T51" s="5">
        <f t="shared" si="25"/>
        <v>1746.6929991202981</v>
      </c>
      <c r="U51" s="5">
        <f t="shared" si="25"/>
        <v>1729.5490373002924</v>
      </c>
      <c r="V51" s="5">
        <f t="shared" si="25"/>
        <v>1711.5744555302851</v>
      </c>
      <c r="W51" s="5"/>
      <c r="X51" s="5"/>
      <c r="Y51" s="5"/>
      <c r="Z51" s="5"/>
    </row>
    <row r="52" spans="2:34" x14ac:dyDescent="0.25">
      <c r="O52" s="3">
        <v>3500</v>
      </c>
      <c r="P52" s="5">
        <f t="shared" si="25"/>
        <v>1846.1736959030256</v>
      </c>
      <c r="Q52" s="5">
        <f t="shared" si="25"/>
        <v>1744.7021116058909</v>
      </c>
      <c r="R52" s="5">
        <f t="shared" si="25"/>
        <v>1699.3534532433646</v>
      </c>
      <c r="S52" s="5">
        <f t="shared" si="25"/>
        <v>1674.0877037390035</v>
      </c>
      <c r="T52" s="5">
        <f t="shared" si="25"/>
        <v>1652.2771613300117</v>
      </c>
      <c r="U52" s="5">
        <f t="shared" si="25"/>
        <v>1636.0599001489254</v>
      </c>
      <c r="V52" s="5"/>
      <c r="W52" s="5"/>
      <c r="X52" s="5"/>
      <c r="Y52" s="5"/>
      <c r="Z52" s="5"/>
    </row>
    <row r="53" spans="2:34" x14ac:dyDescent="0.25">
      <c r="O53" s="3">
        <v>3400</v>
      </c>
      <c r="P53" s="5">
        <f t="shared" si="25"/>
        <v>1793.4258760200821</v>
      </c>
      <c r="Q53" s="5">
        <f t="shared" si="25"/>
        <v>1694.8534798457226</v>
      </c>
      <c r="R53" s="5">
        <f t="shared" si="25"/>
        <v>1650.8004974364114</v>
      </c>
      <c r="S53" s="5">
        <f t="shared" si="25"/>
        <v>1626.2566264893178</v>
      </c>
      <c r="T53" s="5">
        <f t="shared" si="25"/>
        <v>1605.0692424348688</v>
      </c>
      <c r="U53" s="5"/>
      <c r="V53" s="5"/>
      <c r="W53" s="5"/>
      <c r="X53" s="5"/>
      <c r="Y53" s="5"/>
      <c r="Z53" s="5"/>
    </row>
    <row r="54" spans="2:34" x14ac:dyDescent="0.25">
      <c r="O54" s="3">
        <v>3200</v>
      </c>
      <c r="P54" s="5">
        <f t="shared" si="25"/>
        <v>1687.9302362541948</v>
      </c>
      <c r="Q54" s="5">
        <f t="shared" si="25"/>
        <v>1595.1562163253859</v>
      </c>
      <c r="R54" s="5">
        <f t="shared" si="25"/>
        <v>1553.6945858225047</v>
      </c>
      <c r="S54" s="5">
        <f t="shared" si="25"/>
        <v>1530.594471989946</v>
      </c>
      <c r="T54" s="5"/>
      <c r="U54" s="5"/>
      <c r="V54" s="5"/>
      <c r="W54" s="5"/>
      <c r="X54" s="5"/>
      <c r="Y54" s="5"/>
      <c r="Z54" s="5"/>
    </row>
    <row r="55" spans="2:34" x14ac:dyDescent="0.25">
      <c r="O55" s="3">
        <v>3300</v>
      </c>
      <c r="P55" s="5">
        <f t="shared" si="25"/>
        <v>1740.6780561371386</v>
      </c>
      <c r="Q55" s="5">
        <f t="shared" si="25"/>
        <v>1645.0048480855544</v>
      </c>
      <c r="R55" s="5">
        <f t="shared" si="25"/>
        <v>1602.2475416294581</v>
      </c>
      <c r="S55" s="5"/>
      <c r="T55" s="5"/>
      <c r="U55" s="5"/>
      <c r="V55" s="5"/>
      <c r="W55" s="5"/>
      <c r="X55" s="5"/>
      <c r="Y55" s="5"/>
      <c r="Z55" s="5"/>
      <c r="AF55" t="s">
        <v>5</v>
      </c>
    </row>
    <row r="56" spans="2:34" x14ac:dyDescent="0.25">
      <c r="O56" s="3">
        <v>3500</v>
      </c>
      <c r="P56" s="5">
        <f t="shared" si="25"/>
        <v>1846.1736959030256</v>
      </c>
      <c r="Q56" s="5">
        <f t="shared" si="25"/>
        <v>1744.7021116058909</v>
      </c>
      <c r="R56" s="5"/>
      <c r="S56" s="5"/>
      <c r="T56" s="5"/>
      <c r="U56" s="5"/>
      <c r="V56" s="5"/>
      <c r="W56" s="5"/>
      <c r="X56" s="5"/>
      <c r="Y56" s="5"/>
      <c r="Z56" s="5"/>
      <c r="AG56" s="3">
        <v>-10</v>
      </c>
      <c r="AH56" s="3">
        <f>-0.01</f>
        <v>-0.01</v>
      </c>
    </row>
    <row r="57" spans="2:34" x14ac:dyDescent="0.25">
      <c r="O57" s="3">
        <v>3100</v>
      </c>
      <c r="P57" s="5">
        <f>O57*(1+P$45)</f>
        <v>1635.1824163712513</v>
      </c>
      <c r="Q57" s="5"/>
      <c r="R57" s="5"/>
      <c r="S57" s="5"/>
      <c r="T57" s="5"/>
      <c r="U57" s="5"/>
      <c r="V57" s="5"/>
      <c r="W57" s="5"/>
      <c r="X57" s="5"/>
      <c r="Y57" s="5"/>
      <c r="Z57" s="5"/>
      <c r="AG57" s="3">
        <v>-9</v>
      </c>
      <c r="AH57" s="3">
        <f>AH56/AG56*AG57</f>
        <v>-9.0000000000000011E-3</v>
      </c>
    </row>
    <row r="58" spans="2:34" x14ac:dyDescent="0.25">
      <c r="O58" s="3">
        <v>4000</v>
      </c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G58" s="3">
        <v>-8</v>
      </c>
      <c r="AH58" s="3">
        <f t="shared" ref="AH58:AH75" si="27">AH57/AG57*AG58</f>
        <v>-8.0000000000000002E-3</v>
      </c>
    </row>
    <row r="59" spans="2:34" x14ac:dyDescent="0.25">
      <c r="AG59" s="3">
        <v>-7</v>
      </c>
      <c r="AH59" s="3">
        <f t="shared" si="27"/>
        <v>-7.0000000000000001E-3</v>
      </c>
    </row>
    <row r="60" spans="2:34" x14ac:dyDescent="0.25">
      <c r="C60" s="4">
        <v>43466</v>
      </c>
      <c r="D60" s="4">
        <v>43497</v>
      </c>
      <c r="E60" s="4">
        <v>43525</v>
      </c>
      <c r="F60" s="4">
        <v>43556</v>
      </c>
      <c r="G60" s="4">
        <v>43586</v>
      </c>
      <c r="H60" s="4">
        <v>43617</v>
      </c>
      <c r="I60" s="4">
        <v>43647</v>
      </c>
      <c r="J60" s="4">
        <v>43678</v>
      </c>
      <c r="K60" s="4">
        <v>43709</v>
      </c>
      <c r="L60" s="4">
        <v>43739</v>
      </c>
      <c r="M60" s="4">
        <v>43770</v>
      </c>
      <c r="N60" s="4">
        <v>43800</v>
      </c>
      <c r="O60" s="4">
        <v>43831</v>
      </c>
      <c r="P60" s="4">
        <v>43862</v>
      </c>
      <c r="Q60" s="4">
        <v>43891</v>
      </c>
      <c r="R60" s="4">
        <v>43922</v>
      </c>
      <c r="S60" s="4">
        <v>43952</v>
      </c>
      <c r="T60" s="4">
        <v>43983</v>
      </c>
      <c r="U60" s="4">
        <v>44013</v>
      </c>
      <c r="V60" s="4">
        <v>44044</v>
      </c>
      <c r="W60" s="4">
        <v>44075</v>
      </c>
      <c r="X60" s="4">
        <v>44105</v>
      </c>
      <c r="Y60" s="4">
        <v>44136</v>
      </c>
      <c r="Z60" s="4">
        <v>44166</v>
      </c>
      <c r="AB60" t="s">
        <v>6</v>
      </c>
      <c r="AG60" s="3">
        <v>-6</v>
      </c>
      <c r="AH60" s="3">
        <f t="shared" si="27"/>
        <v>-6.0000000000000001E-3</v>
      </c>
    </row>
    <row r="61" spans="2:34" x14ac:dyDescent="0.25">
      <c r="B61" s="4">
        <v>43466</v>
      </c>
      <c r="C61" s="5">
        <v>2864</v>
      </c>
      <c r="D61" s="5">
        <v>1528</v>
      </c>
      <c r="E61" s="5">
        <v>1380</v>
      </c>
      <c r="F61" s="5">
        <v>1285</v>
      </c>
      <c r="G61" s="5">
        <v>1246</v>
      </c>
      <c r="H61" s="5">
        <v>1215</v>
      </c>
      <c r="I61" s="5">
        <v>1162</v>
      </c>
      <c r="J61" s="5">
        <v>1128</v>
      </c>
      <c r="K61" s="5">
        <v>1096</v>
      </c>
      <c r="L61" s="5">
        <v>1075</v>
      </c>
      <c r="M61" s="5">
        <v>1058</v>
      </c>
      <c r="N61" s="15">
        <v>1058</v>
      </c>
      <c r="O61" s="5">
        <f ca="1">N61+$C$61*VLOOKUP(RANDBETWEEN(-10,10),$AG$56:$AH$76,2,FALSE)</f>
        <v>1086.6400000000001</v>
      </c>
      <c r="P61" s="5">
        <f ca="1">O61+$C$61*VLOOKUP(RANDBETWEEN(-10,10),$AG$56:$AH$76,2,FALSE)</f>
        <v>1058</v>
      </c>
      <c r="Q61" s="5">
        <f t="shared" ref="P61:Z61" ca="1" si="28">P61+$C$61*VLOOKUP(RANDBETWEEN(-10,10),$AG$56:$AH$76,2,FALSE)</f>
        <v>1063.7280000000001</v>
      </c>
      <c r="R61" s="5">
        <f t="shared" ca="1" si="28"/>
        <v>1069.4560000000001</v>
      </c>
      <c r="S61" s="5">
        <f t="shared" ca="1" si="28"/>
        <v>1075.1840000000002</v>
      </c>
      <c r="T61" s="5">
        <f t="shared" ca="1" si="28"/>
        <v>1075.1840000000002</v>
      </c>
      <c r="U61" s="5">
        <f t="shared" ca="1" si="28"/>
        <v>1049.4080000000001</v>
      </c>
      <c r="V61" s="5">
        <f t="shared" ca="1" si="28"/>
        <v>1049.4080000000001</v>
      </c>
      <c r="W61" s="5">
        <f t="shared" ca="1" si="28"/>
        <v>1040.816</v>
      </c>
      <c r="X61" s="5">
        <f t="shared" ca="1" si="28"/>
        <v>1012.176</v>
      </c>
      <c r="Y61" s="5">
        <f t="shared" ca="1" si="28"/>
        <v>1029.3600000000001</v>
      </c>
      <c r="Z61" s="5">
        <f t="shared" ca="1" si="28"/>
        <v>1046.5440000000001</v>
      </c>
      <c r="AB61" s="18">
        <f ca="1">Z61/MAX(C61:Z61)</f>
        <v>0.36541340782122911</v>
      </c>
      <c r="AG61" s="3">
        <v>-5</v>
      </c>
      <c r="AH61" s="3">
        <f t="shared" si="27"/>
        <v>-5.0000000000000001E-3</v>
      </c>
    </row>
    <row r="62" spans="2:34" x14ac:dyDescent="0.25">
      <c r="B62" s="4">
        <v>43497</v>
      </c>
      <c r="C62" s="5">
        <v>0</v>
      </c>
      <c r="D62" s="5">
        <v>2813</v>
      </c>
      <c r="E62" s="5">
        <v>1574</v>
      </c>
      <c r="F62" s="5">
        <v>1375</v>
      </c>
      <c r="G62" s="5">
        <v>1299</v>
      </c>
      <c r="H62" s="5">
        <v>1254</v>
      </c>
      <c r="I62" s="5">
        <v>1202</v>
      </c>
      <c r="J62" s="5">
        <v>1165</v>
      </c>
      <c r="K62" s="5">
        <v>1133</v>
      </c>
      <c r="L62" s="5">
        <v>1109</v>
      </c>
      <c r="M62" s="5">
        <v>1082</v>
      </c>
      <c r="N62" s="5">
        <v>1085</v>
      </c>
      <c r="O62" s="15">
        <f>N62</f>
        <v>1085</v>
      </c>
      <c r="P62" s="5">
        <f ca="1">O62+$D$62*VLOOKUP(RANDBETWEEN(-10,10),$AG$56:$AH$76,2,FALSE)</f>
        <v>1065.309</v>
      </c>
      <c r="Q62" s="5">
        <f t="shared" ref="Q62:Z62" ca="1" si="29">P62+$D$62*VLOOKUP(RANDBETWEEN(-10,10),$AG$56:$AH$76,2,FALSE)</f>
        <v>1070.9349999999999</v>
      </c>
      <c r="R62" s="5">
        <f t="shared" ca="1" si="29"/>
        <v>1073.748</v>
      </c>
      <c r="S62" s="5">
        <f t="shared" ca="1" si="29"/>
        <v>1068.1220000000001</v>
      </c>
      <c r="T62" s="5">
        <f t="shared" ca="1" si="29"/>
        <v>1062.4960000000001</v>
      </c>
      <c r="U62" s="5">
        <f t="shared" ca="1" si="29"/>
        <v>1065.3090000000002</v>
      </c>
      <c r="V62" s="5">
        <f t="shared" ca="1" si="29"/>
        <v>1079.3740000000003</v>
      </c>
      <c r="W62" s="5">
        <f t="shared" ca="1" si="29"/>
        <v>1068.1220000000003</v>
      </c>
      <c r="X62" s="5">
        <f t="shared" ca="1" si="29"/>
        <v>1087.8130000000003</v>
      </c>
      <c r="Y62" s="5">
        <f t="shared" ca="1" si="29"/>
        <v>1059.6830000000002</v>
      </c>
      <c r="Z62" s="5">
        <f t="shared" ca="1" si="29"/>
        <v>1037.1790000000003</v>
      </c>
      <c r="AB62" s="18">
        <f t="shared" ref="AB62:AB84" ca="1" si="30">Z62/MAX(C62:Z62)</f>
        <v>0.3687092072520442</v>
      </c>
      <c r="AG62" s="3">
        <v>-4</v>
      </c>
      <c r="AH62" s="3">
        <f t="shared" si="27"/>
        <v>-4.0000000000000001E-3</v>
      </c>
    </row>
    <row r="63" spans="2:34" x14ac:dyDescent="0.25">
      <c r="B63" s="4">
        <v>43525</v>
      </c>
      <c r="C63" s="5">
        <v>0</v>
      </c>
      <c r="D63" s="5">
        <v>0</v>
      </c>
      <c r="E63" s="5">
        <v>3435</v>
      </c>
      <c r="F63" s="5">
        <v>1822</v>
      </c>
      <c r="G63" s="5">
        <v>1613</v>
      </c>
      <c r="H63" s="5">
        <v>1515</v>
      </c>
      <c r="I63" s="5">
        <v>1451</v>
      </c>
      <c r="J63" s="5">
        <v>1400</v>
      </c>
      <c r="K63" s="5">
        <v>1376</v>
      </c>
      <c r="L63" s="5">
        <v>1348</v>
      </c>
      <c r="M63" s="5">
        <v>1314</v>
      </c>
      <c r="N63" s="5">
        <v>1303</v>
      </c>
      <c r="O63" s="5">
        <f>N63+$E$63*Y45</f>
        <v>1294.637016547772</v>
      </c>
      <c r="P63" s="5">
        <f>O63+$E$63*Z45</f>
        <v>1294.637016547772</v>
      </c>
      <c r="Q63" s="5">
        <f ca="1">P63+$E$63*VLOOKUP(RANDBETWEEN(-10,10),$AG$56:$AH$76,2,FALSE)</f>
        <v>1280.897016547772</v>
      </c>
      <c r="R63" s="5">
        <f t="shared" ref="R63:Z63" ca="1" si="31">Q63+$E$63*VLOOKUP(RANDBETWEEN(-10,10),$AG$56:$AH$76,2,FALSE)</f>
        <v>1249.982016547772</v>
      </c>
      <c r="S63" s="5">
        <f t="shared" ca="1" si="31"/>
        <v>1253.4170165477719</v>
      </c>
      <c r="T63" s="5">
        <f t="shared" ca="1" si="31"/>
        <v>1222.502016547772</v>
      </c>
      <c r="U63" s="5">
        <f t="shared" ca="1" si="31"/>
        <v>1198.4570165477719</v>
      </c>
      <c r="V63" s="5">
        <f t="shared" ca="1" si="31"/>
        <v>1222.502016547772</v>
      </c>
      <c r="W63" s="5">
        <f t="shared" ca="1" si="31"/>
        <v>1249.982016547772</v>
      </c>
      <c r="X63" s="5">
        <f t="shared" ca="1" si="31"/>
        <v>1243.1120165477721</v>
      </c>
      <c r="Y63" s="5">
        <f t="shared" ca="1" si="31"/>
        <v>1249.982016547772</v>
      </c>
      <c r="Z63" s="5">
        <f t="shared" ca="1" si="31"/>
        <v>1215.6320165477721</v>
      </c>
      <c r="AB63" s="18">
        <f t="shared" ca="1" si="30"/>
        <v>0.35389578356558138</v>
      </c>
      <c r="AG63" s="3">
        <v>-3</v>
      </c>
      <c r="AH63" s="3">
        <f t="shared" si="27"/>
        <v>-3.0000000000000001E-3</v>
      </c>
    </row>
    <row r="64" spans="2:34" x14ac:dyDescent="0.25">
      <c r="B64" s="4">
        <v>43556</v>
      </c>
      <c r="C64" s="5">
        <v>0</v>
      </c>
      <c r="D64" s="5">
        <v>0</v>
      </c>
      <c r="E64" s="5">
        <v>0</v>
      </c>
      <c r="F64" s="5">
        <v>3024</v>
      </c>
      <c r="G64" s="5">
        <v>1702</v>
      </c>
      <c r="H64" s="5">
        <v>1506</v>
      </c>
      <c r="I64" s="5">
        <v>1418</v>
      </c>
      <c r="J64" s="5">
        <v>1366</v>
      </c>
      <c r="K64" s="5">
        <v>1328</v>
      </c>
      <c r="L64" s="5">
        <v>1310</v>
      </c>
      <c r="M64" s="5">
        <v>1271</v>
      </c>
      <c r="N64" s="5">
        <v>1252</v>
      </c>
      <c r="O64" s="5">
        <f>N64+$F$64*X45</f>
        <v>1231.7059109634524</v>
      </c>
      <c r="P64" s="5">
        <f t="shared" ref="P64:Q64" si="32">O64+$F$64*Y45</f>
        <v>1224.3435639592203</v>
      </c>
      <c r="Q64" s="5">
        <f t="shared" si="32"/>
        <v>1224.3435639592203</v>
      </c>
      <c r="R64" s="5">
        <f ca="1">Q64+$F$64*VLOOKUP(RANDBETWEEN(-10,10),$AG$56:$AH$76,2,FALSE)</f>
        <v>1212.2475639592203</v>
      </c>
      <c r="S64" s="5">
        <f t="shared" ref="S64:Z64" ca="1" si="33">R64+$F$64*VLOOKUP(RANDBETWEEN(-10,10),$AG$56:$AH$76,2,FALSE)</f>
        <v>1191.0795639592204</v>
      </c>
      <c r="T64" s="5">
        <f t="shared" ca="1" si="33"/>
        <v>1166.8875639592204</v>
      </c>
      <c r="U64" s="5">
        <f t="shared" ca="1" si="33"/>
        <v>1178.9835639592204</v>
      </c>
      <c r="V64" s="5">
        <f t="shared" ca="1" si="33"/>
        <v>1163.8635639592205</v>
      </c>
      <c r="W64" s="5">
        <f t="shared" ca="1" si="33"/>
        <v>1133.6235639592205</v>
      </c>
      <c r="X64" s="5">
        <f t="shared" ca="1" si="33"/>
        <v>1145.7195639592205</v>
      </c>
      <c r="Y64" s="5">
        <f t="shared" ca="1" si="33"/>
        <v>1160.8395639592204</v>
      </c>
      <c r="Z64" s="5">
        <f t="shared" ca="1" si="33"/>
        <v>1185.0315639592204</v>
      </c>
      <c r="AB64" s="18">
        <f t="shared" ca="1" si="30"/>
        <v>0.39187551718228186</v>
      </c>
      <c r="AE64" s="19"/>
      <c r="AF64" s="19"/>
      <c r="AG64" s="3">
        <v>-2</v>
      </c>
      <c r="AH64" s="3">
        <f t="shared" si="27"/>
        <v>-2E-3</v>
      </c>
    </row>
    <row r="65" spans="2:36" x14ac:dyDescent="0.25">
      <c r="B65" s="4">
        <v>43586</v>
      </c>
      <c r="C65" s="5">
        <v>0</v>
      </c>
      <c r="D65" s="5">
        <v>0</v>
      </c>
      <c r="E65" s="5">
        <v>0</v>
      </c>
      <c r="F65" s="5">
        <v>0</v>
      </c>
      <c r="G65" s="5">
        <v>3130</v>
      </c>
      <c r="H65" s="5">
        <v>1792</v>
      </c>
      <c r="I65" s="5">
        <v>1596</v>
      </c>
      <c r="J65" s="5">
        <v>1509</v>
      </c>
      <c r="K65" s="5">
        <v>1460</v>
      </c>
      <c r="L65" s="5">
        <v>1416</v>
      </c>
      <c r="M65" s="5">
        <v>1384</v>
      </c>
      <c r="N65" s="5">
        <v>1360</v>
      </c>
      <c r="O65" s="5">
        <f>N65+$G$65*W45</f>
        <v>1331.9190661678672</v>
      </c>
      <c r="P65" s="5">
        <f t="shared" ref="P65:R65" si="34">O65+$G$65*X45</f>
        <v>1310.9136102537159</v>
      </c>
      <c r="Q65" s="5">
        <f t="shared" si="34"/>
        <v>1303.2931915621662</v>
      </c>
      <c r="R65" s="5">
        <f t="shared" si="34"/>
        <v>1303.2931915621662</v>
      </c>
      <c r="S65" s="5">
        <f ca="1">R65+$G$65*VLOOKUP(RANDBETWEEN(-10,10),$AG$56:$AH$76,2,FALSE)</f>
        <v>1297.0331915621662</v>
      </c>
      <c r="T65" s="5">
        <f t="shared" ref="T65:Z65" ca="1" si="35">S65+$G$65*VLOOKUP(RANDBETWEEN(-10,10),$AG$56:$AH$76,2,FALSE)</f>
        <v>1293.9031915621661</v>
      </c>
      <c r="U65" s="5">
        <f t="shared" ca="1" si="35"/>
        <v>1309.5531915621661</v>
      </c>
      <c r="V65" s="5">
        <f t="shared" ca="1" si="35"/>
        <v>1293.9031915621661</v>
      </c>
      <c r="W65" s="5">
        <f t="shared" ca="1" si="35"/>
        <v>1287.6431915621661</v>
      </c>
      <c r="X65" s="5">
        <f t="shared" ca="1" si="35"/>
        <v>1281.3831915621661</v>
      </c>
      <c r="Y65" s="5">
        <f t="shared" ca="1" si="35"/>
        <v>1284.5131915621662</v>
      </c>
      <c r="Z65" s="5">
        <f t="shared" ca="1" si="35"/>
        <v>1268.8631915621661</v>
      </c>
      <c r="AB65" s="18">
        <f t="shared" ca="1" si="30"/>
        <v>0.40538760113807226</v>
      </c>
      <c r="AD65" s="12">
        <f ca="1">AVERAGE(AB61:AB72)</f>
        <v>0.37038503663083738</v>
      </c>
      <c r="AE65" s="19"/>
      <c r="AF65" s="19"/>
      <c r="AG65" s="3">
        <v>-1</v>
      </c>
      <c r="AH65" s="3">
        <f t="shared" si="27"/>
        <v>-1E-3</v>
      </c>
    </row>
    <row r="66" spans="2:36" x14ac:dyDescent="0.25">
      <c r="B66" s="4">
        <v>43617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3195</v>
      </c>
      <c r="I66" s="5">
        <v>1678</v>
      </c>
      <c r="J66" s="5">
        <v>1513</v>
      </c>
      <c r="K66" s="5">
        <v>1432</v>
      </c>
      <c r="L66" s="5">
        <v>1387</v>
      </c>
      <c r="M66" s="5">
        <v>1341</v>
      </c>
      <c r="N66" s="5">
        <v>1328</v>
      </c>
      <c r="O66" s="5">
        <f>N66+$H$66*V45</f>
        <v>1294.7955128668596</v>
      </c>
      <c r="P66" s="5">
        <f t="shared" ref="P66:S66" si="36">O66+$H$66*W45</f>
        <v>1266.1314286516313</v>
      </c>
      <c r="Q66" s="5">
        <f t="shared" si="36"/>
        <v>1244.6897571993266</v>
      </c>
      <c r="R66" s="5">
        <f t="shared" si="36"/>
        <v>1236.9110870014026</v>
      </c>
      <c r="S66" s="5">
        <f t="shared" si="36"/>
        <v>1236.9110870014026</v>
      </c>
      <c r="T66" s="5">
        <f ca="1">S66+$H$66*VLOOKUP(RANDBETWEEN(-10,10),$AG$56:$AH$76,2,FALSE)</f>
        <v>1230.5210870014025</v>
      </c>
      <c r="U66" s="5">
        <f t="shared" ref="U66:Z66" ca="1" si="37">T66+$H$66*VLOOKUP(RANDBETWEEN(-10,10),$AG$56:$AH$76,2,FALSE)</f>
        <v>1230.5210870014025</v>
      </c>
      <c r="V66" s="5">
        <f t="shared" ca="1" si="37"/>
        <v>1230.5210870014025</v>
      </c>
      <c r="W66" s="5">
        <f t="shared" ca="1" si="37"/>
        <v>1227.3260870014026</v>
      </c>
      <c r="X66" s="5">
        <f t="shared" ca="1" si="37"/>
        <v>1195.3760870014025</v>
      </c>
      <c r="Y66" s="5">
        <f t="shared" ca="1" si="37"/>
        <v>1169.8160870014026</v>
      </c>
      <c r="Z66" s="5">
        <f t="shared" ca="1" si="37"/>
        <v>1157.0360870014026</v>
      </c>
      <c r="AB66" s="18">
        <f t="shared" ca="1" si="30"/>
        <v>0.36213962034472696</v>
      </c>
      <c r="AE66" s="19"/>
      <c r="AF66" s="19"/>
      <c r="AG66" s="3">
        <v>0</v>
      </c>
      <c r="AH66" s="3">
        <f t="shared" si="27"/>
        <v>0</v>
      </c>
    </row>
    <row r="67" spans="2:36" x14ac:dyDescent="0.25">
      <c r="B67" s="4">
        <v>43647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3156</v>
      </c>
      <c r="J67" s="5">
        <v>1481</v>
      </c>
      <c r="K67" s="5">
        <v>1321</v>
      </c>
      <c r="L67" s="5">
        <v>1255</v>
      </c>
      <c r="M67" s="5">
        <v>1208</v>
      </c>
      <c r="N67" s="5">
        <v>1189</v>
      </c>
      <c r="O67" s="5">
        <f>N67+$I$67*U45</f>
        <v>1158.02355277591</v>
      </c>
      <c r="P67" s="5">
        <f t="shared" ref="P67:T67" si="38">O67+$I$67*V45</f>
        <v>1125.2243786312492</v>
      </c>
      <c r="Q67" s="5">
        <f t="shared" si="38"/>
        <v>1096.9101846458782</v>
      </c>
      <c r="R67" s="5">
        <f t="shared" si="38"/>
        <v>1075.7302425164655</v>
      </c>
      <c r="S67" s="5">
        <f t="shared" si="38"/>
        <v>1068.0465232223662</v>
      </c>
      <c r="T67" s="5">
        <f t="shared" si="38"/>
        <v>1068.0465232223662</v>
      </c>
      <c r="U67" s="5">
        <f ca="1">T67+$I$67*VLOOKUP(RANDBETWEEN(-10,10),$AG$56:$AH$76,2,FALSE)</f>
        <v>1071.2025232223662</v>
      </c>
      <c r="V67" s="5">
        <f t="shared" ref="V67:Z67" ca="1" si="39">U67+$I$67*VLOOKUP(RANDBETWEEN(-10,10),$AG$56:$AH$76,2,FALSE)</f>
        <v>1039.6425232223662</v>
      </c>
      <c r="W67" s="5">
        <f t="shared" ca="1" si="39"/>
        <v>1061.7345232223663</v>
      </c>
      <c r="X67" s="5">
        <f t="shared" ca="1" si="39"/>
        <v>1080.6705232223662</v>
      </c>
      <c r="Y67" s="5">
        <f t="shared" ca="1" si="39"/>
        <v>1112.2305232223662</v>
      </c>
      <c r="Z67" s="5">
        <f t="shared" ca="1" si="39"/>
        <v>1112.2305232223662</v>
      </c>
      <c r="AB67" s="18">
        <f t="shared" ca="1" si="30"/>
        <v>0.35241778302356341</v>
      </c>
      <c r="AG67" s="3">
        <v>1</v>
      </c>
      <c r="AH67" s="3">
        <f t="shared" ref="AH67:AH74" si="40">AH68/AG68*AG67</f>
        <v>1E-3</v>
      </c>
    </row>
    <row r="68" spans="2:36" x14ac:dyDescent="0.25">
      <c r="B68" s="4">
        <v>43678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3157</v>
      </c>
      <c r="K68" s="5">
        <v>1482</v>
      </c>
      <c r="L68" s="5">
        <v>1340</v>
      </c>
      <c r="M68" s="5">
        <v>1266</v>
      </c>
      <c r="N68" s="5">
        <v>1238</v>
      </c>
      <c r="O68" s="5">
        <f>N68+$J$68*T45</f>
        <v>1196.8696086642294</v>
      </c>
      <c r="P68" s="5">
        <f t="shared" ref="P68:U68" si="41">O68+$J$68*U45</f>
        <v>1165.8833463427934</v>
      </c>
      <c r="Q68" s="5">
        <f t="shared" si="41"/>
        <v>1133.0737795574023</v>
      </c>
      <c r="R68" s="5">
        <f t="shared" si="41"/>
        <v>1104.750614027676</v>
      </c>
      <c r="S68" s="5">
        <f t="shared" si="41"/>
        <v>1083.5639608899839</v>
      </c>
      <c r="T68" s="5">
        <f t="shared" si="41"/>
        <v>1075.877806957325</v>
      </c>
      <c r="U68" s="5">
        <f t="shared" si="41"/>
        <v>1075.877806957325</v>
      </c>
      <c r="V68" s="5">
        <f ca="1">U68+$J$68*VLOOKUP(RANDBETWEEN(-10,10),$AG$56:$AH$76,2,FALSE)</f>
        <v>1050.6218069573249</v>
      </c>
      <c r="W68" s="5">
        <f t="shared" ref="W68:Z68" ca="1" si="42">V68+$J$68*VLOOKUP(RANDBETWEEN(-10,10),$AG$56:$AH$76,2,FALSE)</f>
        <v>1063.2498069573248</v>
      </c>
      <c r="X68" s="5">
        <f t="shared" ca="1" si="42"/>
        <v>1069.5638069573249</v>
      </c>
      <c r="Y68" s="5">
        <f t="shared" ca="1" si="42"/>
        <v>1063.2498069573248</v>
      </c>
      <c r="Z68" s="5">
        <f t="shared" ca="1" si="42"/>
        <v>1037.9938069573248</v>
      </c>
      <c r="AB68" s="18">
        <f t="shared" ca="1" si="30"/>
        <v>0.32879119637545923</v>
      </c>
      <c r="AG68" s="3">
        <v>2</v>
      </c>
      <c r="AH68" s="3">
        <f t="shared" si="40"/>
        <v>2E-3</v>
      </c>
    </row>
    <row r="69" spans="2:36" x14ac:dyDescent="0.25">
      <c r="B69" s="4">
        <v>43709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3385</v>
      </c>
      <c r="L69" s="5">
        <v>1748</v>
      </c>
      <c r="M69" s="5">
        <v>1587</v>
      </c>
      <c r="N69" s="5">
        <v>1524</v>
      </c>
      <c r="O69" s="5">
        <f>N69+$K$69*S45</f>
        <v>1473.6722933601416</v>
      </c>
      <c r="P69" s="5">
        <f t="shared" ref="P69:V69" si="43">O69+$K$69*T45</f>
        <v>1429.5714461407613</v>
      </c>
      <c r="Q69" s="5">
        <f t="shared" si="43"/>
        <v>1396.347341624429</v>
      </c>
      <c r="R69" s="5">
        <f t="shared" si="43"/>
        <v>1361.1682527525415</v>
      </c>
      <c r="S69" s="5">
        <f t="shared" si="43"/>
        <v>1330.7995751098035</v>
      </c>
      <c r="T69" s="5">
        <f t="shared" si="43"/>
        <v>1308.0828120844353</v>
      </c>
      <c r="U69" s="5">
        <f t="shared" si="43"/>
        <v>1299.8415605601874</v>
      </c>
      <c r="V69" s="5">
        <f t="shared" si="43"/>
        <v>1299.8415605601874</v>
      </c>
      <c r="W69" s="5">
        <f ca="1">V69+$K$69*VLOOKUP(RANDBETWEEN(-10,10),$AG$56:$AH$76,2,FALSE)</f>
        <v>1330.3065605601873</v>
      </c>
      <c r="X69" s="5">
        <f t="shared" ref="X69:Z69" ca="1" si="44">W69+$K$69*VLOOKUP(RANDBETWEEN(-10,10),$AG$56:$AH$76,2,FALSE)</f>
        <v>1323.5365605601874</v>
      </c>
      <c r="Y69" s="5">
        <f t="shared" ca="1" si="44"/>
        <v>1303.2265605601874</v>
      </c>
      <c r="Z69" s="5">
        <f t="shared" ca="1" si="44"/>
        <v>1282.9165605601875</v>
      </c>
      <c r="AB69" s="18">
        <f t="shared" ca="1" si="30"/>
        <v>0.37900046102221197</v>
      </c>
      <c r="AG69" s="3">
        <v>3</v>
      </c>
      <c r="AH69" s="3">
        <f t="shared" si="40"/>
        <v>3.0000000000000001E-3</v>
      </c>
    </row>
    <row r="70" spans="2:36" x14ac:dyDescent="0.25">
      <c r="B70" s="4">
        <v>43739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3337</v>
      </c>
      <c r="M70" s="5">
        <v>1807</v>
      </c>
      <c r="N70" s="5">
        <v>1660</v>
      </c>
      <c r="O70" s="5">
        <f>N70+$L$70*R45</f>
        <v>1573.2640053857322</v>
      </c>
      <c r="P70" s="5">
        <f t="shared" ref="P70:W70" si="45">O70+$L$70*S45</f>
        <v>1523.6499560335292</v>
      </c>
      <c r="Q70" s="5">
        <f t="shared" si="45"/>
        <v>1480.1744679475405</v>
      </c>
      <c r="R70" s="5">
        <f t="shared" si="45"/>
        <v>1447.4214881038179</v>
      </c>
      <c r="S70" s="5">
        <f t="shared" si="45"/>
        <v>1412.7412459869822</v>
      </c>
      <c r="T70" s="5">
        <f t="shared" si="45"/>
        <v>1382.8032024732993</v>
      </c>
      <c r="U70" s="5">
        <f t="shared" si="45"/>
        <v>1360.4085678453366</v>
      </c>
      <c r="V70" s="5">
        <f t="shared" si="45"/>
        <v>1352.2841789719496</v>
      </c>
      <c r="W70" s="5">
        <f t="shared" si="45"/>
        <v>1352.2841789719496</v>
      </c>
      <c r="X70" s="5">
        <f ca="1">W70+$L$70*VLOOKUP(RANDBETWEEN(-10,10),$AG$56:$AH$76,2,FALSE)</f>
        <v>1338.9361789719496</v>
      </c>
      <c r="Y70" s="5">
        <f t="shared" ref="Y70:Z70" ca="1" si="46">X70+$L$70*VLOOKUP(RANDBETWEEN(-10,10),$AG$56:$AH$76,2,FALSE)</f>
        <v>1338.9361789719496</v>
      </c>
      <c r="Z70" s="5">
        <f t="shared" ca="1" si="46"/>
        <v>1322.2511789719497</v>
      </c>
      <c r="AB70" s="18">
        <f t="shared" ca="1" si="30"/>
        <v>0.39623949025230737</v>
      </c>
      <c r="AG70" s="3">
        <v>4</v>
      </c>
      <c r="AH70" s="3">
        <f t="shared" si="40"/>
        <v>4.0000000000000001E-3</v>
      </c>
    </row>
    <row r="71" spans="2:36" x14ac:dyDescent="0.25">
      <c r="B71" s="4">
        <v>43770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3052</v>
      </c>
      <c r="N71" s="5">
        <v>1592</v>
      </c>
      <c r="O71" s="5">
        <f>N71+$M$71*Q45</f>
        <v>1424.2523628399033</v>
      </c>
      <c r="P71" s="5">
        <f t="shared" ref="P71:X71" si="47">O71+$M$71*R45</f>
        <v>1344.9241472082745</v>
      </c>
      <c r="Q71" s="5">
        <f t="shared" si="47"/>
        <v>1299.5474380015248</v>
      </c>
      <c r="R71" s="5">
        <f t="shared" si="47"/>
        <v>1259.7850197700482</v>
      </c>
      <c r="S71" s="5">
        <f t="shared" si="47"/>
        <v>1229.8293426699458</v>
      </c>
      <c r="T71" s="5">
        <f t="shared" si="47"/>
        <v>1198.1110031612307</v>
      </c>
      <c r="U71" s="5">
        <f t="shared" si="47"/>
        <v>1170.7298497888123</v>
      </c>
      <c r="V71" s="5">
        <f t="shared" si="47"/>
        <v>1150.2478525204449</v>
      </c>
      <c r="W71" s="5">
        <f t="shared" si="47"/>
        <v>1142.8173356365439</v>
      </c>
      <c r="X71" s="5">
        <f>W71+$M$71*Z45</f>
        <v>1142.8173356365439</v>
      </c>
      <c r="Y71" s="5">
        <f ca="1">X71+$M$71*VLOOKUP(RANDBETWEEN(-10,10),$AG$56:$AH$76,2,FALSE)</f>
        <v>1130.6093356365438</v>
      </c>
      <c r="Z71" s="5">
        <f ca="1">Y71+$M$71*VLOOKUP(RANDBETWEEN(-10,10),$AG$56:$AH$76,2,FALSE)</f>
        <v>1121.4533356365439</v>
      </c>
      <c r="AB71" s="18">
        <f t="shared" ca="1" si="30"/>
        <v>0.36744866829506678</v>
      </c>
      <c r="AG71" s="3">
        <v>5</v>
      </c>
      <c r="AH71" s="3">
        <f t="shared" si="40"/>
        <v>5.0000000000000001E-3</v>
      </c>
    </row>
    <row r="72" spans="2:36" x14ac:dyDescent="0.25">
      <c r="B72" s="4">
        <v>43800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3598</v>
      </c>
      <c r="O72" s="5">
        <f>$N$72*(1+P46)</f>
        <v>1897.8665593883104</v>
      </c>
      <c r="P72" s="5">
        <f t="shared" ref="P72:Y72" si="48">$N$72*(1+Q46)</f>
        <v>1700.1090238371871</v>
      </c>
      <c r="Q72" s="5">
        <f t="shared" si="48"/>
        <v>1606.5890632072392</v>
      </c>
      <c r="R72" s="5">
        <f t="shared" si="48"/>
        <v>1553.0945023534105</v>
      </c>
      <c r="S72" s="5">
        <f t="shared" si="48"/>
        <v>1506.2186239796054</v>
      </c>
      <c r="T72" s="5">
        <f t="shared" si="48"/>
        <v>1470.9039037285675</v>
      </c>
      <c r="U72" s="5">
        <f t="shared" si="48"/>
        <v>1433.5111823811374</v>
      </c>
      <c r="V72" s="5">
        <f t="shared" si="48"/>
        <v>1401.2315657907175</v>
      </c>
      <c r="W72" s="5">
        <f t="shared" si="48"/>
        <v>1377.0853580018622</v>
      </c>
      <c r="X72" s="5">
        <f t="shared" si="48"/>
        <v>1368.3255284644194</v>
      </c>
      <c r="Y72" s="5">
        <f t="shared" si="48"/>
        <v>1368.3255284644194</v>
      </c>
      <c r="Z72" s="5">
        <f ca="1">Y72+$N$72*VLOOKUP(RANDBETWEEN(-10,10),$AG$56:$AH$76,2,FALSE)</f>
        <v>1343.1395284644195</v>
      </c>
      <c r="AB72" s="18">
        <f t="shared" ca="1" si="30"/>
        <v>0.37330170329750406</v>
      </c>
      <c r="AG72" s="3">
        <v>6</v>
      </c>
      <c r="AH72" s="3">
        <f t="shared" si="40"/>
        <v>6.0000000000000001E-3</v>
      </c>
    </row>
    <row r="73" spans="2:36" x14ac:dyDescent="0.25">
      <c r="B73" s="4">
        <v>43831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16">
        <f>O47</f>
        <v>2600</v>
      </c>
      <c r="P73" s="16">
        <f t="shared" ref="P73:Z73" si="49">P47</f>
        <v>1371.4433169565334</v>
      </c>
      <c r="Q73" s="16">
        <f t="shared" si="49"/>
        <v>1228.5390389040263</v>
      </c>
      <c r="R73" s="16">
        <f t="shared" si="49"/>
        <v>1160.9593008167933</v>
      </c>
      <c r="S73" s="16">
        <f t="shared" si="49"/>
        <v>1122.302864402131</v>
      </c>
      <c r="T73" s="16">
        <f t="shared" si="49"/>
        <v>1088.4292446767577</v>
      </c>
      <c r="U73" s="16">
        <f t="shared" si="49"/>
        <v>1062.9099915770637</v>
      </c>
      <c r="V73" s="16">
        <f t="shared" si="49"/>
        <v>1035.8891256784204</v>
      </c>
      <c r="W73" s="16">
        <f t="shared" si="49"/>
        <v>1012.5631103546041</v>
      </c>
      <c r="X73" s="16">
        <f t="shared" si="49"/>
        <v>995.11448882847196</v>
      </c>
      <c r="Y73" s="16">
        <f t="shared" si="49"/>
        <v>988.78442857351047</v>
      </c>
      <c r="Z73" s="15">
        <f t="shared" si="49"/>
        <v>988.78442857351047</v>
      </c>
      <c r="AB73" s="17">
        <f t="shared" si="30"/>
        <v>0.38030170329750401</v>
      </c>
      <c r="AG73" s="3">
        <v>7</v>
      </c>
      <c r="AH73" s="3">
        <f t="shared" si="40"/>
        <v>7.0000000000000001E-3</v>
      </c>
    </row>
    <row r="74" spans="2:36" x14ac:dyDescent="0.25">
      <c r="B74" s="4">
        <v>43862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16">
        <f>O48</f>
        <v>2800</v>
      </c>
      <c r="Q74" s="16">
        <f t="shared" ref="Q74:Z74" si="50">P48</f>
        <v>1476.9389567224205</v>
      </c>
      <c r="R74" s="16">
        <f t="shared" si="50"/>
        <v>1323.0420418966437</v>
      </c>
      <c r="S74" s="16">
        <f t="shared" si="50"/>
        <v>1250.263862418085</v>
      </c>
      <c r="T74" s="16">
        <f t="shared" si="50"/>
        <v>1208.6338539715257</v>
      </c>
      <c r="U74" s="16">
        <f t="shared" si="50"/>
        <v>1172.1545711903543</v>
      </c>
      <c r="V74" s="16">
        <f t="shared" si="50"/>
        <v>1144.6722986214531</v>
      </c>
      <c r="W74" s="16">
        <f t="shared" si="50"/>
        <v>1115.5729045767605</v>
      </c>
      <c r="X74" s="16">
        <f t="shared" si="50"/>
        <v>1090.4525803818815</v>
      </c>
      <c r="Y74" s="16">
        <f t="shared" si="50"/>
        <v>1071.6617571998929</v>
      </c>
      <c r="Z74" s="16">
        <f t="shared" si="50"/>
        <v>1064.8447692330112</v>
      </c>
      <c r="AB74" s="17">
        <f t="shared" si="30"/>
        <v>0.38030170329750401</v>
      </c>
      <c r="AG74" s="3">
        <v>8</v>
      </c>
      <c r="AH74" s="3">
        <f t="shared" si="40"/>
        <v>8.0000000000000002E-3</v>
      </c>
    </row>
    <row r="75" spans="2:36" x14ac:dyDescent="0.25">
      <c r="B75" s="4">
        <v>43891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16">
        <f>O49</f>
        <v>3900</v>
      </c>
      <c r="R75" s="16">
        <f t="shared" ref="R75:Z75" si="51">P49</f>
        <v>2057.1649754348</v>
      </c>
      <c r="S75" s="16">
        <f t="shared" si="51"/>
        <v>1842.8085583560394</v>
      </c>
      <c r="T75" s="16">
        <f t="shared" si="51"/>
        <v>1741.4389512251898</v>
      </c>
      <c r="U75" s="16">
        <f t="shared" si="51"/>
        <v>1683.4542966031966</v>
      </c>
      <c r="V75" s="16">
        <f t="shared" si="51"/>
        <v>1632.6438670151365</v>
      </c>
      <c r="W75" s="16">
        <f t="shared" si="51"/>
        <v>1594.3649873655957</v>
      </c>
      <c r="X75" s="16">
        <f t="shared" si="51"/>
        <v>1553.8336885176309</v>
      </c>
      <c r="Y75" s="16">
        <f t="shared" si="51"/>
        <v>1518.8446655319062</v>
      </c>
      <c r="Z75" s="16">
        <f t="shared" si="51"/>
        <v>1492.6717332427079</v>
      </c>
      <c r="AB75" s="17">
        <f t="shared" si="30"/>
        <v>0.38273634185710459</v>
      </c>
      <c r="AG75" s="3">
        <v>9</v>
      </c>
      <c r="AH75" s="3">
        <f>AH76/AG76*AG75</f>
        <v>9.0000000000000011E-3</v>
      </c>
    </row>
    <row r="76" spans="2:36" x14ac:dyDescent="0.25">
      <c r="B76" s="4">
        <v>43922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16">
        <f>O50</f>
        <v>3600</v>
      </c>
      <c r="S76" s="16">
        <f t="shared" ref="S76:Z76" si="52">P50</f>
        <v>1898.9215157859694</v>
      </c>
      <c r="T76" s="16">
        <f t="shared" si="52"/>
        <v>1701.0540538671132</v>
      </c>
      <c r="U76" s="16">
        <f t="shared" si="52"/>
        <v>1607.4821088232522</v>
      </c>
      <c r="V76" s="16">
        <f t="shared" si="52"/>
        <v>1553.9578122491043</v>
      </c>
      <c r="W76" s="16">
        <f t="shared" si="52"/>
        <v>1507.0558772447414</v>
      </c>
      <c r="X76" s="16">
        <f t="shared" si="52"/>
        <v>1471.7215267990114</v>
      </c>
      <c r="Y76" s="16">
        <f t="shared" si="52"/>
        <v>1434.3080201701207</v>
      </c>
      <c r="Z76" s="16">
        <f t="shared" si="52"/>
        <v>1402.0104604909902</v>
      </c>
      <c r="AB76" s="17">
        <f t="shared" si="30"/>
        <v>0.38944735013638615</v>
      </c>
      <c r="AG76" s="3">
        <v>10</v>
      </c>
      <c r="AH76" s="3">
        <f>0.01</f>
        <v>0.01</v>
      </c>
    </row>
    <row r="77" spans="2:36" x14ac:dyDescent="0.25">
      <c r="B77" s="4">
        <v>43952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16">
        <f>O51</f>
        <v>3700</v>
      </c>
      <c r="T77" s="16">
        <f t="shared" ref="T77:Z77" si="53">P51</f>
        <v>1951.6693356689129</v>
      </c>
      <c r="U77" s="16">
        <f t="shared" si="53"/>
        <v>1844.3993751262276</v>
      </c>
      <c r="V77" s="16">
        <f t="shared" si="53"/>
        <v>1796.4593648572711</v>
      </c>
      <c r="W77" s="16">
        <f t="shared" si="53"/>
        <v>1769.7498582383751</v>
      </c>
      <c r="X77" s="16">
        <f t="shared" si="53"/>
        <v>1746.6929991202981</v>
      </c>
      <c r="Y77" s="16">
        <f t="shared" si="53"/>
        <v>1729.5490373002924</v>
      </c>
      <c r="Z77" s="16">
        <f t="shared" si="53"/>
        <v>1711.5744555302851</v>
      </c>
      <c r="AB77" s="17">
        <f t="shared" si="30"/>
        <v>0.46258769068386085</v>
      </c>
    </row>
    <row r="78" spans="2:36" x14ac:dyDescent="0.25">
      <c r="B78" s="4">
        <v>43983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16">
        <f>O52</f>
        <v>3500</v>
      </c>
      <c r="U78" s="16">
        <f t="shared" ref="U78:Z78" si="54">P52</f>
        <v>1846.1736959030256</v>
      </c>
      <c r="V78" s="16">
        <f t="shared" si="54"/>
        <v>1744.7021116058909</v>
      </c>
      <c r="W78" s="16">
        <f t="shared" si="54"/>
        <v>1699.3534532433646</v>
      </c>
      <c r="X78" s="16">
        <f t="shared" si="54"/>
        <v>1674.0877037390035</v>
      </c>
      <c r="Y78" s="16">
        <f t="shared" si="54"/>
        <v>1652.2771613300117</v>
      </c>
      <c r="Z78" s="16">
        <f t="shared" si="54"/>
        <v>1636.0599001489254</v>
      </c>
      <c r="AB78" s="17">
        <f t="shared" si="30"/>
        <v>0.46744568575683582</v>
      </c>
    </row>
    <row r="79" spans="2:36" x14ac:dyDescent="0.25">
      <c r="B79" s="4">
        <v>44013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16">
        <f>O53</f>
        <v>3400</v>
      </c>
      <c r="V79" s="16">
        <f t="shared" ref="V79:Z79" si="55">P53</f>
        <v>1793.4258760200821</v>
      </c>
      <c r="W79" s="16">
        <f t="shared" si="55"/>
        <v>1694.8534798457226</v>
      </c>
      <c r="X79" s="16">
        <f t="shared" si="55"/>
        <v>1650.8004974364114</v>
      </c>
      <c r="Y79" s="16">
        <f t="shared" si="55"/>
        <v>1626.2566264893178</v>
      </c>
      <c r="Z79" s="16">
        <f t="shared" si="55"/>
        <v>1605.0692424348688</v>
      </c>
      <c r="AB79" s="17">
        <f t="shared" si="30"/>
        <v>0.47207918895143197</v>
      </c>
    </row>
    <row r="80" spans="2:36" x14ac:dyDescent="0.25">
      <c r="B80" s="4">
        <v>44044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16">
        <f>O54</f>
        <v>3200</v>
      </c>
      <c r="W80" s="16">
        <f t="shared" ref="W80:Z80" si="56">P54</f>
        <v>1687.9302362541948</v>
      </c>
      <c r="X80" s="16">
        <f t="shared" si="56"/>
        <v>1595.1562163253859</v>
      </c>
      <c r="Y80" s="16">
        <f t="shared" si="56"/>
        <v>1553.6945858225047</v>
      </c>
      <c r="Z80" s="16">
        <f t="shared" si="56"/>
        <v>1530.594471989946</v>
      </c>
      <c r="AB80" s="17">
        <f t="shared" si="30"/>
        <v>0.47831077249685811</v>
      </c>
      <c r="AG80" s="9"/>
      <c r="AH80" s="9"/>
      <c r="AI80" s="9"/>
      <c r="AJ80" s="9"/>
    </row>
    <row r="81" spans="2:36" x14ac:dyDescent="0.25">
      <c r="B81" s="4">
        <v>44075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16">
        <f>O55</f>
        <v>3300</v>
      </c>
      <c r="X81" s="16">
        <f t="shared" ref="X81:Z81" si="57">P55</f>
        <v>1740.6780561371386</v>
      </c>
      <c r="Y81" s="16">
        <f t="shared" si="57"/>
        <v>1645.0048480855544</v>
      </c>
      <c r="Z81" s="16">
        <f t="shared" si="57"/>
        <v>1602.2475416294581</v>
      </c>
      <c r="AB81" s="17">
        <f t="shared" si="30"/>
        <v>0.48552955806953274</v>
      </c>
      <c r="AG81" s="9"/>
      <c r="AH81" s="9"/>
      <c r="AI81" s="9"/>
      <c r="AJ81" s="9"/>
    </row>
    <row r="82" spans="2:36" x14ac:dyDescent="0.25">
      <c r="B82" s="4">
        <v>44105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16">
        <f>O56</f>
        <v>3500</v>
      </c>
      <c r="Y82" s="16">
        <f t="shared" ref="Y82:Z82" si="58">P56</f>
        <v>1846.1736959030256</v>
      </c>
      <c r="Z82" s="16">
        <f t="shared" si="58"/>
        <v>1744.7021116058909</v>
      </c>
      <c r="AB82" s="17">
        <f t="shared" si="30"/>
        <v>0.4984863176016831</v>
      </c>
    </row>
    <row r="83" spans="2:36" x14ac:dyDescent="0.25">
      <c r="B83" s="4">
        <v>44136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16">
        <f>O57</f>
        <v>3100</v>
      </c>
      <c r="Z83" s="16">
        <f>P57</f>
        <v>1635.1824163712513</v>
      </c>
      <c r="AB83" s="17">
        <f t="shared" si="30"/>
        <v>0.52747819882943592</v>
      </c>
    </row>
    <row r="84" spans="2:36" x14ac:dyDescent="0.25">
      <c r="B84" s="4">
        <v>44166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16">
        <f>O58</f>
        <v>4000</v>
      </c>
      <c r="AB84" s="17">
        <f t="shared" si="30"/>
        <v>1</v>
      </c>
    </row>
    <row r="86" spans="2:36" x14ac:dyDescent="0.25">
      <c r="B86" t="s">
        <v>2</v>
      </c>
      <c r="C86" s="11">
        <f>SUM(C61:C84)</f>
        <v>2864</v>
      </c>
      <c r="D86" s="11">
        <f t="shared" ref="D86:Z86" si="59">SUM(D61:D84)</f>
        <v>4341</v>
      </c>
      <c r="E86" s="11">
        <f t="shared" si="59"/>
        <v>6389</v>
      </c>
      <c r="F86" s="11">
        <f t="shared" si="59"/>
        <v>7506</v>
      </c>
      <c r="G86" s="11">
        <f t="shared" si="59"/>
        <v>8990</v>
      </c>
      <c r="H86" s="11">
        <f t="shared" si="59"/>
        <v>10477</v>
      </c>
      <c r="I86" s="11">
        <f t="shared" si="59"/>
        <v>11663</v>
      </c>
      <c r="J86" s="11">
        <f t="shared" si="59"/>
        <v>12719</v>
      </c>
      <c r="K86" s="11">
        <f t="shared" si="59"/>
        <v>14013</v>
      </c>
      <c r="L86" s="11">
        <f t="shared" si="59"/>
        <v>15325</v>
      </c>
      <c r="M86" s="11">
        <f t="shared" si="59"/>
        <v>16370</v>
      </c>
      <c r="N86" s="11">
        <f t="shared" si="59"/>
        <v>18187</v>
      </c>
      <c r="O86" s="11">
        <f t="shared" ca="1" si="59"/>
        <v>18648.645888960178</v>
      </c>
      <c r="P86" s="11">
        <f t="shared" ca="1" si="59"/>
        <v>19680.140234562667</v>
      </c>
      <c r="Q86" s="11">
        <f t="shared" ca="1" si="59"/>
        <v>21806.006799878949</v>
      </c>
      <c r="R86" s="11">
        <f t="shared" ca="1" si="59"/>
        <v>23088.754296742754</v>
      </c>
      <c r="S86" s="11">
        <f t="shared" ca="1" si="59"/>
        <v>24567.242931891473</v>
      </c>
      <c r="T86" s="11">
        <f t="shared" ca="1" si="59"/>
        <v>25746.544550107286</v>
      </c>
      <c r="U86" s="11">
        <f t="shared" ca="1" si="59"/>
        <v>27060.377389048841</v>
      </c>
      <c r="V86" s="11">
        <f t="shared" ca="1" si="59"/>
        <v>28235.191803140908</v>
      </c>
      <c r="W86" s="11">
        <f t="shared" ca="1" si="59"/>
        <v>29716.434529544153</v>
      </c>
      <c r="X86" s="11">
        <f t="shared" ca="1" si="59"/>
        <v>31307.967550168589</v>
      </c>
      <c r="Y86" s="11">
        <f t="shared" ca="1" si="59"/>
        <v>32437.326619289488</v>
      </c>
      <c r="Z86" s="11">
        <f t="shared" ca="1" si="59"/>
        <v>34544.012324134193</v>
      </c>
    </row>
    <row r="88" spans="2:36" x14ac:dyDescent="0.25"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2:36" x14ac:dyDescent="0.25">
      <c r="C89" s="4">
        <v>43466</v>
      </c>
      <c r="D89" s="4">
        <v>43497</v>
      </c>
      <c r="E89" s="4">
        <v>43525</v>
      </c>
      <c r="F89" s="4">
        <v>43556</v>
      </c>
      <c r="G89" s="4">
        <v>43586</v>
      </c>
      <c r="H89" s="4">
        <v>43617</v>
      </c>
      <c r="I89" s="4">
        <v>43647</v>
      </c>
      <c r="J89" s="4">
        <v>43678</v>
      </c>
      <c r="K89" s="4">
        <v>43709</v>
      </c>
      <c r="L89" s="4">
        <v>43739</v>
      </c>
      <c r="M89" s="4">
        <v>43770</v>
      </c>
      <c r="N89" s="4">
        <v>43800</v>
      </c>
      <c r="O89" s="4">
        <v>43831</v>
      </c>
      <c r="P89" s="4">
        <v>43862</v>
      </c>
      <c r="Q89" s="4">
        <v>43891</v>
      </c>
      <c r="R89" s="4">
        <v>43922</v>
      </c>
      <c r="S89" s="4">
        <v>43952</v>
      </c>
      <c r="T89" s="4">
        <v>43983</v>
      </c>
      <c r="U89" s="4">
        <v>44013</v>
      </c>
      <c r="V89" s="4">
        <v>44044</v>
      </c>
      <c r="W89" s="4">
        <v>44075</v>
      </c>
      <c r="X89" s="4">
        <v>44105</v>
      </c>
      <c r="Y89" s="4">
        <v>44136</v>
      </c>
      <c r="Z89" s="4">
        <v>44166</v>
      </c>
    </row>
    <row r="90" spans="2:36" x14ac:dyDescent="0.25">
      <c r="B90" s="4">
        <v>43466</v>
      </c>
      <c r="C90" s="2">
        <f>C61/$C$61</f>
        <v>1</v>
      </c>
      <c r="D90" s="2">
        <f t="shared" ref="D90:Z90" si="60">D61/$C$61</f>
        <v>0.53351955307262566</v>
      </c>
      <c r="E90" s="2">
        <f t="shared" si="60"/>
        <v>0.48184357541899442</v>
      </c>
      <c r="F90" s="2">
        <f t="shared" si="60"/>
        <v>0.44867318435754189</v>
      </c>
      <c r="G90" s="2">
        <f t="shared" si="60"/>
        <v>0.43505586592178769</v>
      </c>
      <c r="H90" s="2">
        <f t="shared" si="60"/>
        <v>0.42423184357541899</v>
      </c>
      <c r="I90" s="2">
        <f t="shared" si="60"/>
        <v>0.40572625698324022</v>
      </c>
      <c r="J90" s="2">
        <f t="shared" si="60"/>
        <v>0.39385474860335196</v>
      </c>
      <c r="K90" s="2">
        <f t="shared" si="60"/>
        <v>0.38268156424581007</v>
      </c>
      <c r="L90" s="2">
        <f t="shared" si="60"/>
        <v>0.37534916201117319</v>
      </c>
      <c r="M90" s="2">
        <f t="shared" si="60"/>
        <v>0.36941340782122906</v>
      </c>
      <c r="N90" s="2">
        <f t="shared" si="60"/>
        <v>0.36941340782122906</v>
      </c>
      <c r="O90" s="2">
        <f t="shared" ca="1" si="60"/>
        <v>0.37941340782122907</v>
      </c>
      <c r="P90" s="2">
        <f t="shared" ca="1" si="60"/>
        <v>0.36941340782122906</v>
      </c>
      <c r="Q90" s="2">
        <f t="shared" ca="1" si="60"/>
        <v>0.37141340782122906</v>
      </c>
      <c r="R90" s="2">
        <f t="shared" ca="1" si="60"/>
        <v>0.37341340782122912</v>
      </c>
      <c r="S90" s="2">
        <f t="shared" ca="1" si="60"/>
        <v>0.37541340782122912</v>
      </c>
      <c r="T90" s="2">
        <f t="shared" ca="1" si="60"/>
        <v>0.37541340782122912</v>
      </c>
      <c r="U90" s="2">
        <f t="shared" ca="1" si="60"/>
        <v>0.36641340782122911</v>
      </c>
      <c r="V90" s="2">
        <f t="shared" ca="1" si="60"/>
        <v>0.36641340782122911</v>
      </c>
      <c r="W90" s="2">
        <f t="shared" ca="1" si="60"/>
        <v>0.36341340782122905</v>
      </c>
      <c r="X90" s="2">
        <f t="shared" ca="1" si="60"/>
        <v>0.35341340782122904</v>
      </c>
      <c r="Y90" s="2">
        <f t="shared" ca="1" si="60"/>
        <v>0.3594134078212291</v>
      </c>
      <c r="Z90" s="2">
        <f t="shared" ca="1" si="60"/>
        <v>0.36541340782122911</v>
      </c>
    </row>
    <row r="91" spans="2:36" x14ac:dyDescent="0.25">
      <c r="B91" s="4">
        <v>43497</v>
      </c>
      <c r="C91" s="2">
        <f>C62/$D$62</f>
        <v>0</v>
      </c>
      <c r="D91" s="2">
        <f t="shared" ref="D91:Z91" si="61">D62/$D$62</f>
        <v>1</v>
      </c>
      <c r="E91" s="2">
        <f t="shared" si="61"/>
        <v>0.55954496978314971</v>
      </c>
      <c r="F91" s="2">
        <f t="shared" si="61"/>
        <v>0.48880199075719871</v>
      </c>
      <c r="G91" s="2">
        <f t="shared" si="61"/>
        <v>0.46178457163170994</v>
      </c>
      <c r="H91" s="2">
        <f t="shared" si="61"/>
        <v>0.44578741557056523</v>
      </c>
      <c r="I91" s="2">
        <f t="shared" si="61"/>
        <v>0.42730181301102027</v>
      </c>
      <c r="J91" s="2">
        <f t="shared" si="61"/>
        <v>0.4141485958051902</v>
      </c>
      <c r="K91" s="2">
        <f t="shared" si="61"/>
        <v>0.40277284038393174</v>
      </c>
      <c r="L91" s="2">
        <f t="shared" si="61"/>
        <v>0.39424102381798792</v>
      </c>
      <c r="M91" s="2">
        <f t="shared" si="61"/>
        <v>0.38464273018130113</v>
      </c>
      <c r="N91" s="2">
        <f t="shared" si="61"/>
        <v>0.38570920725204411</v>
      </c>
      <c r="O91" s="2">
        <f t="shared" si="61"/>
        <v>0.38570920725204411</v>
      </c>
      <c r="P91" s="2">
        <f t="shared" ca="1" si="61"/>
        <v>0.37870920725204404</v>
      </c>
      <c r="Q91" s="2">
        <f t="shared" ca="1" si="61"/>
        <v>0.38070920725204405</v>
      </c>
      <c r="R91" s="2">
        <f t="shared" ca="1" si="61"/>
        <v>0.3817092072520441</v>
      </c>
      <c r="S91" s="2">
        <f t="shared" ca="1" si="61"/>
        <v>0.3797092072520441</v>
      </c>
      <c r="T91" s="2">
        <f t="shared" ca="1" si="61"/>
        <v>0.3777092072520441</v>
      </c>
      <c r="U91" s="2">
        <f t="shared" ca="1" si="61"/>
        <v>0.37870920725204416</v>
      </c>
      <c r="V91" s="2">
        <f t="shared" ca="1" si="61"/>
        <v>0.38370920725204416</v>
      </c>
      <c r="W91" s="2">
        <f t="shared" ca="1" si="61"/>
        <v>0.37970920725204421</v>
      </c>
      <c r="X91" s="2">
        <f t="shared" ca="1" si="61"/>
        <v>0.38670920725204422</v>
      </c>
      <c r="Y91" s="2">
        <f t="shared" ca="1" si="61"/>
        <v>0.37670920725204415</v>
      </c>
      <c r="Z91" s="2">
        <f t="shared" ca="1" si="61"/>
        <v>0.3687092072520442</v>
      </c>
    </row>
    <row r="92" spans="2:36" x14ac:dyDescent="0.25">
      <c r="B92" s="4">
        <v>43525</v>
      </c>
      <c r="C92" s="2">
        <f>C63/$E$63</f>
        <v>0</v>
      </c>
      <c r="D92" s="2">
        <f t="shared" ref="D92:Z92" si="62">D63/$E$63</f>
        <v>0</v>
      </c>
      <c r="E92" s="2">
        <f t="shared" si="62"/>
        <v>1</v>
      </c>
      <c r="F92" s="2">
        <f t="shared" si="62"/>
        <v>0.53042212518195053</v>
      </c>
      <c r="G92" s="2">
        <f t="shared" si="62"/>
        <v>0.46957787481804947</v>
      </c>
      <c r="H92" s="2">
        <f t="shared" si="62"/>
        <v>0.44104803493449779</v>
      </c>
      <c r="I92" s="2">
        <f t="shared" si="62"/>
        <v>0.42241630276564773</v>
      </c>
      <c r="J92" s="2">
        <f t="shared" si="62"/>
        <v>0.40756914119359533</v>
      </c>
      <c r="K92" s="2">
        <f t="shared" si="62"/>
        <v>0.40058224163027656</v>
      </c>
      <c r="L92" s="2">
        <f t="shared" si="62"/>
        <v>0.39243085880640466</v>
      </c>
      <c r="M92" s="2">
        <f t="shared" si="62"/>
        <v>0.38253275109170304</v>
      </c>
      <c r="N92" s="2">
        <f t="shared" si="62"/>
        <v>0.37933042212518198</v>
      </c>
      <c r="O92" s="2">
        <f t="shared" si="62"/>
        <v>0.37689578356558134</v>
      </c>
      <c r="P92" s="2">
        <f t="shared" si="62"/>
        <v>0.37689578356558134</v>
      </c>
      <c r="Q92" s="2">
        <f t="shared" ca="1" si="62"/>
        <v>0.37289578356558134</v>
      </c>
      <c r="R92" s="2">
        <f t="shared" ca="1" si="62"/>
        <v>0.36389578356558139</v>
      </c>
      <c r="S92" s="2">
        <f t="shared" ca="1" si="62"/>
        <v>0.36489578356558133</v>
      </c>
      <c r="T92" s="2">
        <f t="shared" ca="1" si="62"/>
        <v>0.35589578356558138</v>
      </c>
      <c r="U92" s="2">
        <f t="shared" ca="1" si="62"/>
        <v>0.34889578356558132</v>
      </c>
      <c r="V92" s="2">
        <f t="shared" ca="1" si="62"/>
        <v>0.35589578356558138</v>
      </c>
      <c r="W92" s="2">
        <f t="shared" ca="1" si="62"/>
        <v>0.36389578356558139</v>
      </c>
      <c r="X92" s="2">
        <f t="shared" ca="1" si="62"/>
        <v>0.36189578356558139</v>
      </c>
      <c r="Y92" s="2">
        <f t="shared" ca="1" si="62"/>
        <v>0.36389578356558139</v>
      </c>
      <c r="Z92" s="2">
        <f t="shared" ca="1" si="62"/>
        <v>0.35389578356558138</v>
      </c>
    </row>
    <row r="93" spans="2:36" x14ac:dyDescent="0.25">
      <c r="B93" s="4">
        <v>43556</v>
      </c>
      <c r="C93" s="2">
        <f>C64/$F$64</f>
        <v>0</v>
      </c>
      <c r="D93" s="2">
        <f t="shared" ref="D93:Z93" si="63">D64/$F$64</f>
        <v>0</v>
      </c>
      <c r="E93" s="2">
        <f t="shared" si="63"/>
        <v>0</v>
      </c>
      <c r="F93" s="2">
        <f t="shared" si="63"/>
        <v>1</v>
      </c>
      <c r="G93" s="2">
        <f t="shared" si="63"/>
        <v>0.56283068783068779</v>
      </c>
      <c r="H93" s="2">
        <f t="shared" si="63"/>
        <v>0.49801587301587302</v>
      </c>
      <c r="I93" s="2">
        <f t="shared" si="63"/>
        <v>0.4689153439153439</v>
      </c>
      <c r="J93" s="2">
        <f t="shared" si="63"/>
        <v>0.45171957671957674</v>
      </c>
      <c r="K93" s="2">
        <f t="shared" si="63"/>
        <v>0.43915343915343913</v>
      </c>
      <c r="L93" s="2">
        <f t="shared" si="63"/>
        <v>0.4332010582010582</v>
      </c>
      <c r="M93" s="2">
        <f t="shared" si="63"/>
        <v>0.42030423280423279</v>
      </c>
      <c r="N93" s="2">
        <f t="shared" si="63"/>
        <v>0.41402116402116401</v>
      </c>
      <c r="O93" s="2">
        <f t="shared" si="63"/>
        <v>0.4073101557418824</v>
      </c>
      <c r="P93" s="2">
        <f t="shared" si="63"/>
        <v>0.40487551718228187</v>
      </c>
      <c r="Q93" s="2">
        <f t="shared" si="63"/>
        <v>0.40487551718228187</v>
      </c>
      <c r="R93" s="2">
        <f t="shared" ca="1" si="63"/>
        <v>0.40087551718228187</v>
      </c>
      <c r="S93" s="2">
        <f t="shared" ca="1" si="63"/>
        <v>0.39387551718228186</v>
      </c>
      <c r="T93" s="2">
        <f t="shared" ca="1" si="63"/>
        <v>0.38587551718228186</v>
      </c>
      <c r="U93" s="2">
        <f t="shared" ca="1" si="63"/>
        <v>0.38987551718228186</v>
      </c>
      <c r="V93" s="2">
        <f t="shared" ca="1" si="63"/>
        <v>0.38487551718228191</v>
      </c>
      <c r="W93" s="2">
        <f t="shared" ca="1" si="63"/>
        <v>0.3748755171822819</v>
      </c>
      <c r="X93" s="2">
        <f t="shared" ca="1" si="63"/>
        <v>0.37887551718228191</v>
      </c>
      <c r="Y93" s="2">
        <f t="shared" ca="1" si="63"/>
        <v>0.38387551718228186</v>
      </c>
      <c r="Z93" s="2">
        <f t="shared" ca="1" si="63"/>
        <v>0.39187551718228186</v>
      </c>
    </row>
    <row r="94" spans="2:36" x14ac:dyDescent="0.25">
      <c r="B94" s="4">
        <v>43586</v>
      </c>
      <c r="C94" s="2">
        <f>C65/$G$65</f>
        <v>0</v>
      </c>
      <c r="D94" s="2">
        <f t="shared" ref="D94:Z94" si="64">D65/$G$65</f>
        <v>0</v>
      </c>
      <c r="E94" s="2">
        <f t="shared" si="64"/>
        <v>0</v>
      </c>
      <c r="F94" s="2">
        <f t="shared" si="64"/>
        <v>0</v>
      </c>
      <c r="G94" s="2">
        <f t="shared" si="64"/>
        <v>1</v>
      </c>
      <c r="H94" s="2">
        <f t="shared" si="64"/>
        <v>0.5725239616613419</v>
      </c>
      <c r="I94" s="2">
        <f t="shared" si="64"/>
        <v>0.50990415335463257</v>
      </c>
      <c r="J94" s="2">
        <f t="shared" si="64"/>
        <v>0.48210862619808309</v>
      </c>
      <c r="K94" s="2">
        <f t="shared" si="64"/>
        <v>0.46645367412140576</v>
      </c>
      <c r="L94" s="2">
        <f t="shared" si="64"/>
        <v>0.45239616613418532</v>
      </c>
      <c r="M94" s="2">
        <f t="shared" si="64"/>
        <v>0.44217252396166135</v>
      </c>
      <c r="N94" s="2">
        <f t="shared" si="64"/>
        <v>0.43450479233226835</v>
      </c>
      <c r="O94" s="2">
        <f t="shared" si="64"/>
        <v>0.42553324797695435</v>
      </c>
      <c r="P94" s="2">
        <f t="shared" si="64"/>
        <v>0.41882223969767279</v>
      </c>
      <c r="Q94" s="2">
        <f t="shared" si="64"/>
        <v>0.41638760113807227</v>
      </c>
      <c r="R94" s="2">
        <f t="shared" si="64"/>
        <v>0.41638760113807227</v>
      </c>
      <c r="S94" s="2">
        <f t="shared" ca="1" si="64"/>
        <v>0.41438760113807227</v>
      </c>
      <c r="T94" s="2">
        <f t="shared" ca="1" si="64"/>
        <v>0.41338760113807221</v>
      </c>
      <c r="U94" s="2">
        <f t="shared" ca="1" si="64"/>
        <v>0.41838760113807227</v>
      </c>
      <c r="V94" s="2">
        <f t="shared" ca="1" si="64"/>
        <v>0.41338760113807221</v>
      </c>
      <c r="W94" s="2">
        <f t="shared" ca="1" si="64"/>
        <v>0.41138760113807221</v>
      </c>
      <c r="X94" s="2">
        <f t="shared" ca="1" si="64"/>
        <v>0.40938760113807221</v>
      </c>
      <c r="Y94" s="2">
        <f t="shared" ca="1" si="64"/>
        <v>0.41038760113807227</v>
      </c>
      <c r="Z94" s="2">
        <f t="shared" ca="1" si="64"/>
        <v>0.40538760113807226</v>
      </c>
    </row>
    <row r="95" spans="2:36" x14ac:dyDescent="0.25">
      <c r="B95" s="4">
        <v>43617</v>
      </c>
      <c r="C95" s="2">
        <f>C66/$H$66</f>
        <v>0</v>
      </c>
      <c r="D95" s="2">
        <f t="shared" ref="D95:Z95" si="65">D66/$H$66</f>
        <v>0</v>
      </c>
      <c r="E95" s="2">
        <f t="shared" si="65"/>
        <v>0</v>
      </c>
      <c r="F95" s="2">
        <f t="shared" si="65"/>
        <v>0</v>
      </c>
      <c r="G95" s="2">
        <f t="shared" si="65"/>
        <v>0</v>
      </c>
      <c r="H95" s="2">
        <f t="shared" si="65"/>
        <v>1</v>
      </c>
      <c r="I95" s="2">
        <f t="shared" si="65"/>
        <v>0.52519561815336469</v>
      </c>
      <c r="J95" s="2">
        <f t="shared" si="65"/>
        <v>0.47355242566510169</v>
      </c>
      <c r="K95" s="2">
        <f t="shared" si="65"/>
        <v>0.44820031298904539</v>
      </c>
      <c r="L95" s="2">
        <f t="shared" si="65"/>
        <v>0.43411580594679189</v>
      </c>
      <c r="M95" s="2">
        <f t="shared" si="65"/>
        <v>0.41971830985915493</v>
      </c>
      <c r="N95" s="2">
        <f t="shared" si="65"/>
        <v>0.41564945226917061</v>
      </c>
      <c r="O95" s="2">
        <f t="shared" si="65"/>
        <v>0.40525681153892318</v>
      </c>
      <c r="P95" s="2">
        <f t="shared" si="65"/>
        <v>0.39628526718360918</v>
      </c>
      <c r="Q95" s="2">
        <f t="shared" si="65"/>
        <v>0.38957425890432756</v>
      </c>
      <c r="R95" s="2">
        <f t="shared" si="65"/>
        <v>0.38713962034472693</v>
      </c>
      <c r="S95" s="2">
        <f t="shared" si="65"/>
        <v>0.38713962034472693</v>
      </c>
      <c r="T95" s="2">
        <f t="shared" ca="1" si="65"/>
        <v>0.38513962034472693</v>
      </c>
      <c r="U95" s="2">
        <f t="shared" ca="1" si="65"/>
        <v>0.38513962034472693</v>
      </c>
      <c r="V95" s="2">
        <f t="shared" ca="1" si="65"/>
        <v>0.38513962034472693</v>
      </c>
      <c r="W95" s="2">
        <f t="shared" ca="1" si="65"/>
        <v>0.38413962034472693</v>
      </c>
      <c r="X95" s="2">
        <f t="shared" ca="1" si="65"/>
        <v>0.37413962034472692</v>
      </c>
      <c r="Y95" s="2">
        <f t="shared" ca="1" si="65"/>
        <v>0.36613962034472697</v>
      </c>
      <c r="Z95" s="2">
        <f t="shared" ca="1" si="65"/>
        <v>0.36213962034472696</v>
      </c>
    </row>
    <row r="96" spans="2:36" x14ac:dyDescent="0.25">
      <c r="B96" s="4">
        <v>43647</v>
      </c>
      <c r="C96" s="2">
        <f>C67/$I$67</f>
        <v>0</v>
      </c>
      <c r="D96" s="2">
        <f t="shared" ref="D96:Z96" si="66">D67/$I$67</f>
        <v>0</v>
      </c>
      <c r="E96" s="2">
        <f t="shared" si="66"/>
        <v>0</v>
      </c>
      <c r="F96" s="2">
        <f t="shared" si="66"/>
        <v>0</v>
      </c>
      <c r="G96" s="2">
        <f t="shared" si="66"/>
        <v>0</v>
      </c>
      <c r="H96" s="2">
        <f t="shared" si="66"/>
        <v>0</v>
      </c>
      <c r="I96" s="2">
        <f t="shared" si="66"/>
        <v>1</v>
      </c>
      <c r="J96" s="2">
        <f t="shared" si="66"/>
        <v>0.46926489226869456</v>
      </c>
      <c r="K96" s="2">
        <f t="shared" si="66"/>
        <v>0.41856780735107729</v>
      </c>
      <c r="L96" s="2">
        <f t="shared" si="66"/>
        <v>0.39765525982256023</v>
      </c>
      <c r="M96" s="2">
        <f t="shared" si="66"/>
        <v>0.38276299112801015</v>
      </c>
      <c r="N96" s="2">
        <f t="shared" si="66"/>
        <v>0.3767427122940431</v>
      </c>
      <c r="O96" s="2">
        <f t="shared" si="66"/>
        <v>0.36692761494800696</v>
      </c>
      <c r="P96" s="2">
        <f t="shared" si="66"/>
        <v>0.35653497421775959</v>
      </c>
      <c r="Q96" s="2">
        <f t="shared" si="66"/>
        <v>0.34756342986244554</v>
      </c>
      <c r="R96" s="2">
        <f t="shared" si="66"/>
        <v>0.34085242158316398</v>
      </c>
      <c r="S96" s="2">
        <f t="shared" si="66"/>
        <v>0.33841778302356346</v>
      </c>
      <c r="T96" s="2">
        <f t="shared" si="66"/>
        <v>0.33841778302356346</v>
      </c>
      <c r="U96" s="2">
        <f t="shared" ca="1" si="66"/>
        <v>0.3394177830235634</v>
      </c>
      <c r="V96" s="2">
        <f t="shared" ca="1" si="66"/>
        <v>0.32941778302356345</v>
      </c>
      <c r="W96" s="2">
        <f t="shared" ca="1" si="66"/>
        <v>0.33641778302356345</v>
      </c>
      <c r="X96" s="2">
        <f t="shared" ca="1" si="66"/>
        <v>0.34241778302356346</v>
      </c>
      <c r="Y96" s="2">
        <f t="shared" ca="1" si="66"/>
        <v>0.35241778302356341</v>
      </c>
      <c r="Z96" s="2">
        <f t="shared" ca="1" si="66"/>
        <v>0.35241778302356341</v>
      </c>
    </row>
    <row r="97" spans="2:26" x14ac:dyDescent="0.25">
      <c r="B97" s="4">
        <v>43678</v>
      </c>
      <c r="C97" s="2">
        <f>C68/$J$68</f>
        <v>0</v>
      </c>
      <c r="D97" s="2">
        <f t="shared" ref="D97:Z97" si="67">D68/$J$68</f>
        <v>0</v>
      </c>
      <c r="E97" s="2">
        <f t="shared" si="67"/>
        <v>0</v>
      </c>
      <c r="F97" s="2">
        <f t="shared" si="67"/>
        <v>0</v>
      </c>
      <c r="G97" s="2">
        <f t="shared" si="67"/>
        <v>0</v>
      </c>
      <c r="H97" s="2">
        <f t="shared" si="67"/>
        <v>0</v>
      </c>
      <c r="I97" s="2">
        <f t="shared" si="67"/>
        <v>0</v>
      </c>
      <c r="J97" s="2">
        <f t="shared" si="67"/>
        <v>1</v>
      </c>
      <c r="K97" s="2">
        <f t="shared" si="67"/>
        <v>0.46943300601837185</v>
      </c>
      <c r="L97" s="2">
        <f t="shared" si="67"/>
        <v>0.42445359518530251</v>
      </c>
      <c r="M97" s="2">
        <f t="shared" si="67"/>
        <v>0.40101362052581563</v>
      </c>
      <c r="N97" s="2">
        <f t="shared" si="67"/>
        <v>0.39214444092492873</v>
      </c>
      <c r="O97" s="2">
        <f t="shared" si="67"/>
        <v>0.37911612564593899</v>
      </c>
      <c r="P97" s="2">
        <f t="shared" si="67"/>
        <v>0.36930102829990286</v>
      </c>
      <c r="Q97" s="2">
        <f t="shared" si="67"/>
        <v>0.35890838756965548</v>
      </c>
      <c r="R97" s="2">
        <f t="shared" si="67"/>
        <v>0.34993684321434143</v>
      </c>
      <c r="S97" s="2">
        <f t="shared" si="67"/>
        <v>0.34322583493505987</v>
      </c>
      <c r="T97" s="2">
        <f t="shared" si="67"/>
        <v>0.34079119637545929</v>
      </c>
      <c r="U97" s="2">
        <f t="shared" si="67"/>
        <v>0.34079119637545929</v>
      </c>
      <c r="V97" s="2">
        <f t="shared" ca="1" si="67"/>
        <v>0.33279119637545929</v>
      </c>
      <c r="W97" s="2">
        <f t="shared" ca="1" si="67"/>
        <v>0.33679119637545923</v>
      </c>
      <c r="X97" s="2">
        <f t="shared" ca="1" si="67"/>
        <v>0.33879119637545929</v>
      </c>
      <c r="Y97" s="2">
        <f t="shared" ca="1" si="67"/>
        <v>0.33679119637545923</v>
      </c>
      <c r="Z97" s="2">
        <f t="shared" ca="1" si="67"/>
        <v>0.32879119637545923</v>
      </c>
    </row>
    <row r="98" spans="2:26" x14ac:dyDescent="0.25">
      <c r="B98" s="4">
        <v>43709</v>
      </c>
      <c r="C98" s="2">
        <f>C69/$I$67</f>
        <v>0</v>
      </c>
      <c r="D98" s="2">
        <f t="shared" ref="D98:Z98" si="68">D69/$I$67</f>
        <v>0</v>
      </c>
      <c r="E98" s="2">
        <f t="shared" si="68"/>
        <v>0</v>
      </c>
      <c r="F98" s="2">
        <f t="shared" si="68"/>
        <v>0</v>
      </c>
      <c r="G98" s="2">
        <f t="shared" si="68"/>
        <v>0</v>
      </c>
      <c r="H98" s="2">
        <f t="shared" si="68"/>
        <v>0</v>
      </c>
      <c r="I98" s="2">
        <f t="shared" si="68"/>
        <v>0</v>
      </c>
      <c r="J98" s="2">
        <f t="shared" si="68"/>
        <v>0</v>
      </c>
      <c r="K98" s="2">
        <f t="shared" si="68"/>
        <v>1.0725602027883396</v>
      </c>
      <c r="L98" s="2">
        <f t="shared" si="68"/>
        <v>0.55386565272496835</v>
      </c>
      <c r="M98" s="2">
        <f t="shared" si="68"/>
        <v>0.50285171102661597</v>
      </c>
      <c r="N98" s="2">
        <f t="shared" si="68"/>
        <v>0.4828897338403042</v>
      </c>
      <c r="O98" s="2">
        <f t="shared" si="68"/>
        <v>0.46694305873261771</v>
      </c>
      <c r="P98" s="2">
        <f t="shared" si="68"/>
        <v>0.45296940625499404</v>
      </c>
      <c r="Q98" s="2">
        <f t="shared" si="68"/>
        <v>0.44244212345514228</v>
      </c>
      <c r="R98" s="2">
        <f t="shared" si="68"/>
        <v>0.43129539060600175</v>
      </c>
      <c r="S98" s="2">
        <f t="shared" si="68"/>
        <v>0.42167286917294156</v>
      </c>
      <c r="T98" s="2">
        <f t="shared" si="68"/>
        <v>0.41447490877200105</v>
      </c>
      <c r="U98" s="2">
        <f t="shared" si="68"/>
        <v>0.41186361234479957</v>
      </c>
      <c r="V98" s="2">
        <f t="shared" si="68"/>
        <v>0.41186361234479957</v>
      </c>
      <c r="W98" s="2">
        <f t="shared" ca="1" si="68"/>
        <v>0.42151665416989459</v>
      </c>
      <c r="X98" s="2">
        <f t="shared" ca="1" si="68"/>
        <v>0.41937153376431791</v>
      </c>
      <c r="Y98" s="2">
        <f t="shared" ca="1" si="68"/>
        <v>0.41293617254758791</v>
      </c>
      <c r="Z98" s="2">
        <f t="shared" ca="1" si="68"/>
        <v>0.40650081133085786</v>
      </c>
    </row>
    <row r="99" spans="2:26" x14ac:dyDescent="0.25">
      <c r="B99" s="4">
        <v>43739</v>
      </c>
      <c r="C99" s="2">
        <f>C70/$L$70</f>
        <v>0</v>
      </c>
      <c r="D99" s="2">
        <f t="shared" ref="D99:Z99" si="69">D70/$L$70</f>
        <v>0</v>
      </c>
      <c r="E99" s="2">
        <f t="shared" si="69"/>
        <v>0</v>
      </c>
      <c r="F99" s="2">
        <f t="shared" si="69"/>
        <v>0</v>
      </c>
      <c r="G99" s="2">
        <f t="shared" si="69"/>
        <v>0</v>
      </c>
      <c r="H99" s="2">
        <f t="shared" si="69"/>
        <v>0</v>
      </c>
      <c r="I99" s="2">
        <f t="shared" si="69"/>
        <v>0</v>
      </c>
      <c r="J99" s="2">
        <f t="shared" si="69"/>
        <v>0</v>
      </c>
      <c r="K99" s="2">
        <f t="shared" si="69"/>
        <v>0</v>
      </c>
      <c r="L99" s="2">
        <f t="shared" si="69"/>
        <v>1</v>
      </c>
      <c r="M99" s="2">
        <f t="shared" si="69"/>
        <v>0.5415043452202577</v>
      </c>
      <c r="N99" s="2">
        <f t="shared" si="69"/>
        <v>0.49745280191789032</v>
      </c>
      <c r="O99" s="2">
        <f t="shared" si="69"/>
        <v>0.47146059496126225</v>
      </c>
      <c r="P99" s="2">
        <f t="shared" si="69"/>
        <v>0.45659273480177681</v>
      </c>
      <c r="Q99" s="2">
        <f t="shared" si="69"/>
        <v>0.44356441952278708</v>
      </c>
      <c r="R99" s="2">
        <f t="shared" si="69"/>
        <v>0.43374932217675094</v>
      </c>
      <c r="S99" s="2">
        <f t="shared" si="69"/>
        <v>0.42335668144650351</v>
      </c>
      <c r="T99" s="2">
        <f t="shared" si="69"/>
        <v>0.41438513709118946</v>
      </c>
      <c r="U99" s="2">
        <f t="shared" si="69"/>
        <v>0.4076741288119079</v>
      </c>
      <c r="V99" s="2">
        <f t="shared" si="69"/>
        <v>0.40523949025230732</v>
      </c>
      <c r="W99" s="2">
        <f t="shared" si="69"/>
        <v>0.40523949025230732</v>
      </c>
      <c r="X99" s="2">
        <f t="shared" ca="1" si="69"/>
        <v>0.40123949025230737</v>
      </c>
      <c r="Y99" s="2">
        <f t="shared" ca="1" si="69"/>
        <v>0.40123949025230737</v>
      </c>
      <c r="Z99" s="2">
        <f t="shared" ca="1" si="69"/>
        <v>0.39623949025230737</v>
      </c>
    </row>
    <row r="100" spans="2:26" x14ac:dyDescent="0.25">
      <c r="B100" s="4">
        <v>43770</v>
      </c>
      <c r="C100" s="2">
        <f>C71/$M$71</f>
        <v>0</v>
      </c>
      <c r="D100" s="2">
        <f t="shared" ref="D100:Z100" si="70">D71/$M$71</f>
        <v>0</v>
      </c>
      <c r="E100" s="2">
        <f t="shared" si="70"/>
        <v>0</v>
      </c>
      <c r="F100" s="2">
        <f t="shared" si="70"/>
        <v>0</v>
      </c>
      <c r="G100" s="2">
        <f t="shared" si="70"/>
        <v>0</v>
      </c>
      <c r="H100" s="2">
        <f t="shared" si="70"/>
        <v>0</v>
      </c>
      <c r="I100" s="2">
        <f t="shared" si="70"/>
        <v>0</v>
      </c>
      <c r="J100" s="2">
        <f t="shared" si="70"/>
        <v>0</v>
      </c>
      <c r="K100" s="2">
        <f t="shared" si="70"/>
        <v>0</v>
      </c>
      <c r="L100" s="2">
        <f t="shared" si="70"/>
        <v>0</v>
      </c>
      <c r="M100" s="2">
        <f t="shared" si="70"/>
        <v>1</v>
      </c>
      <c r="N100" s="2">
        <f t="shared" si="70"/>
        <v>0.52162516382699864</v>
      </c>
      <c r="O100" s="2">
        <f t="shared" si="70"/>
        <v>0.46666197996064984</v>
      </c>
      <c r="P100" s="2">
        <f t="shared" si="70"/>
        <v>0.44066977300402177</v>
      </c>
      <c r="Q100" s="2">
        <f t="shared" si="70"/>
        <v>0.42580191284453633</v>
      </c>
      <c r="R100" s="2">
        <f t="shared" si="70"/>
        <v>0.4127735975655466</v>
      </c>
      <c r="S100" s="2">
        <f t="shared" si="70"/>
        <v>0.40295850021951041</v>
      </c>
      <c r="T100" s="2">
        <f t="shared" si="70"/>
        <v>0.39256585948926298</v>
      </c>
      <c r="U100" s="2">
        <f t="shared" si="70"/>
        <v>0.38359431513394898</v>
      </c>
      <c r="V100" s="2">
        <f t="shared" si="70"/>
        <v>0.37688330685466742</v>
      </c>
      <c r="W100" s="2">
        <f t="shared" si="70"/>
        <v>0.37444866829506684</v>
      </c>
      <c r="X100" s="2">
        <f t="shared" si="70"/>
        <v>0.37444866829506684</v>
      </c>
      <c r="Y100" s="2">
        <f t="shared" ca="1" si="70"/>
        <v>0.37044866829506679</v>
      </c>
      <c r="Z100" s="2">
        <f t="shared" ca="1" si="70"/>
        <v>0.36744866829506678</v>
      </c>
    </row>
    <row r="101" spans="2:26" x14ac:dyDescent="0.25">
      <c r="B101" s="4">
        <v>43800</v>
      </c>
      <c r="C101" s="2">
        <f>C72/$N$72</f>
        <v>0</v>
      </c>
      <c r="D101" s="2">
        <f t="shared" ref="D101:Z101" si="71">D72/$N$72</f>
        <v>0</v>
      </c>
      <c r="E101" s="2">
        <f t="shared" si="71"/>
        <v>0</v>
      </c>
      <c r="F101" s="2">
        <f t="shared" si="71"/>
        <v>0</v>
      </c>
      <c r="G101" s="2">
        <f t="shared" si="71"/>
        <v>0</v>
      </c>
      <c r="H101" s="2">
        <f t="shared" si="71"/>
        <v>0</v>
      </c>
      <c r="I101" s="2">
        <f t="shared" si="71"/>
        <v>0</v>
      </c>
      <c r="J101" s="2">
        <f t="shared" si="71"/>
        <v>0</v>
      </c>
      <c r="K101" s="2">
        <f t="shared" si="71"/>
        <v>0</v>
      </c>
      <c r="L101" s="2">
        <f t="shared" si="71"/>
        <v>0</v>
      </c>
      <c r="M101" s="2">
        <f t="shared" si="71"/>
        <v>0</v>
      </c>
      <c r="N101" s="2">
        <f t="shared" si="71"/>
        <v>1</v>
      </c>
      <c r="O101" s="2">
        <f t="shared" si="71"/>
        <v>0.52747819882943592</v>
      </c>
      <c r="P101" s="2">
        <f t="shared" si="71"/>
        <v>0.47251501496308701</v>
      </c>
      <c r="Q101" s="2">
        <f t="shared" si="71"/>
        <v>0.44652280800645894</v>
      </c>
      <c r="R101" s="2">
        <f t="shared" si="71"/>
        <v>0.43165494784697345</v>
      </c>
      <c r="S101" s="2">
        <f t="shared" si="71"/>
        <v>0.41862663256798371</v>
      </c>
      <c r="T101" s="2">
        <f t="shared" si="71"/>
        <v>0.40881153522194758</v>
      </c>
      <c r="U101" s="2">
        <f t="shared" si="71"/>
        <v>0.3984188944917002</v>
      </c>
      <c r="V101" s="2">
        <f t="shared" si="71"/>
        <v>0.38944735013638621</v>
      </c>
      <c r="W101" s="2">
        <f t="shared" si="71"/>
        <v>0.38273634185710459</v>
      </c>
      <c r="X101" s="2">
        <f t="shared" si="71"/>
        <v>0.38030170329750401</v>
      </c>
      <c r="Y101" s="2">
        <f t="shared" si="71"/>
        <v>0.38030170329750401</v>
      </c>
      <c r="Z101" s="2">
        <f t="shared" ca="1" si="71"/>
        <v>0.37330170329750406</v>
      </c>
    </row>
    <row r="102" spans="2:26" x14ac:dyDescent="0.25">
      <c r="B102" s="4">
        <v>43831</v>
      </c>
      <c r="C102" s="2">
        <f>C73/$O$73</f>
        <v>0</v>
      </c>
      <c r="D102" s="2">
        <f t="shared" ref="D102:Z102" si="72">D73/$O$73</f>
        <v>0</v>
      </c>
      <c r="E102" s="2">
        <f t="shared" si="72"/>
        <v>0</v>
      </c>
      <c r="F102" s="2">
        <f t="shared" si="72"/>
        <v>0</v>
      </c>
      <c r="G102" s="2">
        <f t="shared" si="72"/>
        <v>0</v>
      </c>
      <c r="H102" s="2">
        <f t="shared" si="72"/>
        <v>0</v>
      </c>
      <c r="I102" s="2">
        <f t="shared" si="72"/>
        <v>0</v>
      </c>
      <c r="J102" s="2">
        <f t="shared" si="72"/>
        <v>0</v>
      </c>
      <c r="K102" s="2">
        <f t="shared" si="72"/>
        <v>0</v>
      </c>
      <c r="L102" s="2">
        <f t="shared" si="72"/>
        <v>0</v>
      </c>
      <c r="M102" s="2">
        <f t="shared" si="72"/>
        <v>0</v>
      </c>
      <c r="N102" s="2">
        <f t="shared" si="72"/>
        <v>0</v>
      </c>
      <c r="O102" s="2">
        <f t="shared" si="72"/>
        <v>1</v>
      </c>
      <c r="P102" s="2">
        <f t="shared" si="72"/>
        <v>0.52747819882943592</v>
      </c>
      <c r="Q102" s="2">
        <f t="shared" si="72"/>
        <v>0.47251501496308701</v>
      </c>
      <c r="R102" s="2">
        <f t="shared" si="72"/>
        <v>0.44652280800645894</v>
      </c>
      <c r="S102" s="2">
        <f t="shared" si="72"/>
        <v>0.4316549478469735</v>
      </c>
      <c r="T102" s="2">
        <f t="shared" si="72"/>
        <v>0.41862663256798371</v>
      </c>
      <c r="U102" s="2">
        <f t="shared" si="72"/>
        <v>0.40881153522194758</v>
      </c>
      <c r="V102" s="2">
        <f t="shared" si="72"/>
        <v>0.39841889449170015</v>
      </c>
      <c r="W102" s="2">
        <f t="shared" si="72"/>
        <v>0.38944735013638621</v>
      </c>
      <c r="X102" s="2">
        <f t="shared" si="72"/>
        <v>0.38273634185710459</v>
      </c>
      <c r="Y102" s="2">
        <f t="shared" si="72"/>
        <v>0.38030170329750401</v>
      </c>
      <c r="Z102" s="2">
        <f t="shared" si="72"/>
        <v>0.38030170329750401</v>
      </c>
    </row>
    <row r="103" spans="2:26" x14ac:dyDescent="0.25">
      <c r="B103" s="4">
        <v>43862</v>
      </c>
      <c r="C103" s="2">
        <f>C74/$P$74</f>
        <v>0</v>
      </c>
      <c r="D103" s="2">
        <f t="shared" ref="D103:Z103" si="73">D74/$P$74</f>
        <v>0</v>
      </c>
      <c r="E103" s="2">
        <f t="shared" si="73"/>
        <v>0</v>
      </c>
      <c r="F103" s="2">
        <f t="shared" si="73"/>
        <v>0</v>
      </c>
      <c r="G103" s="2">
        <f t="shared" si="73"/>
        <v>0</v>
      </c>
      <c r="H103" s="2">
        <f t="shared" si="73"/>
        <v>0</v>
      </c>
      <c r="I103" s="2">
        <f t="shared" si="73"/>
        <v>0</v>
      </c>
      <c r="J103" s="2">
        <f t="shared" si="73"/>
        <v>0</v>
      </c>
      <c r="K103" s="2">
        <f t="shared" si="73"/>
        <v>0</v>
      </c>
      <c r="L103" s="2">
        <f t="shared" si="73"/>
        <v>0</v>
      </c>
      <c r="M103" s="2">
        <f t="shared" si="73"/>
        <v>0</v>
      </c>
      <c r="N103" s="2">
        <f t="shared" si="73"/>
        <v>0</v>
      </c>
      <c r="O103" s="2">
        <f t="shared" si="73"/>
        <v>0</v>
      </c>
      <c r="P103" s="2">
        <f t="shared" si="73"/>
        <v>1</v>
      </c>
      <c r="Q103" s="2">
        <f t="shared" si="73"/>
        <v>0.52747819882943592</v>
      </c>
      <c r="R103" s="2">
        <f t="shared" si="73"/>
        <v>0.47251501496308701</v>
      </c>
      <c r="S103" s="2">
        <f t="shared" si="73"/>
        <v>0.44652280800645894</v>
      </c>
      <c r="T103" s="2">
        <f t="shared" si="73"/>
        <v>0.43165494784697345</v>
      </c>
      <c r="U103" s="2">
        <f t="shared" si="73"/>
        <v>0.41862663256798366</v>
      </c>
      <c r="V103" s="2">
        <f t="shared" si="73"/>
        <v>0.40881153522194758</v>
      </c>
      <c r="W103" s="2">
        <f t="shared" si="73"/>
        <v>0.39841889449170015</v>
      </c>
      <c r="X103" s="2">
        <f t="shared" si="73"/>
        <v>0.38944735013638626</v>
      </c>
      <c r="Y103" s="2">
        <f t="shared" si="73"/>
        <v>0.38273634185710459</v>
      </c>
      <c r="Z103" s="2">
        <f t="shared" si="73"/>
        <v>0.38030170329750401</v>
      </c>
    </row>
    <row r="104" spans="2:26" x14ac:dyDescent="0.25">
      <c r="B104" s="4">
        <v>43891</v>
      </c>
      <c r="C104" s="2">
        <f>C75/$Q$75</f>
        <v>0</v>
      </c>
      <c r="D104" s="2">
        <f t="shared" ref="D104:Z104" si="74">D75/$Q$75</f>
        <v>0</v>
      </c>
      <c r="E104" s="2">
        <f t="shared" si="74"/>
        <v>0</v>
      </c>
      <c r="F104" s="2">
        <f t="shared" si="74"/>
        <v>0</v>
      </c>
      <c r="G104" s="2">
        <f t="shared" si="74"/>
        <v>0</v>
      </c>
      <c r="H104" s="2">
        <f t="shared" si="74"/>
        <v>0</v>
      </c>
      <c r="I104" s="2">
        <f t="shared" si="74"/>
        <v>0</v>
      </c>
      <c r="J104" s="2">
        <f t="shared" si="74"/>
        <v>0</v>
      </c>
      <c r="K104" s="2">
        <f t="shared" si="74"/>
        <v>0</v>
      </c>
      <c r="L104" s="2">
        <f t="shared" si="74"/>
        <v>0</v>
      </c>
      <c r="M104" s="2">
        <f t="shared" si="74"/>
        <v>0</v>
      </c>
      <c r="N104" s="2">
        <f t="shared" si="74"/>
        <v>0</v>
      </c>
      <c r="O104" s="2">
        <f t="shared" si="74"/>
        <v>0</v>
      </c>
      <c r="P104" s="2">
        <f t="shared" si="74"/>
        <v>0</v>
      </c>
      <c r="Q104" s="2">
        <f t="shared" si="74"/>
        <v>1</v>
      </c>
      <c r="R104" s="2">
        <f t="shared" si="74"/>
        <v>0.52747819882943592</v>
      </c>
      <c r="S104" s="2">
        <f t="shared" si="74"/>
        <v>0.47251501496308701</v>
      </c>
      <c r="T104" s="2">
        <f t="shared" si="74"/>
        <v>0.44652280800645894</v>
      </c>
      <c r="U104" s="2">
        <f t="shared" si="74"/>
        <v>0.4316549478469735</v>
      </c>
      <c r="V104" s="2">
        <f t="shared" si="74"/>
        <v>0.41862663256798371</v>
      </c>
      <c r="W104" s="2">
        <f t="shared" si="74"/>
        <v>0.40881153522194763</v>
      </c>
      <c r="X104" s="2">
        <f t="shared" si="74"/>
        <v>0.3984188944917002</v>
      </c>
      <c r="Y104" s="2">
        <f t="shared" si="74"/>
        <v>0.38944735013638621</v>
      </c>
      <c r="Z104" s="2">
        <f t="shared" si="74"/>
        <v>0.38273634185710459</v>
      </c>
    </row>
    <row r="105" spans="2:26" x14ac:dyDescent="0.25">
      <c r="B105" s="4">
        <v>43922</v>
      </c>
      <c r="C105" s="2">
        <f>C76/$R$76</f>
        <v>0</v>
      </c>
      <c r="D105" s="2">
        <f t="shared" ref="D105:Z105" si="75">D76/$R$76</f>
        <v>0</v>
      </c>
      <c r="E105" s="2">
        <f t="shared" si="75"/>
        <v>0</v>
      </c>
      <c r="F105" s="2">
        <f t="shared" si="75"/>
        <v>0</v>
      </c>
      <c r="G105" s="2">
        <f t="shared" si="75"/>
        <v>0</v>
      </c>
      <c r="H105" s="2">
        <f t="shared" si="75"/>
        <v>0</v>
      </c>
      <c r="I105" s="2">
        <f t="shared" si="75"/>
        <v>0</v>
      </c>
      <c r="J105" s="2">
        <f t="shared" si="75"/>
        <v>0</v>
      </c>
      <c r="K105" s="2">
        <f t="shared" si="75"/>
        <v>0</v>
      </c>
      <c r="L105" s="2">
        <f t="shared" si="75"/>
        <v>0</v>
      </c>
      <c r="M105" s="2">
        <f t="shared" si="75"/>
        <v>0</v>
      </c>
      <c r="N105" s="2">
        <f t="shared" si="75"/>
        <v>0</v>
      </c>
      <c r="O105" s="2">
        <f t="shared" si="75"/>
        <v>0</v>
      </c>
      <c r="P105" s="2">
        <f t="shared" si="75"/>
        <v>0</v>
      </c>
      <c r="Q105" s="2">
        <f t="shared" si="75"/>
        <v>0</v>
      </c>
      <c r="R105" s="2">
        <f t="shared" si="75"/>
        <v>1</v>
      </c>
      <c r="S105" s="2">
        <f t="shared" si="75"/>
        <v>0.52747819882943592</v>
      </c>
      <c r="T105" s="2">
        <f t="shared" si="75"/>
        <v>0.47251501496308701</v>
      </c>
      <c r="U105" s="2">
        <f t="shared" si="75"/>
        <v>0.44652280800645894</v>
      </c>
      <c r="V105" s="2">
        <f t="shared" si="75"/>
        <v>0.43165494784697345</v>
      </c>
      <c r="W105" s="2">
        <f t="shared" si="75"/>
        <v>0.41862663256798371</v>
      </c>
      <c r="X105" s="2">
        <f t="shared" si="75"/>
        <v>0.40881153522194763</v>
      </c>
      <c r="Y105" s="2">
        <f t="shared" si="75"/>
        <v>0.3984188944917002</v>
      </c>
      <c r="Z105" s="2">
        <f t="shared" si="75"/>
        <v>0.38944735013638615</v>
      </c>
    </row>
    <row r="106" spans="2:26" x14ac:dyDescent="0.25">
      <c r="B106" s="4">
        <v>43952</v>
      </c>
      <c r="C106" s="2">
        <f>C77/$S$77</f>
        <v>0</v>
      </c>
      <c r="D106" s="2">
        <f t="shared" ref="D106:Z106" si="76">D77/$S$77</f>
        <v>0</v>
      </c>
      <c r="E106" s="2">
        <f t="shared" si="76"/>
        <v>0</v>
      </c>
      <c r="F106" s="2">
        <f t="shared" si="76"/>
        <v>0</v>
      </c>
      <c r="G106" s="2">
        <f t="shared" si="76"/>
        <v>0</v>
      </c>
      <c r="H106" s="2">
        <f t="shared" si="76"/>
        <v>0</v>
      </c>
      <c r="I106" s="2">
        <f t="shared" si="76"/>
        <v>0</v>
      </c>
      <c r="J106" s="2">
        <f t="shared" si="76"/>
        <v>0</v>
      </c>
      <c r="K106" s="2">
        <f t="shared" si="76"/>
        <v>0</v>
      </c>
      <c r="L106" s="2">
        <f t="shared" si="76"/>
        <v>0</v>
      </c>
      <c r="M106" s="2">
        <f t="shared" si="76"/>
        <v>0</v>
      </c>
      <c r="N106" s="2">
        <f t="shared" si="76"/>
        <v>0</v>
      </c>
      <c r="O106" s="2">
        <f t="shared" si="76"/>
        <v>0</v>
      </c>
      <c r="P106" s="2">
        <f t="shared" si="76"/>
        <v>0</v>
      </c>
      <c r="Q106" s="2">
        <f t="shared" si="76"/>
        <v>0</v>
      </c>
      <c r="R106" s="2">
        <f t="shared" si="76"/>
        <v>0</v>
      </c>
      <c r="S106" s="2">
        <f t="shared" si="76"/>
        <v>1</v>
      </c>
      <c r="T106" s="2">
        <f t="shared" si="76"/>
        <v>0.52747819882943592</v>
      </c>
      <c r="U106" s="2">
        <f t="shared" si="76"/>
        <v>0.49848631760168316</v>
      </c>
      <c r="V106" s="2">
        <f t="shared" si="76"/>
        <v>0.48552955806953274</v>
      </c>
      <c r="W106" s="2">
        <f t="shared" si="76"/>
        <v>0.47831077249685811</v>
      </c>
      <c r="X106" s="2">
        <f t="shared" si="76"/>
        <v>0.47207918895143192</v>
      </c>
      <c r="Y106" s="2">
        <f t="shared" si="76"/>
        <v>0.46744568575683576</v>
      </c>
      <c r="Z106" s="2">
        <f t="shared" si="76"/>
        <v>0.46258769068386085</v>
      </c>
    </row>
    <row r="107" spans="2:26" x14ac:dyDescent="0.25">
      <c r="B107" s="4">
        <v>43983</v>
      </c>
      <c r="C107" s="2">
        <f>C78/$T$78</f>
        <v>0</v>
      </c>
      <c r="D107" s="2">
        <f t="shared" ref="D107:Z107" si="77">D78/$T$78</f>
        <v>0</v>
      </c>
      <c r="E107" s="2">
        <f t="shared" si="77"/>
        <v>0</v>
      </c>
      <c r="F107" s="2">
        <f t="shared" si="77"/>
        <v>0</v>
      </c>
      <c r="G107" s="2">
        <f t="shared" si="77"/>
        <v>0</v>
      </c>
      <c r="H107" s="2">
        <f t="shared" si="77"/>
        <v>0</v>
      </c>
      <c r="I107" s="2">
        <f t="shared" si="77"/>
        <v>0</v>
      </c>
      <c r="J107" s="2">
        <f t="shared" si="77"/>
        <v>0</v>
      </c>
      <c r="K107" s="2">
        <f t="shared" si="77"/>
        <v>0</v>
      </c>
      <c r="L107" s="2">
        <f t="shared" si="77"/>
        <v>0</v>
      </c>
      <c r="M107" s="2">
        <f t="shared" si="77"/>
        <v>0</v>
      </c>
      <c r="N107" s="2">
        <f t="shared" si="77"/>
        <v>0</v>
      </c>
      <c r="O107" s="2">
        <f t="shared" si="77"/>
        <v>0</v>
      </c>
      <c r="P107" s="2">
        <f t="shared" si="77"/>
        <v>0</v>
      </c>
      <c r="Q107" s="2">
        <f t="shared" si="77"/>
        <v>0</v>
      </c>
      <c r="R107" s="2">
        <f t="shared" si="77"/>
        <v>0</v>
      </c>
      <c r="S107" s="2">
        <f t="shared" si="77"/>
        <v>0</v>
      </c>
      <c r="T107" s="2">
        <f t="shared" si="77"/>
        <v>1</v>
      </c>
      <c r="U107" s="2">
        <f t="shared" si="77"/>
        <v>0.52747819882943592</v>
      </c>
      <c r="V107" s="2">
        <f t="shared" si="77"/>
        <v>0.4984863176016831</v>
      </c>
      <c r="W107" s="2">
        <f t="shared" si="77"/>
        <v>0.48552955806953274</v>
      </c>
      <c r="X107" s="2">
        <f t="shared" si="77"/>
        <v>0.47831077249685816</v>
      </c>
      <c r="Y107" s="2">
        <f t="shared" si="77"/>
        <v>0.47207918895143192</v>
      </c>
      <c r="Z107" s="2">
        <f t="shared" si="77"/>
        <v>0.46744568575683582</v>
      </c>
    </row>
    <row r="108" spans="2:26" x14ac:dyDescent="0.25">
      <c r="B108" s="4">
        <v>44013</v>
      </c>
      <c r="C108" s="2">
        <f>C79/$U$79</f>
        <v>0</v>
      </c>
      <c r="D108" s="2">
        <f t="shared" ref="D108:Z108" si="78">D79/$U$79</f>
        <v>0</v>
      </c>
      <c r="E108" s="2">
        <f t="shared" si="78"/>
        <v>0</v>
      </c>
      <c r="F108" s="2">
        <f t="shared" si="78"/>
        <v>0</v>
      </c>
      <c r="G108" s="2">
        <f t="shared" si="78"/>
        <v>0</v>
      </c>
      <c r="H108" s="2">
        <f t="shared" si="78"/>
        <v>0</v>
      </c>
      <c r="I108" s="2">
        <f t="shared" si="78"/>
        <v>0</v>
      </c>
      <c r="J108" s="2">
        <f t="shared" si="78"/>
        <v>0</v>
      </c>
      <c r="K108" s="2">
        <f t="shared" si="78"/>
        <v>0</v>
      </c>
      <c r="L108" s="2">
        <f t="shared" si="78"/>
        <v>0</v>
      </c>
      <c r="M108" s="2">
        <f t="shared" si="78"/>
        <v>0</v>
      </c>
      <c r="N108" s="2">
        <f t="shared" si="78"/>
        <v>0</v>
      </c>
      <c r="O108" s="2">
        <f t="shared" si="78"/>
        <v>0</v>
      </c>
      <c r="P108" s="2">
        <f t="shared" si="78"/>
        <v>0</v>
      </c>
      <c r="Q108" s="2">
        <f t="shared" si="78"/>
        <v>0</v>
      </c>
      <c r="R108" s="2">
        <f t="shared" si="78"/>
        <v>0</v>
      </c>
      <c r="S108" s="2">
        <f t="shared" si="78"/>
        <v>0</v>
      </c>
      <c r="T108" s="2">
        <f t="shared" si="78"/>
        <v>0</v>
      </c>
      <c r="U108" s="2">
        <f t="shared" si="78"/>
        <v>1</v>
      </c>
      <c r="V108" s="2">
        <f t="shared" si="78"/>
        <v>0.52747819882943592</v>
      </c>
      <c r="W108" s="2">
        <f t="shared" si="78"/>
        <v>0.4984863176016831</v>
      </c>
      <c r="X108" s="2">
        <f t="shared" si="78"/>
        <v>0.4855295580695328</v>
      </c>
      <c r="Y108" s="2">
        <f t="shared" si="78"/>
        <v>0.47831077249685816</v>
      </c>
      <c r="Z108" s="2">
        <f t="shared" si="78"/>
        <v>0.47207918895143197</v>
      </c>
    </row>
    <row r="109" spans="2:26" x14ac:dyDescent="0.25">
      <c r="B109" s="4">
        <v>44044</v>
      </c>
      <c r="C109" s="2">
        <f>C80/$V$80</f>
        <v>0</v>
      </c>
      <c r="D109" s="2">
        <f t="shared" ref="D109:Z109" si="79">D80/$V$80</f>
        <v>0</v>
      </c>
      <c r="E109" s="2">
        <f t="shared" si="79"/>
        <v>0</v>
      </c>
      <c r="F109" s="2">
        <f t="shared" si="79"/>
        <v>0</v>
      </c>
      <c r="G109" s="2">
        <f t="shared" si="79"/>
        <v>0</v>
      </c>
      <c r="H109" s="2">
        <f t="shared" si="79"/>
        <v>0</v>
      </c>
      <c r="I109" s="2">
        <f t="shared" si="79"/>
        <v>0</v>
      </c>
      <c r="J109" s="2">
        <f t="shared" si="79"/>
        <v>0</v>
      </c>
      <c r="K109" s="2">
        <f t="shared" si="79"/>
        <v>0</v>
      </c>
      <c r="L109" s="2">
        <f t="shared" si="79"/>
        <v>0</v>
      </c>
      <c r="M109" s="2">
        <f t="shared" si="79"/>
        <v>0</v>
      </c>
      <c r="N109" s="2">
        <f t="shared" si="79"/>
        <v>0</v>
      </c>
      <c r="O109" s="2">
        <f t="shared" si="79"/>
        <v>0</v>
      </c>
      <c r="P109" s="2">
        <f t="shared" si="79"/>
        <v>0</v>
      </c>
      <c r="Q109" s="2">
        <f t="shared" si="79"/>
        <v>0</v>
      </c>
      <c r="R109" s="2">
        <f t="shared" si="79"/>
        <v>0</v>
      </c>
      <c r="S109" s="2">
        <f t="shared" si="79"/>
        <v>0</v>
      </c>
      <c r="T109" s="2">
        <f t="shared" si="79"/>
        <v>0</v>
      </c>
      <c r="U109" s="2">
        <f t="shared" si="79"/>
        <v>0</v>
      </c>
      <c r="V109" s="2">
        <f t="shared" si="79"/>
        <v>1</v>
      </c>
      <c r="W109" s="2">
        <f t="shared" si="79"/>
        <v>0.52747819882943592</v>
      </c>
      <c r="X109" s="2">
        <f t="shared" si="79"/>
        <v>0.4984863176016831</v>
      </c>
      <c r="Y109" s="2">
        <f t="shared" si="79"/>
        <v>0.48552955806953269</v>
      </c>
      <c r="Z109" s="2">
        <f t="shared" si="79"/>
        <v>0.47831077249685811</v>
      </c>
    </row>
    <row r="110" spans="2:26" x14ac:dyDescent="0.25">
      <c r="B110" s="4">
        <v>44075</v>
      </c>
      <c r="C110" s="2">
        <f>C81/$W$81</f>
        <v>0</v>
      </c>
      <c r="D110" s="2">
        <f t="shared" ref="D110:Z110" si="80">D81/$W$81</f>
        <v>0</v>
      </c>
      <c r="E110" s="2">
        <f t="shared" si="80"/>
        <v>0</v>
      </c>
      <c r="F110" s="2">
        <f t="shared" si="80"/>
        <v>0</v>
      </c>
      <c r="G110" s="2">
        <f t="shared" si="80"/>
        <v>0</v>
      </c>
      <c r="H110" s="2">
        <f t="shared" si="80"/>
        <v>0</v>
      </c>
      <c r="I110" s="2">
        <f t="shared" si="80"/>
        <v>0</v>
      </c>
      <c r="J110" s="2">
        <f t="shared" si="80"/>
        <v>0</v>
      </c>
      <c r="K110" s="2">
        <f t="shared" si="80"/>
        <v>0</v>
      </c>
      <c r="L110" s="2">
        <f t="shared" si="80"/>
        <v>0</v>
      </c>
      <c r="M110" s="2">
        <f t="shared" si="80"/>
        <v>0</v>
      </c>
      <c r="N110" s="2">
        <f t="shared" si="80"/>
        <v>0</v>
      </c>
      <c r="O110" s="2">
        <f t="shared" si="80"/>
        <v>0</v>
      </c>
      <c r="P110" s="2">
        <f t="shared" si="80"/>
        <v>0</v>
      </c>
      <c r="Q110" s="2">
        <f t="shared" si="80"/>
        <v>0</v>
      </c>
      <c r="R110" s="2">
        <f t="shared" si="80"/>
        <v>0</v>
      </c>
      <c r="S110" s="2">
        <f t="shared" si="80"/>
        <v>0</v>
      </c>
      <c r="T110" s="2">
        <f t="shared" si="80"/>
        <v>0</v>
      </c>
      <c r="U110" s="2">
        <f t="shared" si="80"/>
        <v>0</v>
      </c>
      <c r="V110" s="2">
        <f t="shared" si="80"/>
        <v>0</v>
      </c>
      <c r="W110" s="2">
        <f t="shared" si="80"/>
        <v>1</v>
      </c>
      <c r="X110" s="2">
        <f t="shared" si="80"/>
        <v>0.52747819882943592</v>
      </c>
      <c r="Y110" s="2">
        <f t="shared" si="80"/>
        <v>0.49848631760168316</v>
      </c>
      <c r="Z110" s="2">
        <f t="shared" si="80"/>
        <v>0.48552955806953274</v>
      </c>
    </row>
    <row r="111" spans="2:26" x14ac:dyDescent="0.25">
      <c r="B111" s="4">
        <v>44105</v>
      </c>
      <c r="C111" s="2">
        <f>C82/$X$82</f>
        <v>0</v>
      </c>
      <c r="D111" s="2">
        <f t="shared" ref="D111:Z111" si="81">D82/$X$82</f>
        <v>0</v>
      </c>
      <c r="E111" s="2">
        <f t="shared" si="81"/>
        <v>0</v>
      </c>
      <c r="F111" s="2">
        <f t="shared" si="81"/>
        <v>0</v>
      </c>
      <c r="G111" s="2">
        <f t="shared" si="81"/>
        <v>0</v>
      </c>
      <c r="H111" s="2">
        <f t="shared" si="81"/>
        <v>0</v>
      </c>
      <c r="I111" s="2">
        <f t="shared" si="81"/>
        <v>0</v>
      </c>
      <c r="J111" s="2">
        <f t="shared" si="81"/>
        <v>0</v>
      </c>
      <c r="K111" s="2">
        <f t="shared" si="81"/>
        <v>0</v>
      </c>
      <c r="L111" s="2">
        <f t="shared" si="81"/>
        <v>0</v>
      </c>
      <c r="M111" s="2">
        <f t="shared" si="81"/>
        <v>0</v>
      </c>
      <c r="N111" s="2">
        <f t="shared" si="81"/>
        <v>0</v>
      </c>
      <c r="O111" s="2">
        <f t="shared" si="81"/>
        <v>0</v>
      </c>
      <c r="P111" s="2">
        <f t="shared" si="81"/>
        <v>0</v>
      </c>
      <c r="Q111" s="2">
        <f t="shared" si="81"/>
        <v>0</v>
      </c>
      <c r="R111" s="2">
        <f t="shared" si="81"/>
        <v>0</v>
      </c>
      <c r="S111" s="2">
        <f t="shared" si="81"/>
        <v>0</v>
      </c>
      <c r="T111" s="2">
        <f t="shared" si="81"/>
        <v>0</v>
      </c>
      <c r="U111" s="2">
        <f t="shared" si="81"/>
        <v>0</v>
      </c>
      <c r="V111" s="2">
        <f t="shared" si="81"/>
        <v>0</v>
      </c>
      <c r="W111" s="2">
        <f t="shared" si="81"/>
        <v>0</v>
      </c>
      <c r="X111" s="2">
        <f t="shared" si="81"/>
        <v>1</v>
      </c>
      <c r="Y111" s="2">
        <f t="shared" si="81"/>
        <v>0.52747819882943592</v>
      </c>
      <c r="Z111" s="2">
        <f t="shared" si="81"/>
        <v>0.4984863176016831</v>
      </c>
    </row>
    <row r="112" spans="2:26" x14ac:dyDescent="0.25">
      <c r="B112" s="4">
        <v>44136</v>
      </c>
      <c r="C112" s="2">
        <f>C83/$Y$83</f>
        <v>0</v>
      </c>
      <c r="D112" s="2">
        <f t="shared" ref="D112:Z112" si="82">D83/$Y$83</f>
        <v>0</v>
      </c>
      <c r="E112" s="2">
        <f t="shared" si="82"/>
        <v>0</v>
      </c>
      <c r="F112" s="2">
        <f t="shared" si="82"/>
        <v>0</v>
      </c>
      <c r="G112" s="2">
        <f t="shared" si="82"/>
        <v>0</v>
      </c>
      <c r="H112" s="2">
        <f t="shared" si="82"/>
        <v>0</v>
      </c>
      <c r="I112" s="2">
        <f t="shared" si="82"/>
        <v>0</v>
      </c>
      <c r="J112" s="2">
        <f t="shared" si="82"/>
        <v>0</v>
      </c>
      <c r="K112" s="2">
        <f t="shared" si="82"/>
        <v>0</v>
      </c>
      <c r="L112" s="2">
        <f t="shared" si="82"/>
        <v>0</v>
      </c>
      <c r="M112" s="2">
        <f t="shared" si="82"/>
        <v>0</v>
      </c>
      <c r="N112" s="2">
        <f t="shared" si="82"/>
        <v>0</v>
      </c>
      <c r="O112" s="2">
        <f t="shared" si="82"/>
        <v>0</v>
      </c>
      <c r="P112" s="2">
        <f t="shared" si="82"/>
        <v>0</v>
      </c>
      <c r="Q112" s="2">
        <f t="shared" si="82"/>
        <v>0</v>
      </c>
      <c r="R112" s="2">
        <f t="shared" si="82"/>
        <v>0</v>
      </c>
      <c r="S112" s="2">
        <f t="shared" si="82"/>
        <v>0</v>
      </c>
      <c r="T112" s="2">
        <f t="shared" si="82"/>
        <v>0</v>
      </c>
      <c r="U112" s="2">
        <f t="shared" si="82"/>
        <v>0</v>
      </c>
      <c r="V112" s="2">
        <f t="shared" si="82"/>
        <v>0</v>
      </c>
      <c r="W112" s="2">
        <f t="shared" si="82"/>
        <v>0</v>
      </c>
      <c r="X112" s="2">
        <f t="shared" si="82"/>
        <v>0</v>
      </c>
      <c r="Y112" s="2">
        <f t="shared" si="82"/>
        <v>1</v>
      </c>
      <c r="Z112" s="2">
        <f t="shared" si="82"/>
        <v>0.52747819882943592</v>
      </c>
    </row>
    <row r="113" spans="2:26" x14ac:dyDescent="0.25">
      <c r="B113" s="4">
        <v>44166</v>
      </c>
      <c r="C113" s="2">
        <f>C84/$Z$84</f>
        <v>0</v>
      </c>
      <c r="D113" s="2">
        <f t="shared" ref="D113:Z113" si="83">D84/$Z$84</f>
        <v>0</v>
      </c>
      <c r="E113" s="2">
        <f t="shared" si="83"/>
        <v>0</v>
      </c>
      <c r="F113" s="2">
        <f t="shared" si="83"/>
        <v>0</v>
      </c>
      <c r="G113" s="2">
        <f t="shared" si="83"/>
        <v>0</v>
      </c>
      <c r="H113" s="2">
        <f t="shared" si="83"/>
        <v>0</v>
      </c>
      <c r="I113" s="2">
        <f t="shared" si="83"/>
        <v>0</v>
      </c>
      <c r="J113" s="2">
        <f t="shared" si="83"/>
        <v>0</v>
      </c>
      <c r="K113" s="2">
        <f t="shared" si="83"/>
        <v>0</v>
      </c>
      <c r="L113" s="2">
        <f t="shared" si="83"/>
        <v>0</v>
      </c>
      <c r="M113" s="2">
        <f t="shared" si="83"/>
        <v>0</v>
      </c>
      <c r="N113" s="2">
        <f t="shared" si="83"/>
        <v>0</v>
      </c>
      <c r="O113" s="2">
        <f t="shared" si="83"/>
        <v>0</v>
      </c>
      <c r="P113" s="2">
        <f t="shared" si="83"/>
        <v>0</v>
      </c>
      <c r="Q113" s="2">
        <f t="shared" si="83"/>
        <v>0</v>
      </c>
      <c r="R113" s="2">
        <f t="shared" si="83"/>
        <v>0</v>
      </c>
      <c r="S113" s="2">
        <f t="shared" si="83"/>
        <v>0</v>
      </c>
      <c r="T113" s="2">
        <f t="shared" si="83"/>
        <v>0</v>
      </c>
      <c r="U113" s="2">
        <f t="shared" si="83"/>
        <v>0</v>
      </c>
      <c r="V113" s="2">
        <f t="shared" si="83"/>
        <v>0</v>
      </c>
      <c r="W113" s="2">
        <f t="shared" si="83"/>
        <v>0</v>
      </c>
      <c r="X113" s="2">
        <f t="shared" si="83"/>
        <v>0</v>
      </c>
      <c r="Y113" s="2">
        <f t="shared" si="83"/>
        <v>0</v>
      </c>
      <c r="Z113" s="2">
        <f t="shared" si="83"/>
        <v>1</v>
      </c>
    </row>
  </sheetData>
  <mergeCells count="1">
    <mergeCell ref="AC28:AF33"/>
  </mergeCells>
  <conditionalFormatting sqref="P17:AA2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:AA44 P33:Z4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0:Z90 D91:Z91 E92:Z92 F93:Z93 G94:Z94 H95:Z95 I96:Z96 J97:Z97 K98:Z98 L99:Z99 M100:Z100 N101:Z101 O102:Z102 P103:Z103 Q104:Z104 R105:Z105 S106:Z106 T107:Z107 U108:Z108 V109:Z109 W110:Z110 X111:Z111 Y112:Z112 Z1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Z8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Задание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2020-03-01T18:23:59Z</dcterms:modified>
</cp:coreProperties>
</file>