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ks\Documents\GitHub\KorkiCPP\Arkusze\Arkusz02\"/>
    </mc:Choice>
  </mc:AlternateContent>
  <xr:revisionPtr revIDLastSave="0" documentId="13_ncr:1_{C22AEFCE-5C59-4ACA-BE5D-A4188AA481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ne" sheetId="2" r:id="rId1"/>
    <sheet name="Zadanie 1" sheetId="3" r:id="rId2"/>
    <sheet name="Zadanie 2" sheetId="4" r:id="rId3"/>
    <sheet name="Zadanie 3" sheetId="6" r:id="rId4"/>
  </sheets>
  <definedNames>
    <definedName name="ExternalData_1" localSheetId="0" hidden="1">Dane!$A$1:$B$184</definedName>
    <definedName name="ExternalData_1" localSheetId="1" hidden="1">'Zadanie 1'!$A$1:$B$184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H8" i="4"/>
  <c r="H7" i="4"/>
  <c r="H6" i="4"/>
  <c r="H2" i="4"/>
  <c r="G184" i="6"/>
  <c r="F184" i="6"/>
  <c r="D184" i="6"/>
  <c r="E184" i="6" s="1"/>
  <c r="G183" i="6"/>
  <c r="F183" i="6"/>
  <c r="D183" i="6"/>
  <c r="E183" i="6" s="1"/>
  <c r="G182" i="6"/>
  <c r="F182" i="6"/>
  <c r="D182" i="6"/>
  <c r="E182" i="6" s="1"/>
  <c r="G181" i="6"/>
  <c r="F181" i="6"/>
  <c r="D181" i="6"/>
  <c r="E181" i="6" s="1"/>
  <c r="G180" i="6"/>
  <c r="F180" i="6"/>
  <c r="D180" i="6"/>
  <c r="E180" i="6" s="1"/>
  <c r="G179" i="6"/>
  <c r="F179" i="6"/>
  <c r="D179" i="6"/>
  <c r="E179" i="6" s="1"/>
  <c r="G178" i="6"/>
  <c r="F178" i="6"/>
  <c r="D178" i="6"/>
  <c r="E178" i="6" s="1"/>
  <c r="G177" i="6"/>
  <c r="F177" i="6"/>
  <c r="D177" i="6"/>
  <c r="E177" i="6" s="1"/>
  <c r="G176" i="6"/>
  <c r="F176" i="6"/>
  <c r="D176" i="6"/>
  <c r="E176" i="6" s="1"/>
  <c r="G175" i="6"/>
  <c r="F175" i="6"/>
  <c r="D175" i="6"/>
  <c r="E175" i="6" s="1"/>
  <c r="G174" i="6"/>
  <c r="F174" i="6"/>
  <c r="D174" i="6"/>
  <c r="E174" i="6" s="1"/>
  <c r="G173" i="6"/>
  <c r="F173" i="6"/>
  <c r="D173" i="6"/>
  <c r="E173" i="6" s="1"/>
  <c r="G172" i="6"/>
  <c r="F172" i="6"/>
  <c r="D172" i="6"/>
  <c r="E172" i="6" s="1"/>
  <c r="G171" i="6"/>
  <c r="F171" i="6"/>
  <c r="D171" i="6"/>
  <c r="E171" i="6" s="1"/>
  <c r="G170" i="6"/>
  <c r="F170" i="6"/>
  <c r="D170" i="6"/>
  <c r="E170" i="6" s="1"/>
  <c r="G169" i="6"/>
  <c r="F169" i="6"/>
  <c r="D169" i="6"/>
  <c r="E169" i="6" s="1"/>
  <c r="G168" i="6"/>
  <c r="F168" i="6"/>
  <c r="D168" i="6"/>
  <c r="E168" i="6" s="1"/>
  <c r="G167" i="6"/>
  <c r="F167" i="6"/>
  <c r="D167" i="6"/>
  <c r="E167" i="6" s="1"/>
  <c r="G166" i="6"/>
  <c r="F166" i="6"/>
  <c r="D166" i="6"/>
  <c r="E166" i="6" s="1"/>
  <c r="G165" i="6"/>
  <c r="F165" i="6"/>
  <c r="D165" i="6"/>
  <c r="E165" i="6" s="1"/>
  <c r="G164" i="6"/>
  <c r="F164" i="6"/>
  <c r="D164" i="6"/>
  <c r="E164" i="6" s="1"/>
  <c r="G163" i="6"/>
  <c r="F163" i="6"/>
  <c r="D163" i="6"/>
  <c r="E163" i="6" s="1"/>
  <c r="G162" i="6"/>
  <c r="F162" i="6"/>
  <c r="D162" i="6"/>
  <c r="E162" i="6" s="1"/>
  <c r="G161" i="6"/>
  <c r="F161" i="6"/>
  <c r="D161" i="6"/>
  <c r="E161" i="6" s="1"/>
  <c r="G160" i="6"/>
  <c r="F160" i="6"/>
  <c r="D160" i="6"/>
  <c r="E160" i="6" s="1"/>
  <c r="G159" i="6"/>
  <c r="F159" i="6"/>
  <c r="D159" i="6"/>
  <c r="E159" i="6" s="1"/>
  <c r="G158" i="6"/>
  <c r="F158" i="6"/>
  <c r="D158" i="6"/>
  <c r="E158" i="6" s="1"/>
  <c r="G157" i="6"/>
  <c r="F157" i="6"/>
  <c r="D157" i="6"/>
  <c r="E157" i="6" s="1"/>
  <c r="G156" i="6"/>
  <c r="F156" i="6"/>
  <c r="D156" i="6"/>
  <c r="E156" i="6" s="1"/>
  <c r="G155" i="6"/>
  <c r="F155" i="6"/>
  <c r="D155" i="6"/>
  <c r="E155" i="6" s="1"/>
  <c r="G154" i="6"/>
  <c r="F154" i="6"/>
  <c r="D154" i="6"/>
  <c r="E154" i="6" s="1"/>
  <c r="G153" i="6"/>
  <c r="F153" i="6"/>
  <c r="D153" i="6"/>
  <c r="E153" i="6" s="1"/>
  <c r="G152" i="6"/>
  <c r="F152" i="6"/>
  <c r="D152" i="6"/>
  <c r="E152" i="6" s="1"/>
  <c r="G151" i="6"/>
  <c r="F151" i="6"/>
  <c r="D151" i="6"/>
  <c r="E151" i="6" s="1"/>
  <c r="G150" i="6"/>
  <c r="F150" i="6"/>
  <c r="D150" i="6"/>
  <c r="E150" i="6" s="1"/>
  <c r="G149" i="6"/>
  <c r="F149" i="6"/>
  <c r="D149" i="6"/>
  <c r="E149" i="6" s="1"/>
  <c r="G148" i="6"/>
  <c r="F148" i="6"/>
  <c r="D148" i="6"/>
  <c r="E148" i="6" s="1"/>
  <c r="G147" i="6"/>
  <c r="F147" i="6"/>
  <c r="E147" i="6"/>
  <c r="D147" i="6"/>
  <c r="G146" i="6"/>
  <c r="F146" i="6"/>
  <c r="D146" i="6"/>
  <c r="E146" i="6" s="1"/>
  <c r="G145" i="6"/>
  <c r="F145" i="6"/>
  <c r="D145" i="6"/>
  <c r="E145" i="6" s="1"/>
  <c r="G144" i="6"/>
  <c r="F144" i="6"/>
  <c r="D144" i="6"/>
  <c r="E144" i="6" s="1"/>
  <c r="G143" i="6"/>
  <c r="F143" i="6"/>
  <c r="D143" i="6"/>
  <c r="E143" i="6" s="1"/>
  <c r="G142" i="6"/>
  <c r="F142" i="6"/>
  <c r="D142" i="6"/>
  <c r="E142" i="6" s="1"/>
  <c r="G141" i="6"/>
  <c r="F141" i="6"/>
  <c r="D141" i="6"/>
  <c r="E141" i="6" s="1"/>
  <c r="G140" i="6"/>
  <c r="F140" i="6"/>
  <c r="D140" i="6"/>
  <c r="E140" i="6" s="1"/>
  <c r="G139" i="6"/>
  <c r="F139" i="6"/>
  <c r="D139" i="6"/>
  <c r="E139" i="6" s="1"/>
  <c r="G138" i="6"/>
  <c r="F138" i="6"/>
  <c r="D138" i="6"/>
  <c r="E138" i="6" s="1"/>
  <c r="G137" i="6"/>
  <c r="F137" i="6"/>
  <c r="D137" i="6"/>
  <c r="E137" i="6" s="1"/>
  <c r="G136" i="6"/>
  <c r="F136" i="6"/>
  <c r="D136" i="6"/>
  <c r="E136" i="6" s="1"/>
  <c r="G135" i="6"/>
  <c r="F135" i="6"/>
  <c r="D135" i="6"/>
  <c r="E135" i="6" s="1"/>
  <c r="G134" i="6"/>
  <c r="F134" i="6"/>
  <c r="D134" i="6"/>
  <c r="E134" i="6" s="1"/>
  <c r="G133" i="6"/>
  <c r="F133" i="6"/>
  <c r="D133" i="6"/>
  <c r="E133" i="6" s="1"/>
  <c r="G132" i="6"/>
  <c r="F132" i="6"/>
  <c r="D132" i="6"/>
  <c r="E132" i="6" s="1"/>
  <c r="G131" i="6"/>
  <c r="F131" i="6"/>
  <c r="D131" i="6"/>
  <c r="E131" i="6" s="1"/>
  <c r="G130" i="6"/>
  <c r="F130" i="6"/>
  <c r="D130" i="6"/>
  <c r="E130" i="6" s="1"/>
  <c r="G129" i="6"/>
  <c r="F129" i="6"/>
  <c r="D129" i="6"/>
  <c r="E129" i="6" s="1"/>
  <c r="G128" i="6"/>
  <c r="F128" i="6"/>
  <c r="D128" i="6"/>
  <c r="E128" i="6" s="1"/>
  <c r="G127" i="6"/>
  <c r="F127" i="6"/>
  <c r="D127" i="6"/>
  <c r="E127" i="6" s="1"/>
  <c r="G126" i="6"/>
  <c r="F126" i="6"/>
  <c r="D126" i="6"/>
  <c r="E126" i="6" s="1"/>
  <c r="G125" i="6"/>
  <c r="F125" i="6"/>
  <c r="D125" i="6"/>
  <c r="E125" i="6" s="1"/>
  <c r="G124" i="6"/>
  <c r="F124" i="6"/>
  <c r="D124" i="6"/>
  <c r="E124" i="6" s="1"/>
  <c r="G123" i="6"/>
  <c r="F123" i="6"/>
  <c r="D123" i="6"/>
  <c r="E123" i="6" s="1"/>
  <c r="G122" i="6"/>
  <c r="F122" i="6"/>
  <c r="D122" i="6"/>
  <c r="E122" i="6" s="1"/>
  <c r="G121" i="6"/>
  <c r="F121" i="6"/>
  <c r="D121" i="6"/>
  <c r="E121" i="6" s="1"/>
  <c r="G120" i="6"/>
  <c r="F120" i="6"/>
  <c r="D120" i="6"/>
  <c r="E120" i="6" s="1"/>
  <c r="G119" i="6"/>
  <c r="F119" i="6"/>
  <c r="D119" i="6"/>
  <c r="E119" i="6" s="1"/>
  <c r="G118" i="6"/>
  <c r="F118" i="6"/>
  <c r="D118" i="6"/>
  <c r="E118" i="6" s="1"/>
  <c r="G117" i="6"/>
  <c r="F117" i="6"/>
  <c r="D117" i="6"/>
  <c r="E117" i="6" s="1"/>
  <c r="G116" i="6"/>
  <c r="F116" i="6"/>
  <c r="D116" i="6"/>
  <c r="E116" i="6" s="1"/>
  <c r="G115" i="6"/>
  <c r="F115" i="6"/>
  <c r="D115" i="6"/>
  <c r="E115" i="6" s="1"/>
  <c r="G114" i="6"/>
  <c r="F114" i="6"/>
  <c r="D114" i="6"/>
  <c r="E114" i="6" s="1"/>
  <c r="G113" i="6"/>
  <c r="F113" i="6"/>
  <c r="D113" i="6"/>
  <c r="E113" i="6" s="1"/>
  <c r="G112" i="6"/>
  <c r="F112" i="6"/>
  <c r="D112" i="6"/>
  <c r="E112" i="6" s="1"/>
  <c r="G111" i="6"/>
  <c r="F111" i="6"/>
  <c r="D111" i="6"/>
  <c r="E111" i="6" s="1"/>
  <c r="G110" i="6"/>
  <c r="F110" i="6"/>
  <c r="D110" i="6"/>
  <c r="E110" i="6" s="1"/>
  <c r="G109" i="6"/>
  <c r="F109" i="6"/>
  <c r="D109" i="6"/>
  <c r="E109" i="6" s="1"/>
  <c r="G108" i="6"/>
  <c r="F108" i="6"/>
  <c r="D108" i="6"/>
  <c r="E108" i="6" s="1"/>
  <c r="G107" i="6"/>
  <c r="F107" i="6"/>
  <c r="E107" i="6"/>
  <c r="D107" i="6"/>
  <c r="G106" i="6"/>
  <c r="F106" i="6"/>
  <c r="D106" i="6"/>
  <c r="E106" i="6" s="1"/>
  <c r="G105" i="6"/>
  <c r="F105" i="6"/>
  <c r="D105" i="6"/>
  <c r="E105" i="6" s="1"/>
  <c r="G104" i="6"/>
  <c r="F104" i="6"/>
  <c r="D104" i="6"/>
  <c r="E104" i="6" s="1"/>
  <c r="G103" i="6"/>
  <c r="F103" i="6"/>
  <c r="D103" i="6"/>
  <c r="E103" i="6" s="1"/>
  <c r="G102" i="6"/>
  <c r="F102" i="6"/>
  <c r="D102" i="6"/>
  <c r="E102" i="6" s="1"/>
  <c r="G101" i="6"/>
  <c r="F101" i="6"/>
  <c r="D101" i="6"/>
  <c r="E101" i="6" s="1"/>
  <c r="G100" i="6"/>
  <c r="F100" i="6"/>
  <c r="D100" i="6"/>
  <c r="E100" i="6" s="1"/>
  <c r="G99" i="6"/>
  <c r="F99" i="6"/>
  <c r="E99" i="6"/>
  <c r="D99" i="6"/>
  <c r="G98" i="6"/>
  <c r="F98" i="6"/>
  <c r="E98" i="6"/>
  <c r="D98" i="6"/>
  <c r="G97" i="6"/>
  <c r="F97" i="6"/>
  <c r="D97" i="6"/>
  <c r="E97" i="6" s="1"/>
  <c r="G96" i="6"/>
  <c r="F96" i="6"/>
  <c r="D96" i="6"/>
  <c r="E96" i="6" s="1"/>
  <c r="G95" i="6"/>
  <c r="F95" i="6"/>
  <c r="D95" i="6"/>
  <c r="E95" i="6" s="1"/>
  <c r="G94" i="6"/>
  <c r="F94" i="6"/>
  <c r="D94" i="6"/>
  <c r="E94" i="6" s="1"/>
  <c r="G93" i="6"/>
  <c r="F93" i="6"/>
  <c r="D93" i="6"/>
  <c r="E93" i="6" s="1"/>
  <c r="G92" i="6"/>
  <c r="F92" i="6"/>
  <c r="D92" i="6"/>
  <c r="E92" i="6" s="1"/>
  <c r="G91" i="6"/>
  <c r="F91" i="6"/>
  <c r="D91" i="6"/>
  <c r="E91" i="6" s="1"/>
  <c r="G90" i="6"/>
  <c r="F90" i="6"/>
  <c r="D90" i="6"/>
  <c r="E90" i="6" s="1"/>
  <c r="G89" i="6"/>
  <c r="F89" i="6"/>
  <c r="D89" i="6"/>
  <c r="E89" i="6" s="1"/>
  <c r="G88" i="6"/>
  <c r="F88" i="6"/>
  <c r="D88" i="6"/>
  <c r="E88" i="6" s="1"/>
  <c r="G87" i="6"/>
  <c r="F87" i="6"/>
  <c r="D87" i="6"/>
  <c r="E87" i="6" s="1"/>
  <c r="G86" i="6"/>
  <c r="F86" i="6"/>
  <c r="D86" i="6"/>
  <c r="E86" i="6" s="1"/>
  <c r="G85" i="6"/>
  <c r="F85" i="6"/>
  <c r="D85" i="6"/>
  <c r="E85" i="6" s="1"/>
  <c r="G84" i="6"/>
  <c r="F84" i="6"/>
  <c r="D84" i="6"/>
  <c r="E84" i="6" s="1"/>
  <c r="G83" i="6"/>
  <c r="F83" i="6"/>
  <c r="D83" i="6"/>
  <c r="E83" i="6" s="1"/>
  <c r="G82" i="6"/>
  <c r="F82" i="6"/>
  <c r="D82" i="6"/>
  <c r="E82" i="6" s="1"/>
  <c r="G81" i="6"/>
  <c r="F81" i="6"/>
  <c r="D81" i="6"/>
  <c r="E81" i="6" s="1"/>
  <c r="G80" i="6"/>
  <c r="F80" i="6"/>
  <c r="D80" i="6"/>
  <c r="E80" i="6" s="1"/>
  <c r="G79" i="6"/>
  <c r="F79" i="6"/>
  <c r="D79" i="6"/>
  <c r="E79" i="6" s="1"/>
  <c r="G78" i="6"/>
  <c r="F78" i="6"/>
  <c r="D78" i="6"/>
  <c r="E78" i="6" s="1"/>
  <c r="G77" i="6"/>
  <c r="F77" i="6"/>
  <c r="D77" i="6"/>
  <c r="E77" i="6" s="1"/>
  <c r="G76" i="6"/>
  <c r="F76" i="6"/>
  <c r="D76" i="6"/>
  <c r="E76" i="6" s="1"/>
  <c r="G75" i="6"/>
  <c r="F75" i="6"/>
  <c r="D75" i="6"/>
  <c r="E75" i="6" s="1"/>
  <c r="G74" i="6"/>
  <c r="F74" i="6"/>
  <c r="D74" i="6"/>
  <c r="E74" i="6" s="1"/>
  <c r="G73" i="6"/>
  <c r="F73" i="6"/>
  <c r="D73" i="6"/>
  <c r="E73" i="6" s="1"/>
  <c r="G72" i="6"/>
  <c r="F72" i="6"/>
  <c r="D72" i="6"/>
  <c r="E72" i="6" s="1"/>
  <c r="G71" i="6"/>
  <c r="F71" i="6"/>
  <c r="D71" i="6"/>
  <c r="E71" i="6" s="1"/>
  <c r="G70" i="6"/>
  <c r="F70" i="6"/>
  <c r="D70" i="6"/>
  <c r="E70" i="6" s="1"/>
  <c r="G69" i="6"/>
  <c r="F69" i="6"/>
  <c r="D69" i="6"/>
  <c r="E69" i="6" s="1"/>
  <c r="G68" i="6"/>
  <c r="F68" i="6"/>
  <c r="D68" i="6"/>
  <c r="E68" i="6" s="1"/>
  <c r="G67" i="6"/>
  <c r="F67" i="6"/>
  <c r="E67" i="6"/>
  <c r="D67" i="6"/>
  <c r="G66" i="6"/>
  <c r="F66" i="6"/>
  <c r="E66" i="6"/>
  <c r="D66" i="6"/>
  <c r="G65" i="6"/>
  <c r="F65" i="6"/>
  <c r="D65" i="6"/>
  <c r="E65" i="6" s="1"/>
  <c r="G64" i="6"/>
  <c r="F64" i="6"/>
  <c r="D64" i="6"/>
  <c r="E64" i="6" s="1"/>
  <c r="G63" i="6"/>
  <c r="F63" i="6"/>
  <c r="D63" i="6"/>
  <c r="E63" i="6" s="1"/>
  <c r="G62" i="6"/>
  <c r="F62" i="6"/>
  <c r="D62" i="6"/>
  <c r="E62" i="6" s="1"/>
  <c r="G61" i="6"/>
  <c r="F61" i="6"/>
  <c r="D61" i="6"/>
  <c r="E61" i="6" s="1"/>
  <c r="G60" i="6"/>
  <c r="F60" i="6"/>
  <c r="D60" i="6"/>
  <c r="E60" i="6" s="1"/>
  <c r="G59" i="6"/>
  <c r="F59" i="6"/>
  <c r="D59" i="6"/>
  <c r="E59" i="6" s="1"/>
  <c r="G58" i="6"/>
  <c r="F58" i="6"/>
  <c r="D58" i="6"/>
  <c r="E58" i="6" s="1"/>
  <c r="G57" i="6"/>
  <c r="F57" i="6"/>
  <c r="D57" i="6"/>
  <c r="E57" i="6" s="1"/>
  <c r="G56" i="6"/>
  <c r="F56" i="6"/>
  <c r="D56" i="6"/>
  <c r="E56" i="6" s="1"/>
  <c r="G55" i="6"/>
  <c r="F55" i="6"/>
  <c r="D55" i="6"/>
  <c r="E55" i="6" s="1"/>
  <c r="G54" i="6"/>
  <c r="F54" i="6"/>
  <c r="D54" i="6"/>
  <c r="E54" i="6" s="1"/>
  <c r="G53" i="6"/>
  <c r="F53" i="6"/>
  <c r="D53" i="6"/>
  <c r="E53" i="6" s="1"/>
  <c r="G52" i="6"/>
  <c r="F52" i="6"/>
  <c r="D52" i="6"/>
  <c r="E52" i="6" s="1"/>
  <c r="G51" i="6"/>
  <c r="F51" i="6"/>
  <c r="E51" i="6"/>
  <c r="D51" i="6"/>
  <c r="G50" i="6"/>
  <c r="F50" i="6"/>
  <c r="D50" i="6"/>
  <c r="E50" i="6" s="1"/>
  <c r="G49" i="6"/>
  <c r="F49" i="6"/>
  <c r="D49" i="6"/>
  <c r="E49" i="6" s="1"/>
  <c r="G48" i="6"/>
  <c r="F48" i="6"/>
  <c r="D48" i="6"/>
  <c r="E48" i="6" s="1"/>
  <c r="G47" i="6"/>
  <c r="F47" i="6"/>
  <c r="D47" i="6"/>
  <c r="E47" i="6" s="1"/>
  <c r="G46" i="6"/>
  <c r="F46" i="6"/>
  <c r="D46" i="6"/>
  <c r="E46" i="6" s="1"/>
  <c r="G45" i="6"/>
  <c r="F45" i="6"/>
  <c r="D45" i="6"/>
  <c r="E45" i="6" s="1"/>
  <c r="G44" i="6"/>
  <c r="F44" i="6"/>
  <c r="D44" i="6"/>
  <c r="E44" i="6" s="1"/>
  <c r="G43" i="6"/>
  <c r="F43" i="6"/>
  <c r="D43" i="6"/>
  <c r="E43" i="6" s="1"/>
  <c r="G42" i="6"/>
  <c r="F42" i="6"/>
  <c r="D42" i="6"/>
  <c r="E42" i="6" s="1"/>
  <c r="G41" i="6"/>
  <c r="F41" i="6"/>
  <c r="D41" i="6"/>
  <c r="E41" i="6" s="1"/>
  <c r="G40" i="6"/>
  <c r="F40" i="6"/>
  <c r="D40" i="6"/>
  <c r="E40" i="6" s="1"/>
  <c r="G39" i="6"/>
  <c r="F39" i="6"/>
  <c r="D39" i="6"/>
  <c r="E39" i="6" s="1"/>
  <c r="G38" i="6"/>
  <c r="F38" i="6"/>
  <c r="D38" i="6"/>
  <c r="E38" i="6" s="1"/>
  <c r="G37" i="6"/>
  <c r="F37" i="6"/>
  <c r="D37" i="6"/>
  <c r="E37" i="6" s="1"/>
  <c r="G36" i="6"/>
  <c r="F36" i="6"/>
  <c r="D36" i="6"/>
  <c r="E36" i="6" s="1"/>
  <c r="G35" i="6"/>
  <c r="F35" i="6"/>
  <c r="D35" i="6"/>
  <c r="E35" i="6" s="1"/>
  <c r="G34" i="6"/>
  <c r="F34" i="6"/>
  <c r="D34" i="6"/>
  <c r="E34" i="6" s="1"/>
  <c r="G33" i="6"/>
  <c r="F33" i="6"/>
  <c r="E33" i="6"/>
  <c r="D33" i="6"/>
  <c r="G32" i="6"/>
  <c r="F32" i="6"/>
  <c r="D32" i="6"/>
  <c r="E32" i="6" s="1"/>
  <c r="G31" i="6"/>
  <c r="F31" i="6"/>
  <c r="D31" i="6"/>
  <c r="E31" i="6" s="1"/>
  <c r="G30" i="6"/>
  <c r="F30" i="6"/>
  <c r="D30" i="6"/>
  <c r="E30" i="6" s="1"/>
  <c r="G29" i="6"/>
  <c r="F29" i="6"/>
  <c r="D29" i="6"/>
  <c r="E29" i="6" s="1"/>
  <c r="G28" i="6"/>
  <c r="F28" i="6"/>
  <c r="E28" i="6"/>
  <c r="D28" i="6"/>
  <c r="G27" i="6"/>
  <c r="F27" i="6"/>
  <c r="D27" i="6"/>
  <c r="E27" i="6" s="1"/>
  <c r="G26" i="6"/>
  <c r="F26" i="6"/>
  <c r="D26" i="6"/>
  <c r="E26" i="6" s="1"/>
  <c r="G25" i="6"/>
  <c r="F25" i="6"/>
  <c r="D25" i="6"/>
  <c r="E25" i="6" s="1"/>
  <c r="G24" i="6"/>
  <c r="F24" i="6"/>
  <c r="D24" i="6"/>
  <c r="E24" i="6" s="1"/>
  <c r="G23" i="6"/>
  <c r="F23" i="6"/>
  <c r="D23" i="6"/>
  <c r="E23" i="6" s="1"/>
  <c r="G22" i="6"/>
  <c r="F22" i="6"/>
  <c r="D22" i="6"/>
  <c r="E22" i="6" s="1"/>
  <c r="G21" i="6"/>
  <c r="F21" i="6"/>
  <c r="D21" i="6"/>
  <c r="E21" i="6" s="1"/>
  <c r="G20" i="6"/>
  <c r="F20" i="6"/>
  <c r="D20" i="6"/>
  <c r="E20" i="6" s="1"/>
  <c r="G19" i="6"/>
  <c r="F19" i="6"/>
  <c r="D19" i="6"/>
  <c r="E19" i="6" s="1"/>
  <c r="G18" i="6"/>
  <c r="F18" i="6"/>
  <c r="D18" i="6"/>
  <c r="E18" i="6" s="1"/>
  <c r="G17" i="6"/>
  <c r="F17" i="6"/>
  <c r="D17" i="6"/>
  <c r="E17" i="6" s="1"/>
  <c r="G16" i="6"/>
  <c r="F16" i="6"/>
  <c r="D16" i="6"/>
  <c r="E16" i="6" s="1"/>
  <c r="G15" i="6"/>
  <c r="F15" i="6"/>
  <c r="D15" i="6"/>
  <c r="E15" i="6" s="1"/>
  <c r="G14" i="6"/>
  <c r="F14" i="6"/>
  <c r="D14" i="6"/>
  <c r="E14" i="6" s="1"/>
  <c r="G13" i="6"/>
  <c r="F13" i="6"/>
  <c r="D13" i="6"/>
  <c r="E13" i="6" s="1"/>
  <c r="G12" i="6"/>
  <c r="F12" i="6"/>
  <c r="D12" i="6"/>
  <c r="E12" i="6" s="1"/>
  <c r="G11" i="6"/>
  <c r="F11" i="6"/>
  <c r="D11" i="6"/>
  <c r="E11" i="6" s="1"/>
  <c r="G10" i="6"/>
  <c r="F10" i="6"/>
  <c r="D10" i="6"/>
  <c r="E10" i="6" s="1"/>
  <c r="G9" i="6"/>
  <c r="F9" i="6"/>
  <c r="D9" i="6"/>
  <c r="E9" i="6" s="1"/>
  <c r="G8" i="6"/>
  <c r="F8" i="6"/>
  <c r="D8" i="6"/>
  <c r="E8" i="6" s="1"/>
  <c r="G7" i="6"/>
  <c r="F7" i="6"/>
  <c r="D7" i="6"/>
  <c r="E7" i="6" s="1"/>
  <c r="G6" i="6"/>
  <c r="F6" i="6"/>
  <c r="D6" i="6"/>
  <c r="E6" i="6" s="1"/>
  <c r="G5" i="6"/>
  <c r="F5" i="6"/>
  <c r="D5" i="6"/>
  <c r="E5" i="6" s="1"/>
  <c r="G4" i="6"/>
  <c r="F4" i="6"/>
  <c r="D4" i="6"/>
  <c r="E4" i="6" s="1"/>
  <c r="G3" i="6"/>
  <c r="F3" i="6"/>
  <c r="D3" i="6"/>
  <c r="E3" i="6" s="1"/>
  <c r="G2" i="6"/>
  <c r="F2" i="6"/>
  <c r="D2" i="6"/>
  <c r="E2" i="6" s="1"/>
  <c r="H3" i="4"/>
  <c r="H4" i="4" s="1"/>
  <c r="H5" i="4" s="1"/>
  <c r="F28" i="4"/>
  <c r="F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E89" i="4"/>
  <c r="D2" i="4"/>
  <c r="E2" i="4" s="1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D90" i="4"/>
  <c r="E90" i="4" s="1"/>
  <c r="D91" i="4"/>
  <c r="E91" i="4" s="1"/>
  <c r="D92" i="4"/>
  <c r="E92" i="4" s="1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 s="1"/>
  <c r="D99" i="4"/>
  <c r="E99" i="4" s="1"/>
  <c r="D100" i="4"/>
  <c r="E100" i="4" s="1"/>
  <c r="D101" i="4"/>
  <c r="E101" i="4" s="1"/>
  <c r="D102" i="4"/>
  <c r="E102" i="4" s="1"/>
  <c r="D103" i="4"/>
  <c r="E103" i="4" s="1"/>
  <c r="D104" i="4"/>
  <c r="E104" i="4" s="1"/>
  <c r="D105" i="4"/>
  <c r="E105" i="4" s="1"/>
  <c r="D106" i="4"/>
  <c r="E106" i="4" s="1"/>
  <c r="D107" i="4"/>
  <c r="E107" i="4" s="1"/>
  <c r="D108" i="4"/>
  <c r="E108" i="4" s="1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 s="1"/>
  <c r="D115" i="4"/>
  <c r="E115" i="4" s="1"/>
  <c r="D116" i="4"/>
  <c r="E116" i="4" s="1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 s="1"/>
  <c r="D123" i="4"/>
  <c r="E123" i="4" s="1"/>
  <c r="D124" i="4"/>
  <c r="E124" i="4" s="1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 s="1"/>
  <c r="D131" i="4"/>
  <c r="E131" i="4" s="1"/>
  <c r="D132" i="4"/>
  <c r="E132" i="4" s="1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 s="1"/>
  <c r="D139" i="4"/>
  <c r="E139" i="4" s="1"/>
  <c r="D140" i="4"/>
  <c r="E140" i="4" s="1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 s="1"/>
  <c r="D147" i="4"/>
  <c r="E147" i="4" s="1"/>
  <c r="D148" i="4"/>
  <c r="E148" i="4" s="1"/>
  <c r="D149" i="4"/>
  <c r="E149" i="4" s="1"/>
  <c r="D150" i="4"/>
  <c r="E150" i="4" s="1"/>
  <c r="D151" i="4"/>
  <c r="E151" i="4" s="1"/>
  <c r="D152" i="4"/>
  <c r="E152" i="4" s="1"/>
  <c r="D153" i="4"/>
  <c r="E153" i="4" s="1"/>
  <c r="D154" i="4"/>
  <c r="E154" i="4" s="1"/>
  <c r="D155" i="4"/>
  <c r="E155" i="4" s="1"/>
  <c r="D156" i="4"/>
  <c r="E156" i="4" s="1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 s="1"/>
  <c r="D163" i="4"/>
  <c r="E163" i="4" s="1"/>
  <c r="D164" i="4"/>
  <c r="E164" i="4" s="1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 s="1"/>
  <c r="D171" i="4"/>
  <c r="E171" i="4" s="1"/>
  <c r="D172" i="4"/>
  <c r="E172" i="4" s="1"/>
  <c r="D173" i="4"/>
  <c r="E173" i="4" s="1"/>
  <c r="D174" i="4"/>
  <c r="E174" i="4" s="1"/>
  <c r="D175" i="4"/>
  <c r="E175" i="4" s="1"/>
  <c r="D176" i="4"/>
  <c r="E176" i="4" s="1"/>
  <c r="D177" i="4"/>
  <c r="E177" i="4" s="1"/>
  <c r="D178" i="4"/>
  <c r="E178" i="4" s="1"/>
  <c r="D179" i="4"/>
  <c r="E179" i="4" s="1"/>
  <c r="D180" i="4"/>
  <c r="E180" i="4" s="1"/>
  <c r="D181" i="4"/>
  <c r="E181" i="4" s="1"/>
  <c r="D182" i="4"/>
  <c r="E182" i="4" s="1"/>
  <c r="D183" i="4"/>
  <c r="E183" i="4" s="1"/>
  <c r="D184" i="4"/>
  <c r="E184" i="4" s="1"/>
  <c r="E2" i="3"/>
  <c r="G2" i="3"/>
  <c r="F2" i="3"/>
  <c r="H3" i="6" l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l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5722-6FE9-46B5-B89F-F07688A0F0C8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ECFD90BB-AE58-476D-BC87-163652C9D235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4921858C-0067-4D85-90B2-643FC22EE195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</connections>
</file>

<file path=xl/sharedStrings.xml><?xml version="1.0" encoding="utf-8"?>
<sst xmlns="http://schemas.openxmlformats.org/spreadsheetml/2006/main" count="24" uniqueCount="13">
  <si>
    <t>temperatura_srednia</t>
  </si>
  <si>
    <t>opady</t>
  </si>
  <si>
    <t>Illość dni</t>
  </si>
  <si>
    <t>Temp. Pow. &lt;= 15 C</t>
  </si>
  <si>
    <t>Temp. Pow. &gt; 15 C, Opady &gt; 0,6</t>
  </si>
  <si>
    <t>Temp. Pow. &gt; 15 C, Opady &lt;= 0,6</t>
  </si>
  <si>
    <t>Data</t>
  </si>
  <si>
    <t>Czy ogród był podlewany?</t>
  </si>
  <si>
    <t>Illosc wody użytej do podlewania</t>
  </si>
  <si>
    <t>Dzienne parowanie</t>
  </si>
  <si>
    <t>Illosc uzupełnionej wody</t>
  </si>
  <si>
    <t>Zbiornik pod koniec dnia(Bez dolewania)</t>
  </si>
  <si>
    <t>Zbiornik pod koniec dnia (Bez Dolewania)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</si>
</sst>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F3CE4D-3BD6-4EDC-9E56-FEA165BAB7F8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809725-39D9-4B30-9041-64339A907274}" autoFormatId="16" applyNumberFormats="0" applyBorderFormats="0" applyFontFormats="0" applyPatternFormats="0" applyAlignmentFormats="0" applyWidthHeightFormats="0">
  <queryTableRefresh nextId="4">
    <queryTableFields count="2">
      <queryTableField id="1" name="temperatura_srednia" tableColumnId="1"/>
      <queryTableField id="2" name="opad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F55EE-F5EB-44CD-B6F7-574F44ACA1EB}" name="pogoda" displayName="pogoda" ref="A1:B184" tableType="queryTable" totalsRowShown="0">
  <autoFilter ref="A1:B184" xr:uid="{AB5F55EE-F5EB-44CD-B6F7-574F44ACA1EB}"/>
  <tableColumns count="2">
    <tableColumn id="1" xr3:uid="{4FBAF897-2F21-4577-BBFE-65BF783DB69F}" uniqueName="1" name="temperatura_srednia" queryTableFieldId="1"/>
    <tableColumn id="2" xr3:uid="{B470ECE5-5DA8-4FB6-90A4-BC3913E58D8B}" uniqueName="2" name="opad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982FD-7227-47E6-B0F2-EB4334E6E6AF}" name="pogoda3" displayName="pogoda3" ref="A1:B184" tableType="queryTable" totalsRowShown="0">
  <autoFilter ref="A1:B184" xr:uid="{AB5F55EE-F5EB-44CD-B6F7-574F44ACA1EB}"/>
  <tableColumns count="2">
    <tableColumn id="1" xr3:uid="{BEFDA176-85AD-42F2-A85B-6073844F6E30}" uniqueName="1" name="temperatura_srednia" queryTableFieldId="1"/>
    <tableColumn id="2" xr3:uid="{41FB8724-0962-41CE-B5EC-77AF52BC0EF4}" uniqueName="2" name="opad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C9FF70-217D-47C9-B789-6BD9EEA2B663}" name="pogoda5" displayName="pogoda5" ref="A1:H184">
  <autoFilter ref="A1:H184" xr:uid="{AB5F55EE-F5EB-44CD-B6F7-574F44ACA1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F0B911-FA5D-46C9-A6D6-AA8138788722}" name="temperatura_srednia" totalsRowLabel="Suma"/>
    <tableColumn id="2" xr3:uid="{5B8F1966-6498-4830-830D-7DF843B0A378}" name="opady" totalsRowFunction="sum"/>
    <tableColumn id="5" xr3:uid="{02D86EB1-6D10-45CC-855F-B3251573B44F}" name="Data"/>
    <tableColumn id="3" xr3:uid="{90022832-7E12-4DE1-B6B8-EC5496FB3335}" name="Czy ogród był podlewany?" dataDxfId="9">
      <calculatedColumnFormula>IF(A2&gt;15,IF(B2&lt;0.6,"TAK","NIE"),"NIE")</calculatedColumnFormula>
    </tableColumn>
    <tableColumn id="4" xr3:uid="{8EB2F8E1-D1DA-4AF3-8B8F-10A967D2CD13}" name="Illosc wody użytej do podlewania" dataDxfId="8">
      <calculatedColumnFormula>IF(D2="NIE",0,IF(A2&gt;30,24000,12000))</calculatedColumnFormula>
    </tableColumn>
    <tableColumn id="6" xr3:uid="{E9398C44-0061-4749-866A-3C396D7D854B}" name="Illosc uzupełnionej wody" dataDxfId="7">
      <calculatedColumnFormula>700*B2</calculatedColumnFormula>
    </tableColumn>
    <tableColumn id="7" xr3:uid="{2FC85765-F733-4E02-B2BC-9FD6A663B8F8}" name="Dzienne parowanie" dataDxfId="6">
      <calculatedColumnFormula>IF(B2&lt;=0,0.0003*A2^1.5*25000,0)</calculatedColumnFormula>
    </tableColumn>
    <tableColumn id="8" xr3:uid="{BD24A288-D68A-4F14-9948-8C3B36F3D75F}" name="Zbiornik pod koniec dnia(Bez dolewania)" dataDxfId="5">
      <calculatedColumnFormula>IF(M2-E2-G2+F2&gt;25000,25000,M2-E2-G2+F2)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EBD5F-5C7D-4F57-9958-A815363DBF52}" name="pogoda54" displayName="pogoda54" ref="A1:H184">
  <autoFilter ref="A1:H184" xr:uid="{AB5F55EE-F5EB-44CD-B6F7-574F44ACA1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ADD54BA-4A02-4F18-B291-BC3F53C28D8E}" name="temperatura_srednia" totalsRowLabel="Suma"/>
    <tableColumn id="2" xr3:uid="{9D25FF78-DE4A-4259-820D-BD7E51FF32FB}" name="opady" totalsRowFunction="sum"/>
    <tableColumn id="5" xr3:uid="{D73625B5-B86D-4DD7-8154-C67732D585CD}" name="Data"/>
    <tableColumn id="3" xr3:uid="{45FA58A3-8295-4AB3-B086-4EF4A91D9F5D}" name="Czy ogród był podlewany?" dataDxfId="4">
      <calculatedColumnFormula>IF(A2&gt;15,IF(B2&lt;0.6,"TAK","NIE"),"NIE")</calculatedColumnFormula>
    </tableColumn>
    <tableColumn id="4" xr3:uid="{CCCB15E7-88BD-4F40-9877-1B1A829A6950}" name="Illosc wody użytej do podlewania" dataDxfId="3">
      <calculatedColumnFormula>IF(D2="NIE",0,IF(A2&gt;30,24000,12000))</calculatedColumnFormula>
    </tableColumn>
    <tableColumn id="6" xr3:uid="{9F7E12DB-CD22-450A-BAE8-47066066DDA9}" name="Illosc uzupełnionej wody" dataDxfId="2">
      <calculatedColumnFormula>700*B2</calculatedColumnFormula>
    </tableColumn>
    <tableColumn id="7" xr3:uid="{2A04B770-2EA6-4FE5-8561-E40B4295EB66}" name="Dzienne parowanie" dataDxfId="1">
      <calculatedColumnFormula>IF(B2&lt;=0,0.0003*A2^1.5*25000,0)</calculatedColumnFormula>
    </tableColumn>
    <tableColumn id="8" xr3:uid="{B9E0F79E-2CBB-4F80-80F7-AA9736821D5C}" name="Zbiornik pod koniec dnia (Bez Dolewania)" dataDxfId="0">
      <calculatedColumnFormula>IF(L2-E2-G2+F2&gt;25000,25000,L2-E2-G2+F2)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077F-4255-412B-8099-70E9BF4AF16E}">
  <dimension ref="A1:B184"/>
  <sheetViews>
    <sheetView workbookViewId="0">
      <selection activeCell="F7" sqref="F7"/>
    </sheetView>
  </sheetViews>
  <sheetFormatPr defaultRowHeight="15" x14ac:dyDescent="0.25"/>
  <cols>
    <col min="1" max="1" width="24.5703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0.8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4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6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10</v>
      </c>
      <c r="B13">
        <v>2</v>
      </c>
    </row>
    <row r="14" spans="1:2" x14ac:dyDescent="0.25">
      <c r="A14">
        <v>8</v>
      </c>
      <c r="B14">
        <v>1</v>
      </c>
    </row>
    <row r="15" spans="1:2" x14ac:dyDescent="0.25">
      <c r="A15">
        <v>6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3770-4FC1-47E6-B323-9F2F6331A9AF}">
  <dimension ref="A1:G184"/>
  <sheetViews>
    <sheetView workbookViewId="0">
      <selection activeCell="G2" sqref="G2"/>
    </sheetView>
  </sheetViews>
  <sheetFormatPr defaultRowHeight="15" x14ac:dyDescent="0.25"/>
  <cols>
    <col min="1" max="1" width="24.5703125" customWidth="1"/>
    <col min="2" max="2" width="11.5703125" customWidth="1"/>
    <col min="4" max="4" width="8.42578125" customWidth="1"/>
    <col min="5" max="5" width="27.85546875" customWidth="1"/>
    <col min="6" max="6" width="27.5703125" customWidth="1"/>
    <col min="7" max="7" width="26.7109375" customWidth="1"/>
  </cols>
  <sheetData>
    <row r="1" spans="1:7" x14ac:dyDescent="0.25">
      <c r="A1" t="s">
        <v>0</v>
      </c>
      <c r="B1" t="s">
        <v>1</v>
      </c>
      <c r="D1" s="2"/>
      <c r="E1" s="2" t="s">
        <v>3</v>
      </c>
      <c r="F1" s="2" t="s">
        <v>5</v>
      </c>
      <c r="G1" s="2" t="s">
        <v>4</v>
      </c>
    </row>
    <row r="2" spans="1:7" x14ac:dyDescent="0.25">
      <c r="A2">
        <v>4</v>
      </c>
      <c r="B2">
        <v>2</v>
      </c>
      <c r="D2" s="2" t="s">
        <v>2</v>
      </c>
      <c r="E2" s="1">
        <f>COUNTIF(A:A,"&lt;=15")</f>
        <v>88</v>
      </c>
      <c r="F2" s="1">
        <f>COUNTIFS(A:A,"&gt;15",B:B,"&lt;=0,6")</f>
        <v>73</v>
      </c>
      <c r="G2" s="1">
        <f>COUNTIFS(A:A,"&gt;15",B:B,"&gt;0,6")</f>
        <v>22</v>
      </c>
    </row>
    <row r="3" spans="1:7" x14ac:dyDescent="0.25">
      <c r="A3">
        <v>2</v>
      </c>
      <c r="B3">
        <v>6</v>
      </c>
    </row>
    <row r="4" spans="1:7" x14ac:dyDescent="0.25">
      <c r="A4">
        <v>4</v>
      </c>
      <c r="B4">
        <v>1</v>
      </c>
    </row>
    <row r="5" spans="1:7" x14ac:dyDescent="0.25">
      <c r="A5">
        <v>4</v>
      </c>
      <c r="B5">
        <v>0.8</v>
      </c>
    </row>
    <row r="6" spans="1:7" x14ac:dyDescent="0.25">
      <c r="A6">
        <v>3</v>
      </c>
      <c r="B6">
        <v>0</v>
      </c>
    </row>
    <row r="7" spans="1:7" x14ac:dyDescent="0.25">
      <c r="A7">
        <v>4</v>
      </c>
      <c r="B7">
        <v>0</v>
      </c>
    </row>
    <row r="8" spans="1:7" x14ac:dyDescent="0.25">
      <c r="A8">
        <v>4</v>
      </c>
      <c r="B8">
        <v>1</v>
      </c>
    </row>
    <row r="9" spans="1:7" x14ac:dyDescent="0.25">
      <c r="A9">
        <v>8</v>
      </c>
      <c r="B9">
        <v>1</v>
      </c>
    </row>
    <row r="10" spans="1:7" x14ac:dyDescent="0.25">
      <c r="A10">
        <v>6</v>
      </c>
      <c r="B10">
        <v>2</v>
      </c>
    </row>
    <row r="11" spans="1:7" x14ac:dyDescent="0.25">
      <c r="A11">
        <v>9</v>
      </c>
      <c r="B11">
        <v>2</v>
      </c>
    </row>
    <row r="12" spans="1:7" x14ac:dyDescent="0.25">
      <c r="A12">
        <v>12</v>
      </c>
      <c r="B12">
        <v>3</v>
      </c>
    </row>
    <row r="13" spans="1:7" x14ac:dyDescent="0.25">
      <c r="A13">
        <v>10</v>
      </c>
      <c r="B13">
        <v>2</v>
      </c>
    </row>
    <row r="14" spans="1:7" x14ac:dyDescent="0.25">
      <c r="A14">
        <v>8</v>
      </c>
      <c r="B14">
        <v>1</v>
      </c>
    </row>
    <row r="15" spans="1:7" x14ac:dyDescent="0.25">
      <c r="A15">
        <v>6</v>
      </c>
      <c r="B15">
        <v>0</v>
      </c>
    </row>
    <row r="16" spans="1:7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1BA2-B61F-4D47-8412-93E5C7D1F203}">
  <dimension ref="A1:M184"/>
  <sheetViews>
    <sheetView topLeftCell="A13" workbookViewId="0">
      <selection activeCell="H2" sqref="H2"/>
    </sheetView>
  </sheetViews>
  <sheetFormatPr defaultRowHeight="15" x14ac:dyDescent="0.25"/>
  <cols>
    <col min="1" max="1" width="24.5703125" customWidth="1"/>
    <col min="2" max="2" width="11.5703125" customWidth="1"/>
    <col min="3" max="3" width="12.140625" customWidth="1"/>
    <col min="4" max="4" width="24" customWidth="1"/>
    <col min="5" max="5" width="30.42578125" customWidth="1"/>
    <col min="6" max="6" width="23.140625" customWidth="1"/>
    <col min="7" max="7" width="17.85546875" customWidth="1"/>
    <col min="8" max="8" width="37.28515625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</row>
    <row r="2" spans="1:13" x14ac:dyDescent="0.25">
      <c r="A2">
        <v>4</v>
      </c>
      <c r="B2">
        <v>2</v>
      </c>
      <c r="C2" s="3">
        <v>42095</v>
      </c>
      <c r="D2" t="str">
        <f>IF(A2&gt;15,IF(B2&lt;0.6,"TAK","NIE"),"NIE")</f>
        <v>NIE</v>
      </c>
      <c r="E2">
        <f>IF(D2="NIE",0,IF(A2&gt;30,24000,12000))</f>
        <v>0</v>
      </c>
      <c r="F2">
        <f>700*B2</f>
        <v>1400</v>
      </c>
      <c r="G2" s="4">
        <f>IF(B2&lt;=0,0.0003*A2^1.5*25000,0)</f>
        <v>0</v>
      </c>
      <c r="H2" s="4">
        <f>IF(M2-E2-G2+F2&gt;25000,25000,M2-E2-G2+F2)</f>
        <v>25000</v>
      </c>
      <c r="M2">
        <v>25000</v>
      </c>
    </row>
    <row r="3" spans="1:13" x14ac:dyDescent="0.25">
      <c r="A3">
        <v>2</v>
      </c>
      <c r="B3">
        <v>6</v>
      </c>
      <c r="C3" s="3">
        <v>42096</v>
      </c>
      <c r="D3" t="str">
        <f>IF(A3&gt;15,IF(B3&lt;0.6,"TAK","NIE"),"NIE")</f>
        <v>NIE</v>
      </c>
      <c r="E3">
        <f t="shared" ref="E2:E33" si="0">IF(D3="NIE",0,IF(A3&gt;30,24000,12000))</f>
        <v>0</v>
      </c>
      <c r="F3">
        <f t="shared" ref="F2:F33" si="1">700*B3</f>
        <v>4200</v>
      </c>
      <c r="G3" s="5">
        <f t="shared" ref="G2:G33" si="2">IF(B3&lt;=0,0.0003*A3^1.5*25000,0)</f>
        <v>0</v>
      </c>
      <c r="H3" s="4">
        <f>IF(H2-E3-G3+F3&gt;25000,25000,H2-E3-G3+F3)</f>
        <v>25000</v>
      </c>
    </row>
    <row r="4" spans="1:13" x14ac:dyDescent="0.25">
      <c r="A4">
        <v>4</v>
      </c>
      <c r="B4">
        <v>1</v>
      </c>
      <c r="C4" s="3">
        <v>42097</v>
      </c>
      <c r="D4" t="str">
        <f>IF(A4&gt;15,IF(B4&lt;0.6,"TAK","NIE"),"NIE")</f>
        <v>NIE</v>
      </c>
      <c r="E4">
        <f t="shared" si="0"/>
        <v>0</v>
      </c>
      <c r="F4">
        <f t="shared" si="1"/>
        <v>700</v>
      </c>
      <c r="G4" s="5">
        <f t="shared" si="2"/>
        <v>0</v>
      </c>
      <c r="H4" s="4">
        <f t="shared" ref="H4:H67" si="3">IF(H3-E4-G4+F4&gt;25000,25000,H3-E4-G4+F4)</f>
        <v>25000</v>
      </c>
    </row>
    <row r="5" spans="1:13" x14ac:dyDescent="0.25">
      <c r="A5">
        <v>4</v>
      </c>
      <c r="B5">
        <v>0.8</v>
      </c>
      <c r="C5" s="3">
        <v>42098</v>
      </c>
      <c r="D5" t="str">
        <f>IF(A5&gt;15,IF(B5&lt;0.6,"TAK","NIE"),"NIE")</f>
        <v>NIE</v>
      </c>
      <c r="E5">
        <f t="shared" si="0"/>
        <v>0</v>
      </c>
      <c r="F5">
        <f t="shared" si="1"/>
        <v>560</v>
      </c>
      <c r="G5" s="5">
        <f t="shared" si="2"/>
        <v>0</v>
      </c>
      <c r="H5" s="4">
        <f t="shared" si="3"/>
        <v>25000</v>
      </c>
    </row>
    <row r="6" spans="1:13" x14ac:dyDescent="0.25">
      <c r="A6">
        <v>3</v>
      </c>
      <c r="B6">
        <v>0</v>
      </c>
      <c r="C6" s="3">
        <v>42099</v>
      </c>
      <c r="D6" t="str">
        <f>IF(A6&gt;15,IF(B6&lt;0.6,"TAK","NIE"),"NIE")</f>
        <v>NIE</v>
      </c>
      <c r="E6">
        <f t="shared" si="0"/>
        <v>0</v>
      </c>
      <c r="F6">
        <f t="shared" si="1"/>
        <v>0</v>
      </c>
      <c r="G6" s="5">
        <f t="shared" si="2"/>
        <v>38.971143170299733</v>
      </c>
      <c r="H6" s="4">
        <f>IF(H5-E6-G6+F6&gt;25000,25000,H5-E6-G6+F6)</f>
        <v>24961.0288568297</v>
      </c>
    </row>
    <row r="7" spans="1:13" x14ac:dyDescent="0.25">
      <c r="A7">
        <v>4</v>
      </c>
      <c r="B7">
        <v>0</v>
      </c>
      <c r="C7" s="3">
        <v>42100</v>
      </c>
      <c r="D7" t="str">
        <f>IF(A7&gt;15,IF(B7&lt;0.6,"TAK","NIE"),"NIE")</f>
        <v>NIE</v>
      </c>
      <c r="E7">
        <f t="shared" si="0"/>
        <v>0</v>
      </c>
      <c r="F7">
        <f t="shared" si="1"/>
        <v>0</v>
      </c>
      <c r="G7" s="5">
        <f t="shared" si="2"/>
        <v>59.999999999999986</v>
      </c>
      <c r="H7" s="4">
        <f>IF(H6-E7-G7+F7&gt;25000,25000,H6-E7-G7+F7)</f>
        <v>24901.0288568297</v>
      </c>
    </row>
    <row r="8" spans="1:13" x14ac:dyDescent="0.25">
      <c r="A8">
        <v>4</v>
      </c>
      <c r="B8">
        <v>1</v>
      </c>
      <c r="C8" s="3">
        <v>42101</v>
      </c>
      <c r="D8" t="str">
        <f>IF(A8&gt;15,IF(B8&lt;0.6,"TAK","NIE"),"NIE")</f>
        <v>NIE</v>
      </c>
      <c r="E8">
        <f t="shared" si="0"/>
        <v>0</v>
      </c>
      <c r="F8">
        <f t="shared" si="1"/>
        <v>700</v>
      </c>
      <c r="G8" s="5">
        <f t="shared" si="2"/>
        <v>0</v>
      </c>
      <c r="H8" s="4">
        <f>IF(H7-E8-G8+F8&gt;25000,25000,H7-E8-G8+F8)</f>
        <v>25000</v>
      </c>
    </row>
    <row r="9" spans="1:13" x14ac:dyDescent="0.25">
      <c r="A9">
        <v>8</v>
      </c>
      <c r="B9">
        <v>1</v>
      </c>
      <c r="C9" s="3">
        <v>42102</v>
      </c>
      <c r="D9" t="str">
        <f>IF(A9&gt;15,IF(B9&lt;0.6,"TAK","NIE"),"NIE")</f>
        <v>NIE</v>
      </c>
      <c r="E9">
        <f t="shared" si="0"/>
        <v>0</v>
      </c>
      <c r="F9">
        <f t="shared" si="1"/>
        <v>700</v>
      </c>
      <c r="G9" s="5">
        <f t="shared" si="2"/>
        <v>0</v>
      </c>
      <c r="H9" s="4">
        <f t="shared" si="3"/>
        <v>25000</v>
      </c>
    </row>
    <row r="10" spans="1:13" x14ac:dyDescent="0.25">
      <c r="A10">
        <v>6</v>
      </c>
      <c r="B10">
        <v>2</v>
      </c>
      <c r="C10" s="3">
        <v>42103</v>
      </c>
      <c r="D10" t="str">
        <f>IF(A10&gt;15,IF(B10&lt;0.6,"TAK","NIE"),"NIE")</f>
        <v>NIE</v>
      </c>
      <c r="E10">
        <f t="shared" si="0"/>
        <v>0</v>
      </c>
      <c r="F10">
        <f t="shared" si="1"/>
        <v>1400</v>
      </c>
      <c r="G10" s="5">
        <f t="shared" si="2"/>
        <v>0</v>
      </c>
      <c r="H10" s="4">
        <f t="shared" si="3"/>
        <v>25000</v>
      </c>
    </row>
    <row r="11" spans="1:13" x14ac:dyDescent="0.25">
      <c r="A11">
        <v>9</v>
      </c>
      <c r="B11">
        <v>2</v>
      </c>
      <c r="C11" s="3">
        <v>42104</v>
      </c>
      <c r="D11" t="str">
        <f>IF(A11&gt;15,IF(B11&lt;0.6,"TAK","NIE"),"NIE")</f>
        <v>NIE</v>
      </c>
      <c r="E11">
        <f t="shared" si="0"/>
        <v>0</v>
      </c>
      <c r="F11">
        <f t="shared" si="1"/>
        <v>1400</v>
      </c>
      <c r="G11" s="5">
        <f t="shared" si="2"/>
        <v>0</v>
      </c>
      <c r="H11" s="4">
        <f t="shared" si="3"/>
        <v>25000</v>
      </c>
    </row>
    <row r="12" spans="1:13" x14ac:dyDescent="0.25">
      <c r="A12">
        <v>12</v>
      </c>
      <c r="B12">
        <v>3</v>
      </c>
      <c r="C12" s="3">
        <v>42105</v>
      </c>
      <c r="D12" t="str">
        <f>IF(A12&gt;15,IF(B12&lt;0.6,"TAK","NIE"),"NIE")</f>
        <v>NIE</v>
      </c>
      <c r="E12">
        <f t="shared" si="0"/>
        <v>0</v>
      </c>
      <c r="F12">
        <f t="shared" si="1"/>
        <v>2100</v>
      </c>
      <c r="G12" s="5">
        <f t="shared" si="2"/>
        <v>0</v>
      </c>
      <c r="H12" s="4">
        <f t="shared" si="3"/>
        <v>25000</v>
      </c>
    </row>
    <row r="13" spans="1:13" x14ac:dyDescent="0.25">
      <c r="A13">
        <v>10</v>
      </c>
      <c r="B13">
        <v>2</v>
      </c>
      <c r="C13" s="3">
        <v>42106</v>
      </c>
      <c r="D13" t="str">
        <f>IF(A13&gt;15,IF(B13&lt;0.6,"TAK","NIE"),"NIE")</f>
        <v>NIE</v>
      </c>
      <c r="E13">
        <f t="shared" si="0"/>
        <v>0</v>
      </c>
      <c r="F13">
        <f t="shared" si="1"/>
        <v>1400</v>
      </c>
      <c r="G13" s="5">
        <f t="shared" si="2"/>
        <v>0</v>
      </c>
      <c r="H13" s="4">
        <f t="shared" si="3"/>
        <v>25000</v>
      </c>
    </row>
    <row r="14" spans="1:13" x14ac:dyDescent="0.25">
      <c r="A14">
        <v>8</v>
      </c>
      <c r="B14">
        <v>1</v>
      </c>
      <c r="C14" s="3">
        <v>42107</v>
      </c>
      <c r="D14" t="str">
        <f>IF(A14&gt;15,IF(B14&lt;0.6,"TAK","NIE"),"NIE")</f>
        <v>NIE</v>
      </c>
      <c r="E14">
        <f t="shared" si="0"/>
        <v>0</v>
      </c>
      <c r="F14">
        <f t="shared" si="1"/>
        <v>700</v>
      </c>
      <c r="G14" s="5">
        <f t="shared" si="2"/>
        <v>0</v>
      </c>
      <c r="H14" s="4">
        <f t="shared" si="3"/>
        <v>25000</v>
      </c>
    </row>
    <row r="15" spans="1:13" x14ac:dyDescent="0.25">
      <c r="A15">
        <v>6</v>
      </c>
      <c r="B15">
        <v>0</v>
      </c>
      <c r="C15" s="3">
        <v>42108</v>
      </c>
      <c r="D15" t="str">
        <f>IF(A15&gt;15,IF(B15&lt;0.6,"TAK","NIE"),"NIE")</f>
        <v>NIE</v>
      </c>
      <c r="E15">
        <f t="shared" si="0"/>
        <v>0</v>
      </c>
      <c r="F15">
        <f t="shared" si="1"/>
        <v>0</v>
      </c>
      <c r="G15" s="5">
        <f t="shared" si="2"/>
        <v>110.22703842524302</v>
      </c>
      <c r="H15" s="4">
        <f t="shared" si="3"/>
        <v>24889.772961574756</v>
      </c>
    </row>
    <row r="16" spans="1:13" x14ac:dyDescent="0.25">
      <c r="A16">
        <v>14</v>
      </c>
      <c r="B16">
        <v>0</v>
      </c>
      <c r="C16" s="3">
        <v>42109</v>
      </c>
      <c r="D16" t="str">
        <f>IF(A16&gt;15,IF(B16&lt;0.6,"TAK","NIE"),"NIE")</f>
        <v>NIE</v>
      </c>
      <c r="E16">
        <f t="shared" si="0"/>
        <v>0</v>
      </c>
      <c r="F16">
        <f t="shared" si="1"/>
        <v>0</v>
      </c>
      <c r="G16" s="5">
        <f t="shared" si="2"/>
        <v>392.87402561126362</v>
      </c>
      <c r="H16" s="4">
        <f t="shared" si="3"/>
        <v>24496.898935963491</v>
      </c>
    </row>
    <row r="17" spans="1:8" x14ac:dyDescent="0.25">
      <c r="A17">
        <v>10</v>
      </c>
      <c r="B17">
        <v>0</v>
      </c>
      <c r="C17" s="3">
        <v>42110</v>
      </c>
      <c r="D17" t="str">
        <f>IF(A17&gt;15,IF(B17&lt;0.6,"TAK","NIE"),"NIE")</f>
        <v>NIE</v>
      </c>
      <c r="E17">
        <f t="shared" si="0"/>
        <v>0</v>
      </c>
      <c r="F17">
        <f t="shared" si="1"/>
        <v>0</v>
      </c>
      <c r="G17" s="5">
        <f t="shared" si="2"/>
        <v>237.17082451262849</v>
      </c>
      <c r="H17" s="4">
        <f t="shared" si="3"/>
        <v>24259.728111450862</v>
      </c>
    </row>
    <row r="18" spans="1:8" x14ac:dyDescent="0.25">
      <c r="A18">
        <v>6</v>
      </c>
      <c r="B18">
        <v>0</v>
      </c>
      <c r="C18" s="3">
        <v>42111</v>
      </c>
      <c r="D18" t="str">
        <f>IF(A18&gt;15,IF(B18&lt;0.6,"TAK","NIE"),"NIE")</f>
        <v>NIE</v>
      </c>
      <c r="E18">
        <f t="shared" si="0"/>
        <v>0</v>
      </c>
      <c r="F18">
        <f t="shared" si="1"/>
        <v>0</v>
      </c>
      <c r="G18" s="5">
        <f t="shared" si="2"/>
        <v>110.22703842524302</v>
      </c>
      <c r="H18" s="4">
        <f t="shared" si="3"/>
        <v>24149.501073025618</v>
      </c>
    </row>
    <row r="19" spans="1:8" x14ac:dyDescent="0.25">
      <c r="A19">
        <v>4</v>
      </c>
      <c r="B19">
        <v>0</v>
      </c>
      <c r="C19" s="3">
        <v>42112</v>
      </c>
      <c r="D19" t="str">
        <f>IF(A19&gt;15,IF(B19&lt;0.6,"TAK","NIE"),"NIE")</f>
        <v>NIE</v>
      </c>
      <c r="E19">
        <f t="shared" si="0"/>
        <v>0</v>
      </c>
      <c r="F19">
        <f t="shared" si="1"/>
        <v>0</v>
      </c>
      <c r="G19" s="5">
        <f t="shared" si="2"/>
        <v>59.999999999999986</v>
      </c>
      <c r="H19" s="4">
        <f t="shared" si="3"/>
        <v>24089.501073025618</v>
      </c>
    </row>
    <row r="20" spans="1:8" x14ac:dyDescent="0.25">
      <c r="A20">
        <v>7</v>
      </c>
      <c r="B20">
        <v>0</v>
      </c>
      <c r="C20" s="3">
        <v>42113</v>
      </c>
      <c r="D20" t="str">
        <f>IF(A20&gt;15,IF(B20&lt;0.6,"TAK","NIE"),"NIE")</f>
        <v>NIE</v>
      </c>
      <c r="E20">
        <f t="shared" si="0"/>
        <v>0</v>
      </c>
      <c r="F20">
        <f t="shared" si="1"/>
        <v>0</v>
      </c>
      <c r="G20" s="5">
        <f t="shared" si="2"/>
        <v>138.90194383089096</v>
      </c>
      <c r="H20" s="4">
        <f t="shared" si="3"/>
        <v>23950.599129194728</v>
      </c>
    </row>
    <row r="21" spans="1:8" x14ac:dyDescent="0.25">
      <c r="A21">
        <v>10</v>
      </c>
      <c r="B21">
        <v>1</v>
      </c>
      <c r="C21" s="3">
        <v>42114</v>
      </c>
      <c r="D21" t="str">
        <f>IF(A21&gt;15,IF(B21&lt;0.6,"TAK","NIE"),"NIE")</f>
        <v>NIE</v>
      </c>
      <c r="E21">
        <f t="shared" si="0"/>
        <v>0</v>
      </c>
      <c r="F21">
        <f t="shared" si="1"/>
        <v>700</v>
      </c>
      <c r="G21" s="5">
        <f t="shared" si="2"/>
        <v>0</v>
      </c>
      <c r="H21" s="4">
        <f t="shared" si="3"/>
        <v>24650.599129194728</v>
      </c>
    </row>
    <row r="22" spans="1:8" x14ac:dyDescent="0.25">
      <c r="A22">
        <v>11</v>
      </c>
      <c r="B22">
        <v>3.2</v>
      </c>
      <c r="C22" s="3">
        <v>42115</v>
      </c>
      <c r="D22" t="str">
        <f>IF(A22&gt;15,IF(B22&lt;0.6,"TAK","NIE"),"NIE")</f>
        <v>NIE</v>
      </c>
      <c r="E22">
        <f t="shared" si="0"/>
        <v>0</v>
      </c>
      <c r="F22">
        <f t="shared" si="1"/>
        <v>2240</v>
      </c>
      <c r="G22" s="5">
        <f t="shared" si="2"/>
        <v>0</v>
      </c>
      <c r="H22" s="4">
        <f t="shared" si="3"/>
        <v>25000</v>
      </c>
    </row>
    <row r="23" spans="1:8" x14ac:dyDescent="0.25">
      <c r="A23">
        <v>8</v>
      </c>
      <c r="B23">
        <v>2.2000000000000002</v>
      </c>
      <c r="C23" s="3">
        <v>42116</v>
      </c>
      <c r="D23" t="str">
        <f>IF(A23&gt;15,IF(B23&lt;0.6,"TAK","NIE"),"NIE")</f>
        <v>NIE</v>
      </c>
      <c r="E23">
        <f t="shared" si="0"/>
        <v>0</v>
      </c>
      <c r="F23">
        <f t="shared" si="1"/>
        <v>1540.0000000000002</v>
      </c>
      <c r="G23" s="5">
        <f t="shared" si="2"/>
        <v>0</v>
      </c>
      <c r="H23" s="4">
        <f t="shared" si="3"/>
        <v>25000</v>
      </c>
    </row>
    <row r="24" spans="1:8" x14ac:dyDescent="0.25">
      <c r="A24">
        <v>11</v>
      </c>
      <c r="B24">
        <v>1</v>
      </c>
      <c r="C24" s="3">
        <v>42117</v>
      </c>
      <c r="D24" t="str">
        <f>IF(A24&gt;15,IF(B24&lt;0.6,"TAK","NIE"),"NIE")</f>
        <v>NIE</v>
      </c>
      <c r="E24">
        <f t="shared" si="0"/>
        <v>0</v>
      </c>
      <c r="F24">
        <f t="shared" si="1"/>
        <v>700</v>
      </c>
      <c r="G24" s="5">
        <f t="shared" si="2"/>
        <v>0</v>
      </c>
      <c r="H24" s="4">
        <f t="shared" si="3"/>
        <v>25000</v>
      </c>
    </row>
    <row r="25" spans="1:8" x14ac:dyDescent="0.25">
      <c r="A25">
        <v>12</v>
      </c>
      <c r="B25">
        <v>1</v>
      </c>
      <c r="C25" s="3">
        <v>42118</v>
      </c>
      <c r="D25" t="str">
        <f>IF(A25&gt;15,IF(B25&lt;0.6,"TAK","NIE"),"NIE")</f>
        <v>NIE</v>
      </c>
      <c r="E25">
        <f t="shared" si="0"/>
        <v>0</v>
      </c>
      <c r="F25">
        <f t="shared" si="1"/>
        <v>700</v>
      </c>
      <c r="G25" s="5">
        <f t="shared" si="2"/>
        <v>0</v>
      </c>
      <c r="H25" s="4">
        <f t="shared" si="3"/>
        <v>25000</v>
      </c>
    </row>
    <row r="26" spans="1:8" x14ac:dyDescent="0.25">
      <c r="A26">
        <v>14</v>
      </c>
      <c r="B26">
        <v>1</v>
      </c>
      <c r="C26" s="3">
        <v>42119</v>
      </c>
      <c r="D26" t="str">
        <f>IF(A26&gt;15,IF(B26&lt;0.6,"TAK","NIE"),"NIE")</f>
        <v>NIE</v>
      </c>
      <c r="E26">
        <f t="shared" si="0"/>
        <v>0</v>
      </c>
      <c r="F26">
        <f t="shared" si="1"/>
        <v>700</v>
      </c>
      <c r="G26" s="5">
        <f t="shared" si="2"/>
        <v>0</v>
      </c>
      <c r="H26" s="4">
        <f t="shared" si="3"/>
        <v>25000</v>
      </c>
    </row>
    <row r="27" spans="1:8" x14ac:dyDescent="0.25">
      <c r="A27">
        <v>16</v>
      </c>
      <c r="B27">
        <v>0</v>
      </c>
      <c r="C27" s="3">
        <v>42120</v>
      </c>
      <c r="D27" t="str">
        <f>IF(A27&gt;15,IF(B27&lt;0.6,"TAK","NIE"),"NIE")</f>
        <v>TAK</v>
      </c>
      <c r="E27">
        <f t="shared" si="0"/>
        <v>12000</v>
      </c>
      <c r="F27">
        <f t="shared" si="1"/>
        <v>0</v>
      </c>
      <c r="G27" s="5">
        <f t="shared" si="2"/>
        <v>479.99999999999977</v>
      </c>
      <c r="H27" s="4">
        <f t="shared" si="3"/>
        <v>12520</v>
      </c>
    </row>
    <row r="28" spans="1:8" x14ac:dyDescent="0.25">
      <c r="A28">
        <v>16</v>
      </c>
      <c r="B28">
        <v>1</v>
      </c>
      <c r="C28" s="3">
        <v>42121</v>
      </c>
      <c r="D28" t="str">
        <f>IF(A28&gt;15,IF(B28&lt;0.6,"TAK","NIE"),"NIE")</f>
        <v>NIE</v>
      </c>
      <c r="E28">
        <f t="shared" si="0"/>
        <v>0</v>
      </c>
      <c r="F28">
        <f>700*B28</f>
        <v>700</v>
      </c>
      <c r="G28" s="5">
        <f t="shared" si="2"/>
        <v>0</v>
      </c>
      <c r="H28" s="4">
        <f t="shared" si="3"/>
        <v>13220</v>
      </c>
    </row>
    <row r="29" spans="1:8" x14ac:dyDescent="0.25">
      <c r="A29">
        <v>6</v>
      </c>
      <c r="B29">
        <v>2</v>
      </c>
      <c r="C29" s="3">
        <v>42122</v>
      </c>
      <c r="D29" t="str">
        <f>IF(A29&gt;15,IF(B29&lt;0.6,"TAK","NIE"),"NIE")</f>
        <v>NIE</v>
      </c>
      <c r="E29">
        <f t="shared" si="0"/>
        <v>0</v>
      </c>
      <c r="F29">
        <f t="shared" si="1"/>
        <v>1400</v>
      </c>
      <c r="G29" s="5">
        <f t="shared" si="2"/>
        <v>0</v>
      </c>
      <c r="H29" s="4">
        <f t="shared" si="3"/>
        <v>14620</v>
      </c>
    </row>
    <row r="30" spans="1:8" x14ac:dyDescent="0.25">
      <c r="A30">
        <v>7</v>
      </c>
      <c r="B30">
        <v>0</v>
      </c>
      <c r="C30" s="3">
        <v>42123</v>
      </c>
      <c r="D30" t="str">
        <f>IF(A30&gt;15,IF(B30&lt;0.6,"TAK","NIE"),"NIE")</f>
        <v>NIE</v>
      </c>
      <c r="E30">
        <f t="shared" si="0"/>
        <v>0</v>
      </c>
      <c r="F30">
        <f t="shared" si="1"/>
        <v>0</v>
      </c>
      <c r="G30" s="5">
        <f t="shared" si="2"/>
        <v>138.90194383089096</v>
      </c>
      <c r="H30" s="4">
        <f t="shared" si="3"/>
        <v>14481.098056169109</v>
      </c>
    </row>
    <row r="31" spans="1:8" x14ac:dyDescent="0.25">
      <c r="A31">
        <v>10</v>
      </c>
      <c r="B31">
        <v>0</v>
      </c>
      <c r="C31" s="3">
        <v>42124</v>
      </c>
      <c r="D31" t="str">
        <f>IF(A31&gt;15,IF(B31&lt;0.6,"TAK","NIE"),"NIE")</f>
        <v>NIE</v>
      </c>
      <c r="E31">
        <f t="shared" si="0"/>
        <v>0</v>
      </c>
      <c r="F31">
        <f t="shared" si="1"/>
        <v>0</v>
      </c>
      <c r="G31" s="5">
        <f t="shared" si="2"/>
        <v>237.17082451262849</v>
      </c>
      <c r="H31" s="4">
        <f t="shared" si="3"/>
        <v>14243.92723165648</v>
      </c>
    </row>
    <row r="32" spans="1:8" x14ac:dyDescent="0.25">
      <c r="A32">
        <v>10</v>
      </c>
      <c r="B32">
        <v>4</v>
      </c>
      <c r="C32" s="3">
        <v>42125</v>
      </c>
      <c r="D32" t="str">
        <f>IF(A32&gt;15,IF(B32&lt;0.6,"TAK","NIE"),"NIE")</f>
        <v>NIE</v>
      </c>
      <c r="E32">
        <f t="shared" si="0"/>
        <v>0</v>
      </c>
      <c r="F32">
        <f t="shared" si="1"/>
        <v>2800</v>
      </c>
      <c r="G32" s="5">
        <f t="shared" si="2"/>
        <v>0</v>
      </c>
      <c r="H32" s="4">
        <f t="shared" si="3"/>
        <v>17043.927231656482</v>
      </c>
    </row>
    <row r="33" spans="1:8" x14ac:dyDescent="0.25">
      <c r="A33">
        <v>7</v>
      </c>
      <c r="B33">
        <v>5</v>
      </c>
      <c r="C33" s="3">
        <v>42126</v>
      </c>
      <c r="D33" t="str">
        <f>IF(A33&gt;15,IF(B33&lt;0.6,"TAK","NIE"),"NIE")</f>
        <v>NIE</v>
      </c>
      <c r="E33">
        <f t="shared" si="0"/>
        <v>0</v>
      </c>
      <c r="F33">
        <f t="shared" si="1"/>
        <v>3500</v>
      </c>
      <c r="G33" s="5">
        <f t="shared" si="2"/>
        <v>0</v>
      </c>
      <c r="H33" s="4">
        <f t="shared" si="3"/>
        <v>20543.927231656482</v>
      </c>
    </row>
    <row r="34" spans="1:8" x14ac:dyDescent="0.25">
      <c r="A34">
        <v>9</v>
      </c>
      <c r="B34">
        <v>4</v>
      </c>
      <c r="C34" s="3">
        <v>42127</v>
      </c>
      <c r="D34" t="str">
        <f>IF(A34&gt;15,IF(B34&lt;0.6,"TAK","NIE"),"NIE")</f>
        <v>NIE</v>
      </c>
      <c r="E34">
        <f t="shared" ref="E34:E65" si="4">IF(D34="NIE",0,IF(A34&gt;30,24000,12000))</f>
        <v>0</v>
      </c>
      <c r="F34">
        <f t="shared" ref="F34:F65" si="5">700*B34</f>
        <v>2800</v>
      </c>
      <c r="G34" s="5">
        <f t="shared" ref="G34:G65" si="6">IF(B34&lt;=0,0.0003*A34^1.5*25000,0)</f>
        <v>0</v>
      </c>
      <c r="H34" s="4">
        <f t="shared" si="3"/>
        <v>23343.927231656482</v>
      </c>
    </row>
    <row r="35" spans="1:8" x14ac:dyDescent="0.25">
      <c r="A35">
        <v>15</v>
      </c>
      <c r="B35">
        <v>0.4</v>
      </c>
      <c r="C35" s="3">
        <v>42128</v>
      </c>
      <c r="D35" t="str">
        <f>IF(A35&gt;15,IF(B35&lt;0.6,"TAK","NIE"),"NIE")</f>
        <v>NIE</v>
      </c>
      <c r="E35">
        <f t="shared" si="4"/>
        <v>0</v>
      </c>
      <c r="F35">
        <f t="shared" si="5"/>
        <v>280</v>
      </c>
      <c r="G35" s="5">
        <f t="shared" si="6"/>
        <v>0</v>
      </c>
      <c r="H35" s="4">
        <f t="shared" si="3"/>
        <v>23623.927231656482</v>
      </c>
    </row>
    <row r="36" spans="1:8" x14ac:dyDescent="0.25">
      <c r="A36">
        <v>18</v>
      </c>
      <c r="B36">
        <v>0.4</v>
      </c>
      <c r="C36" s="3">
        <v>42129</v>
      </c>
      <c r="D36" t="str">
        <f>IF(A36&gt;15,IF(B36&lt;0.6,"TAK","NIE"),"NIE")</f>
        <v>TAK</v>
      </c>
      <c r="E36">
        <f t="shared" si="4"/>
        <v>12000</v>
      </c>
      <c r="F36">
        <f t="shared" si="5"/>
        <v>280</v>
      </c>
      <c r="G36" s="5">
        <f t="shared" si="6"/>
        <v>0</v>
      </c>
      <c r="H36" s="4">
        <f>IF(H35-E36-G36+F36&gt;25000,25000,H35-E36-G36+F36)</f>
        <v>11903.927231656482</v>
      </c>
    </row>
    <row r="37" spans="1:8" x14ac:dyDescent="0.25">
      <c r="A37" s="6">
        <v>16</v>
      </c>
      <c r="B37" s="6">
        <v>0</v>
      </c>
      <c r="C37" s="7">
        <v>42130</v>
      </c>
      <c r="D37" s="6" t="str">
        <f>IF(A37&gt;15,IF(B37&lt;0.6,"TAK","NIE"),"NIE")</f>
        <v>TAK</v>
      </c>
      <c r="E37" s="6">
        <f t="shared" si="4"/>
        <v>12000</v>
      </c>
      <c r="F37" s="6">
        <f t="shared" si="5"/>
        <v>0</v>
      </c>
      <c r="G37" s="8">
        <f t="shared" si="6"/>
        <v>479.99999999999977</v>
      </c>
      <c r="H37" s="9">
        <f t="shared" si="3"/>
        <v>-576.07276834351774</v>
      </c>
    </row>
    <row r="38" spans="1:8" x14ac:dyDescent="0.25">
      <c r="A38">
        <v>14</v>
      </c>
      <c r="B38">
        <v>0</v>
      </c>
      <c r="C38" s="3">
        <v>42131</v>
      </c>
      <c r="D38" t="str">
        <f>IF(A38&gt;15,IF(B38&lt;0.6,"TAK","NIE"),"NIE")</f>
        <v>NIE</v>
      </c>
      <c r="E38">
        <f t="shared" si="4"/>
        <v>0</v>
      </c>
      <c r="F38">
        <f t="shared" si="5"/>
        <v>0</v>
      </c>
      <c r="G38" s="5">
        <f t="shared" si="6"/>
        <v>392.87402561126362</v>
      </c>
      <c r="H38" s="4">
        <f t="shared" si="3"/>
        <v>-968.94679395478136</v>
      </c>
    </row>
    <row r="39" spans="1:8" x14ac:dyDescent="0.25">
      <c r="A39">
        <v>10</v>
      </c>
      <c r="B39">
        <v>0</v>
      </c>
      <c r="C39" s="3">
        <v>42132</v>
      </c>
      <c r="D39" t="str">
        <f>IF(A39&gt;15,IF(B39&lt;0.6,"TAK","NIE"),"NIE")</f>
        <v>NIE</v>
      </c>
      <c r="E39">
        <f t="shared" si="4"/>
        <v>0</v>
      </c>
      <c r="F39">
        <f t="shared" si="5"/>
        <v>0</v>
      </c>
      <c r="G39" s="5">
        <f t="shared" si="6"/>
        <v>237.17082451262849</v>
      </c>
      <c r="H39" s="4">
        <f t="shared" si="3"/>
        <v>-1206.1176184674098</v>
      </c>
    </row>
    <row r="40" spans="1:8" x14ac:dyDescent="0.25">
      <c r="A40">
        <v>14</v>
      </c>
      <c r="B40">
        <v>0.3</v>
      </c>
      <c r="C40" s="3">
        <v>42133</v>
      </c>
      <c r="D40" t="str">
        <f>IF(A40&gt;15,IF(B40&lt;0.6,"TAK","NIE"),"NIE")</f>
        <v>NIE</v>
      </c>
      <c r="E40">
        <f t="shared" si="4"/>
        <v>0</v>
      </c>
      <c r="F40">
        <f t="shared" si="5"/>
        <v>210</v>
      </c>
      <c r="G40" s="5">
        <f t="shared" si="6"/>
        <v>0</v>
      </c>
      <c r="H40" s="4">
        <f t="shared" si="3"/>
        <v>-996.11761846740978</v>
      </c>
    </row>
    <row r="41" spans="1:8" x14ac:dyDescent="0.25">
      <c r="A41">
        <v>12</v>
      </c>
      <c r="B41">
        <v>0.1</v>
      </c>
      <c r="C41" s="3">
        <v>42134</v>
      </c>
      <c r="D41" t="str">
        <f>IF(A41&gt;15,IF(B41&lt;0.6,"TAK","NIE"),"NIE")</f>
        <v>NIE</v>
      </c>
      <c r="E41">
        <f t="shared" si="4"/>
        <v>0</v>
      </c>
      <c r="F41">
        <f t="shared" si="5"/>
        <v>70</v>
      </c>
      <c r="G41" s="5">
        <f t="shared" si="6"/>
        <v>0</v>
      </c>
      <c r="H41" s="4">
        <f t="shared" si="3"/>
        <v>-926.11761846740978</v>
      </c>
    </row>
    <row r="42" spans="1:8" x14ac:dyDescent="0.25">
      <c r="A42">
        <v>11</v>
      </c>
      <c r="B42">
        <v>0</v>
      </c>
      <c r="C42" s="3">
        <v>42135</v>
      </c>
      <c r="D42" t="str">
        <f>IF(A42&gt;15,IF(B42&lt;0.6,"TAK","NIE"),"NIE")</f>
        <v>NIE</v>
      </c>
      <c r="E42">
        <f t="shared" si="4"/>
        <v>0</v>
      </c>
      <c r="F42">
        <f t="shared" si="5"/>
        <v>0</v>
      </c>
      <c r="G42" s="5">
        <f t="shared" si="6"/>
        <v>273.62154520432051</v>
      </c>
      <c r="H42" s="4">
        <f t="shared" si="3"/>
        <v>-1199.7391636717302</v>
      </c>
    </row>
    <row r="43" spans="1:8" x14ac:dyDescent="0.25">
      <c r="A43">
        <v>16</v>
      </c>
      <c r="B43">
        <v>3</v>
      </c>
      <c r="C43" s="3">
        <v>42136</v>
      </c>
      <c r="D43" t="str">
        <f>IF(A43&gt;15,IF(B43&lt;0.6,"TAK","NIE"),"NIE")</f>
        <v>NIE</v>
      </c>
      <c r="E43">
        <f t="shared" si="4"/>
        <v>0</v>
      </c>
      <c r="F43">
        <f t="shared" si="5"/>
        <v>2100</v>
      </c>
      <c r="G43" s="5">
        <f t="shared" si="6"/>
        <v>0</v>
      </c>
      <c r="H43" s="4">
        <f t="shared" si="3"/>
        <v>900.26083632826976</v>
      </c>
    </row>
    <row r="44" spans="1:8" x14ac:dyDescent="0.25">
      <c r="A44">
        <v>12</v>
      </c>
      <c r="B44">
        <v>0</v>
      </c>
      <c r="C44" s="3">
        <v>42137</v>
      </c>
      <c r="D44" t="str">
        <f>IF(A44&gt;15,IF(B44&lt;0.6,"TAK","NIE"),"NIE")</f>
        <v>NIE</v>
      </c>
      <c r="E44">
        <f t="shared" si="4"/>
        <v>0</v>
      </c>
      <c r="F44">
        <f t="shared" si="5"/>
        <v>0</v>
      </c>
      <c r="G44" s="5">
        <f t="shared" si="6"/>
        <v>311.76914536239804</v>
      </c>
      <c r="H44" s="4">
        <f t="shared" si="3"/>
        <v>588.49169096587173</v>
      </c>
    </row>
    <row r="45" spans="1:8" x14ac:dyDescent="0.25">
      <c r="A45">
        <v>10</v>
      </c>
      <c r="B45">
        <v>0</v>
      </c>
      <c r="C45" s="3">
        <v>42138</v>
      </c>
      <c r="D45" t="str">
        <f>IF(A45&gt;15,IF(B45&lt;0.6,"TAK","NIE"),"NIE")</f>
        <v>NIE</v>
      </c>
      <c r="E45">
        <f t="shared" si="4"/>
        <v>0</v>
      </c>
      <c r="F45">
        <f t="shared" si="5"/>
        <v>0</v>
      </c>
      <c r="G45" s="5">
        <f t="shared" si="6"/>
        <v>237.17082451262849</v>
      </c>
      <c r="H45" s="4">
        <f t="shared" si="3"/>
        <v>351.32086645324324</v>
      </c>
    </row>
    <row r="46" spans="1:8" x14ac:dyDescent="0.25">
      <c r="A46">
        <v>12</v>
      </c>
      <c r="B46">
        <v>0</v>
      </c>
      <c r="C46" s="3">
        <v>42139</v>
      </c>
      <c r="D46" t="str">
        <f>IF(A46&gt;15,IF(B46&lt;0.6,"TAK","NIE"),"NIE")</f>
        <v>NIE</v>
      </c>
      <c r="E46">
        <f t="shared" si="4"/>
        <v>0</v>
      </c>
      <c r="F46">
        <f t="shared" si="5"/>
        <v>0</v>
      </c>
      <c r="G46" s="5">
        <f t="shared" si="6"/>
        <v>311.76914536239804</v>
      </c>
      <c r="H46" s="4">
        <f t="shared" si="3"/>
        <v>39.551721090845206</v>
      </c>
    </row>
    <row r="47" spans="1:8" x14ac:dyDescent="0.25">
      <c r="A47">
        <v>10</v>
      </c>
      <c r="B47">
        <v>1.8</v>
      </c>
      <c r="C47" s="3">
        <v>42140</v>
      </c>
      <c r="D47" t="str">
        <f>IF(A47&gt;15,IF(B47&lt;0.6,"TAK","NIE"),"NIE")</f>
        <v>NIE</v>
      </c>
      <c r="E47">
        <f t="shared" si="4"/>
        <v>0</v>
      </c>
      <c r="F47">
        <f t="shared" si="5"/>
        <v>1260</v>
      </c>
      <c r="G47" s="5">
        <f t="shared" si="6"/>
        <v>0</v>
      </c>
      <c r="H47" s="4">
        <f t="shared" si="3"/>
        <v>1299.5517210908451</v>
      </c>
    </row>
    <row r="48" spans="1:8" x14ac:dyDescent="0.25">
      <c r="A48">
        <v>11</v>
      </c>
      <c r="B48">
        <v>2.8</v>
      </c>
      <c r="C48" s="3">
        <v>42141</v>
      </c>
      <c r="D48" t="str">
        <f>IF(A48&gt;15,IF(B48&lt;0.6,"TAK","NIE"),"NIE")</f>
        <v>NIE</v>
      </c>
      <c r="E48">
        <f t="shared" si="4"/>
        <v>0</v>
      </c>
      <c r="F48">
        <f t="shared" si="5"/>
        <v>1959.9999999999998</v>
      </c>
      <c r="G48" s="5">
        <f t="shared" si="6"/>
        <v>0</v>
      </c>
      <c r="H48" s="4">
        <f t="shared" si="3"/>
        <v>3259.5517210908447</v>
      </c>
    </row>
    <row r="49" spans="1:8" x14ac:dyDescent="0.25">
      <c r="A49">
        <v>12</v>
      </c>
      <c r="B49">
        <v>1.9</v>
      </c>
      <c r="C49" s="3">
        <v>42142</v>
      </c>
      <c r="D49" t="str">
        <f>IF(A49&gt;15,IF(B49&lt;0.6,"TAK","NIE"),"NIE")</f>
        <v>NIE</v>
      </c>
      <c r="E49">
        <f t="shared" si="4"/>
        <v>0</v>
      </c>
      <c r="F49">
        <f t="shared" si="5"/>
        <v>1330</v>
      </c>
      <c r="G49" s="5">
        <f t="shared" si="6"/>
        <v>0</v>
      </c>
      <c r="H49" s="4">
        <f t="shared" si="3"/>
        <v>4589.5517210908447</v>
      </c>
    </row>
    <row r="50" spans="1:8" x14ac:dyDescent="0.25">
      <c r="A50">
        <v>16</v>
      </c>
      <c r="B50">
        <v>2.2000000000000002</v>
      </c>
      <c r="C50" s="3">
        <v>42143</v>
      </c>
      <c r="D50" t="str">
        <f>IF(A50&gt;15,IF(B50&lt;0.6,"TAK","NIE"),"NIE")</f>
        <v>NIE</v>
      </c>
      <c r="E50">
        <f t="shared" si="4"/>
        <v>0</v>
      </c>
      <c r="F50">
        <f t="shared" si="5"/>
        <v>1540.0000000000002</v>
      </c>
      <c r="G50" s="5">
        <f t="shared" si="6"/>
        <v>0</v>
      </c>
      <c r="H50" s="4">
        <f t="shared" si="3"/>
        <v>6129.5517210908447</v>
      </c>
    </row>
    <row r="51" spans="1:8" x14ac:dyDescent="0.25">
      <c r="A51">
        <v>13</v>
      </c>
      <c r="B51">
        <v>2.2999999999999998</v>
      </c>
      <c r="C51" s="3">
        <v>42144</v>
      </c>
      <c r="D51" t="str">
        <f>IF(A51&gt;15,IF(B51&lt;0.6,"TAK","NIE"),"NIE")</f>
        <v>NIE</v>
      </c>
      <c r="E51">
        <f t="shared" si="4"/>
        <v>0</v>
      </c>
      <c r="F51">
        <f t="shared" si="5"/>
        <v>1609.9999999999998</v>
      </c>
      <c r="G51" s="5">
        <f t="shared" si="6"/>
        <v>0</v>
      </c>
      <c r="H51" s="4">
        <f t="shared" si="3"/>
        <v>7739.5517210908447</v>
      </c>
    </row>
    <row r="52" spans="1:8" x14ac:dyDescent="0.25">
      <c r="A52">
        <v>11</v>
      </c>
      <c r="B52">
        <v>5.4</v>
      </c>
      <c r="C52" s="3">
        <v>42145</v>
      </c>
      <c r="D52" t="str">
        <f>IF(A52&gt;15,IF(B52&lt;0.6,"TAK","NIE"),"NIE")</f>
        <v>NIE</v>
      </c>
      <c r="E52">
        <f t="shared" si="4"/>
        <v>0</v>
      </c>
      <c r="F52">
        <f t="shared" si="5"/>
        <v>3780.0000000000005</v>
      </c>
      <c r="G52" s="5">
        <f t="shared" si="6"/>
        <v>0</v>
      </c>
      <c r="H52" s="4">
        <f t="shared" si="3"/>
        <v>11519.551721090846</v>
      </c>
    </row>
    <row r="53" spans="1:8" x14ac:dyDescent="0.25">
      <c r="A53">
        <v>12</v>
      </c>
      <c r="B53">
        <v>5.5</v>
      </c>
      <c r="C53" s="3">
        <v>42146</v>
      </c>
      <c r="D53" t="str">
        <f>IF(A53&gt;15,IF(B53&lt;0.6,"TAK","NIE"),"NIE")</f>
        <v>NIE</v>
      </c>
      <c r="E53">
        <f t="shared" si="4"/>
        <v>0</v>
      </c>
      <c r="F53">
        <f t="shared" si="5"/>
        <v>3850</v>
      </c>
      <c r="G53" s="5">
        <f t="shared" si="6"/>
        <v>0</v>
      </c>
      <c r="H53" s="4">
        <f t="shared" si="3"/>
        <v>15369.551721090846</v>
      </c>
    </row>
    <row r="54" spans="1:8" x14ac:dyDescent="0.25">
      <c r="A54">
        <v>12</v>
      </c>
      <c r="B54">
        <v>5.2</v>
      </c>
      <c r="C54" s="3">
        <v>42147</v>
      </c>
      <c r="D54" t="str">
        <f>IF(A54&gt;15,IF(B54&lt;0.6,"TAK","NIE"),"NIE")</f>
        <v>NIE</v>
      </c>
      <c r="E54">
        <f t="shared" si="4"/>
        <v>0</v>
      </c>
      <c r="F54">
        <f t="shared" si="5"/>
        <v>3640</v>
      </c>
      <c r="G54" s="5">
        <f t="shared" si="6"/>
        <v>0</v>
      </c>
      <c r="H54" s="4">
        <f t="shared" si="3"/>
        <v>19009.551721090844</v>
      </c>
    </row>
    <row r="55" spans="1:8" x14ac:dyDescent="0.25">
      <c r="A55">
        <v>14</v>
      </c>
      <c r="B55">
        <v>3</v>
      </c>
      <c r="C55" s="3">
        <v>42148</v>
      </c>
      <c r="D55" t="str">
        <f>IF(A55&gt;15,IF(B55&lt;0.6,"TAK","NIE"),"NIE")</f>
        <v>NIE</v>
      </c>
      <c r="E55">
        <f t="shared" si="4"/>
        <v>0</v>
      </c>
      <c r="F55">
        <f t="shared" si="5"/>
        <v>2100</v>
      </c>
      <c r="G55" s="5">
        <f t="shared" si="6"/>
        <v>0</v>
      </c>
      <c r="H55" s="4">
        <f t="shared" si="3"/>
        <v>21109.551721090844</v>
      </c>
    </row>
    <row r="56" spans="1:8" x14ac:dyDescent="0.25">
      <c r="A56">
        <v>15</v>
      </c>
      <c r="B56">
        <v>0</v>
      </c>
      <c r="C56" s="3">
        <v>42149</v>
      </c>
      <c r="D56" t="str">
        <f>IF(A56&gt;15,IF(B56&lt;0.6,"TAK","NIE"),"NIE")</f>
        <v>NIE</v>
      </c>
      <c r="E56">
        <f t="shared" si="4"/>
        <v>0</v>
      </c>
      <c r="F56">
        <f t="shared" si="5"/>
        <v>0</v>
      </c>
      <c r="G56" s="5">
        <f t="shared" si="6"/>
        <v>435.71062644833427</v>
      </c>
      <c r="H56" s="4">
        <f t="shared" si="3"/>
        <v>20673.84109464251</v>
      </c>
    </row>
    <row r="57" spans="1:8" x14ac:dyDescent="0.25">
      <c r="A57">
        <v>14</v>
      </c>
      <c r="B57">
        <v>0</v>
      </c>
      <c r="C57" s="3">
        <v>42150</v>
      </c>
      <c r="D57" t="str">
        <f>IF(A57&gt;15,IF(B57&lt;0.6,"TAK","NIE"),"NIE")</f>
        <v>NIE</v>
      </c>
      <c r="E57">
        <f t="shared" si="4"/>
        <v>0</v>
      </c>
      <c r="F57">
        <f t="shared" si="5"/>
        <v>0</v>
      </c>
      <c r="G57" s="5">
        <f t="shared" si="6"/>
        <v>392.87402561126362</v>
      </c>
      <c r="H57" s="4">
        <f t="shared" si="3"/>
        <v>20280.967069031245</v>
      </c>
    </row>
    <row r="58" spans="1:8" x14ac:dyDescent="0.25">
      <c r="A58">
        <v>10</v>
      </c>
      <c r="B58">
        <v>0</v>
      </c>
      <c r="C58" s="3">
        <v>42151</v>
      </c>
      <c r="D58" t="str">
        <f>IF(A58&gt;15,IF(B58&lt;0.6,"TAK","NIE"),"NIE")</f>
        <v>NIE</v>
      </c>
      <c r="E58">
        <f t="shared" si="4"/>
        <v>0</v>
      </c>
      <c r="F58">
        <f t="shared" si="5"/>
        <v>0</v>
      </c>
      <c r="G58" s="5">
        <f t="shared" si="6"/>
        <v>237.17082451262849</v>
      </c>
      <c r="H58" s="4">
        <f t="shared" si="3"/>
        <v>20043.796244518617</v>
      </c>
    </row>
    <row r="59" spans="1:8" x14ac:dyDescent="0.25">
      <c r="A59">
        <v>12</v>
      </c>
      <c r="B59">
        <v>0.1</v>
      </c>
      <c r="C59" s="3">
        <v>42152</v>
      </c>
      <c r="D59" t="str">
        <f>IF(A59&gt;15,IF(B59&lt;0.6,"TAK","NIE"),"NIE")</f>
        <v>NIE</v>
      </c>
      <c r="E59">
        <f t="shared" si="4"/>
        <v>0</v>
      </c>
      <c r="F59">
        <f t="shared" si="5"/>
        <v>70</v>
      </c>
      <c r="G59" s="5">
        <f t="shared" si="6"/>
        <v>0</v>
      </c>
      <c r="H59" s="4">
        <f t="shared" si="3"/>
        <v>20113.796244518617</v>
      </c>
    </row>
    <row r="60" spans="1:8" x14ac:dyDescent="0.25">
      <c r="A60">
        <v>14</v>
      </c>
      <c r="B60">
        <v>0</v>
      </c>
      <c r="C60" s="3">
        <v>42153</v>
      </c>
      <c r="D60" t="str">
        <f>IF(A60&gt;15,IF(B60&lt;0.6,"TAK","NIE"),"NIE")</f>
        <v>NIE</v>
      </c>
      <c r="E60">
        <f t="shared" si="4"/>
        <v>0</v>
      </c>
      <c r="F60">
        <f t="shared" si="5"/>
        <v>0</v>
      </c>
      <c r="G60" s="5">
        <f t="shared" si="6"/>
        <v>392.87402561126362</v>
      </c>
      <c r="H60" s="4">
        <f t="shared" si="3"/>
        <v>19720.922218907352</v>
      </c>
    </row>
    <row r="61" spans="1:8" x14ac:dyDescent="0.25">
      <c r="A61">
        <v>13</v>
      </c>
      <c r="B61">
        <v>0</v>
      </c>
      <c r="C61" s="3">
        <v>42154</v>
      </c>
      <c r="D61" t="str">
        <f>IF(A61&gt;15,IF(B61&lt;0.6,"TAK","NIE"),"NIE")</f>
        <v>NIE</v>
      </c>
      <c r="E61">
        <f t="shared" si="4"/>
        <v>0</v>
      </c>
      <c r="F61">
        <f t="shared" si="5"/>
        <v>0</v>
      </c>
      <c r="G61" s="5">
        <f t="shared" si="6"/>
        <v>351.54124935773899</v>
      </c>
      <c r="H61" s="4">
        <f t="shared" si="3"/>
        <v>19369.380969549613</v>
      </c>
    </row>
    <row r="62" spans="1:8" x14ac:dyDescent="0.25">
      <c r="A62">
        <v>12</v>
      </c>
      <c r="B62">
        <v>0</v>
      </c>
      <c r="C62" s="3">
        <v>42155</v>
      </c>
      <c r="D62" t="str">
        <f>IF(A62&gt;15,IF(B62&lt;0.6,"TAK","NIE"),"NIE")</f>
        <v>NIE</v>
      </c>
      <c r="E62">
        <f t="shared" si="4"/>
        <v>0</v>
      </c>
      <c r="F62">
        <f t="shared" si="5"/>
        <v>0</v>
      </c>
      <c r="G62" s="5">
        <f t="shared" si="6"/>
        <v>311.76914536239804</v>
      </c>
      <c r="H62" s="4">
        <f t="shared" si="3"/>
        <v>19057.611824187214</v>
      </c>
    </row>
    <row r="63" spans="1:8" x14ac:dyDescent="0.25">
      <c r="A63">
        <v>18</v>
      </c>
      <c r="B63">
        <v>4</v>
      </c>
      <c r="C63" s="3">
        <v>42156</v>
      </c>
      <c r="D63" t="str">
        <f>IF(A63&gt;15,IF(B63&lt;0.6,"TAK","NIE"),"NIE")</f>
        <v>NIE</v>
      </c>
      <c r="E63">
        <f t="shared" si="4"/>
        <v>0</v>
      </c>
      <c r="F63">
        <f t="shared" si="5"/>
        <v>2800</v>
      </c>
      <c r="G63" s="5">
        <f t="shared" si="6"/>
        <v>0</v>
      </c>
      <c r="H63" s="4">
        <f t="shared" si="3"/>
        <v>21857.611824187214</v>
      </c>
    </row>
    <row r="64" spans="1:8" x14ac:dyDescent="0.25">
      <c r="A64">
        <v>18</v>
      </c>
      <c r="B64">
        <v>3</v>
      </c>
      <c r="C64" s="3">
        <v>42157</v>
      </c>
      <c r="D64" t="str">
        <f>IF(A64&gt;15,IF(B64&lt;0.6,"TAK","NIE"),"NIE")</f>
        <v>NIE</v>
      </c>
      <c r="E64">
        <f t="shared" si="4"/>
        <v>0</v>
      </c>
      <c r="F64">
        <f t="shared" si="5"/>
        <v>2100</v>
      </c>
      <c r="G64" s="5">
        <f t="shared" si="6"/>
        <v>0</v>
      </c>
      <c r="H64" s="4">
        <f t="shared" si="3"/>
        <v>23957.611824187214</v>
      </c>
    </row>
    <row r="65" spans="1:8" x14ac:dyDescent="0.25">
      <c r="A65">
        <v>22</v>
      </c>
      <c r="B65">
        <v>0</v>
      </c>
      <c r="C65" s="3">
        <v>42158</v>
      </c>
      <c r="D65" t="str">
        <f>IF(A65&gt;15,IF(B65&lt;0.6,"TAK","NIE"),"NIE")</f>
        <v>TAK</v>
      </c>
      <c r="E65">
        <f t="shared" si="4"/>
        <v>12000</v>
      </c>
      <c r="F65">
        <f t="shared" si="5"/>
        <v>0</v>
      </c>
      <c r="G65" s="5">
        <f t="shared" si="6"/>
        <v>773.9186003708661</v>
      </c>
      <c r="H65" s="4">
        <f t="shared" si="3"/>
        <v>11183.693223816348</v>
      </c>
    </row>
    <row r="66" spans="1:8" x14ac:dyDescent="0.25">
      <c r="A66">
        <v>15</v>
      </c>
      <c r="B66">
        <v>0</v>
      </c>
      <c r="C66" s="3">
        <v>42159</v>
      </c>
      <c r="D66" t="str">
        <f>IF(A66&gt;15,IF(B66&lt;0.6,"TAK","NIE"),"NIE")</f>
        <v>NIE</v>
      </c>
      <c r="E66">
        <f t="shared" ref="E66:E97" si="7">IF(D66="NIE",0,IF(A66&gt;30,24000,12000))</f>
        <v>0</v>
      </c>
      <c r="F66">
        <f t="shared" ref="F66:F97" si="8">700*B66</f>
        <v>0</v>
      </c>
      <c r="G66" s="5">
        <f t="shared" ref="G66:G97" si="9">IF(B66&lt;=0,0.0003*A66^1.5*25000,0)</f>
        <v>435.71062644833427</v>
      </c>
      <c r="H66" s="4">
        <f t="shared" si="3"/>
        <v>10747.982597368014</v>
      </c>
    </row>
    <row r="67" spans="1:8" x14ac:dyDescent="0.25">
      <c r="A67">
        <v>18</v>
      </c>
      <c r="B67">
        <v>0</v>
      </c>
      <c r="C67" s="3">
        <v>42160</v>
      </c>
      <c r="D67" t="str">
        <f>IF(A67&gt;15,IF(B67&lt;0.6,"TAK","NIE"),"NIE")</f>
        <v>TAK</v>
      </c>
      <c r="E67">
        <f t="shared" si="7"/>
        <v>12000</v>
      </c>
      <c r="F67">
        <f t="shared" si="8"/>
        <v>0</v>
      </c>
      <c r="G67" s="5">
        <f t="shared" si="9"/>
        <v>572.75649276110312</v>
      </c>
      <c r="H67" s="4">
        <f t="shared" si="3"/>
        <v>-1824.7738953930887</v>
      </c>
    </row>
    <row r="68" spans="1:8" x14ac:dyDescent="0.25">
      <c r="A68">
        <v>22</v>
      </c>
      <c r="B68">
        <v>0</v>
      </c>
      <c r="C68" s="3">
        <v>42161</v>
      </c>
      <c r="D68" t="str">
        <f>IF(A68&gt;15,IF(B68&lt;0.6,"TAK","NIE"),"NIE")</f>
        <v>TAK</v>
      </c>
      <c r="E68">
        <f t="shared" si="7"/>
        <v>12000</v>
      </c>
      <c r="F68">
        <f t="shared" si="8"/>
        <v>0</v>
      </c>
      <c r="G68" s="5">
        <f t="shared" si="9"/>
        <v>773.9186003708661</v>
      </c>
      <c r="H68" s="4">
        <f t="shared" ref="H68:H131" si="10">IF(H67-E68-G68+F68&gt;25000,25000,H67-E68-G68+F68)</f>
        <v>-14598.692495763955</v>
      </c>
    </row>
    <row r="69" spans="1:8" x14ac:dyDescent="0.25">
      <c r="A69">
        <v>14</v>
      </c>
      <c r="B69">
        <v>8</v>
      </c>
      <c r="C69" s="3">
        <v>42162</v>
      </c>
      <c r="D69" t="str">
        <f>IF(A69&gt;15,IF(B69&lt;0.6,"TAK","NIE"),"NIE")</f>
        <v>NIE</v>
      </c>
      <c r="E69">
        <f t="shared" si="7"/>
        <v>0</v>
      </c>
      <c r="F69">
        <f t="shared" si="8"/>
        <v>5600</v>
      </c>
      <c r="G69" s="5">
        <f t="shared" si="9"/>
        <v>0</v>
      </c>
      <c r="H69" s="4">
        <f t="shared" si="10"/>
        <v>-8998.6924957639549</v>
      </c>
    </row>
    <row r="70" spans="1:8" x14ac:dyDescent="0.25">
      <c r="A70">
        <v>14</v>
      </c>
      <c r="B70">
        <v>5.9</v>
      </c>
      <c r="C70" s="3">
        <v>42163</v>
      </c>
      <c r="D70" t="str">
        <f>IF(A70&gt;15,IF(B70&lt;0.6,"TAK","NIE"),"NIE")</f>
        <v>NIE</v>
      </c>
      <c r="E70">
        <f t="shared" si="7"/>
        <v>0</v>
      </c>
      <c r="F70">
        <f t="shared" si="8"/>
        <v>4130</v>
      </c>
      <c r="G70" s="5">
        <f t="shared" si="9"/>
        <v>0</v>
      </c>
      <c r="H70" s="4">
        <f t="shared" si="10"/>
        <v>-4868.6924957639549</v>
      </c>
    </row>
    <row r="71" spans="1:8" x14ac:dyDescent="0.25">
      <c r="A71">
        <v>12</v>
      </c>
      <c r="B71">
        <v>5</v>
      </c>
      <c r="C71" s="3">
        <v>42164</v>
      </c>
      <c r="D71" t="str">
        <f>IF(A71&gt;15,IF(B71&lt;0.6,"TAK","NIE"),"NIE")</f>
        <v>NIE</v>
      </c>
      <c r="E71">
        <f t="shared" si="7"/>
        <v>0</v>
      </c>
      <c r="F71">
        <f t="shared" si="8"/>
        <v>3500</v>
      </c>
      <c r="G71" s="5">
        <f t="shared" si="9"/>
        <v>0</v>
      </c>
      <c r="H71" s="4">
        <f t="shared" si="10"/>
        <v>-1368.6924957639549</v>
      </c>
    </row>
    <row r="72" spans="1:8" x14ac:dyDescent="0.25">
      <c r="A72">
        <v>16</v>
      </c>
      <c r="B72">
        <v>0</v>
      </c>
      <c r="C72" s="3">
        <v>42165</v>
      </c>
      <c r="D72" t="str">
        <f>IF(A72&gt;15,IF(B72&lt;0.6,"TAK","NIE"),"NIE")</f>
        <v>TAK</v>
      </c>
      <c r="E72">
        <f t="shared" si="7"/>
        <v>12000</v>
      </c>
      <c r="F72">
        <f t="shared" si="8"/>
        <v>0</v>
      </c>
      <c r="G72" s="5">
        <f t="shared" si="9"/>
        <v>479.99999999999977</v>
      </c>
      <c r="H72" s="4">
        <f t="shared" si="10"/>
        <v>-13848.692495763955</v>
      </c>
    </row>
    <row r="73" spans="1:8" x14ac:dyDescent="0.25">
      <c r="A73">
        <v>16</v>
      </c>
      <c r="B73">
        <v>0</v>
      </c>
      <c r="C73" s="3">
        <v>42166</v>
      </c>
      <c r="D73" t="str">
        <f>IF(A73&gt;15,IF(B73&lt;0.6,"TAK","NIE"),"NIE")</f>
        <v>TAK</v>
      </c>
      <c r="E73">
        <f t="shared" si="7"/>
        <v>12000</v>
      </c>
      <c r="F73">
        <f t="shared" si="8"/>
        <v>0</v>
      </c>
      <c r="G73" s="5">
        <f t="shared" si="9"/>
        <v>479.99999999999977</v>
      </c>
      <c r="H73" s="4">
        <f t="shared" si="10"/>
        <v>-26328.692495763957</v>
      </c>
    </row>
    <row r="74" spans="1:8" x14ac:dyDescent="0.25">
      <c r="A74">
        <v>18</v>
      </c>
      <c r="B74">
        <v>5</v>
      </c>
      <c r="C74" s="3">
        <v>42167</v>
      </c>
      <c r="D74" t="str">
        <f>IF(A74&gt;15,IF(B74&lt;0.6,"TAK","NIE"),"NIE")</f>
        <v>NIE</v>
      </c>
      <c r="E74">
        <f t="shared" si="7"/>
        <v>0</v>
      </c>
      <c r="F74">
        <f t="shared" si="8"/>
        <v>3500</v>
      </c>
      <c r="G74" s="5">
        <f t="shared" si="9"/>
        <v>0</v>
      </c>
      <c r="H74" s="4">
        <f t="shared" si="10"/>
        <v>-22828.692495763957</v>
      </c>
    </row>
    <row r="75" spans="1:8" x14ac:dyDescent="0.25">
      <c r="A75">
        <v>19</v>
      </c>
      <c r="B75">
        <v>1</v>
      </c>
      <c r="C75" s="3">
        <v>42168</v>
      </c>
      <c r="D75" t="str">
        <f>IF(A75&gt;15,IF(B75&lt;0.6,"TAK","NIE"),"NIE")</f>
        <v>NIE</v>
      </c>
      <c r="E75">
        <f t="shared" si="7"/>
        <v>0</v>
      </c>
      <c r="F75">
        <f t="shared" si="8"/>
        <v>700</v>
      </c>
      <c r="G75" s="5">
        <f t="shared" si="9"/>
        <v>0</v>
      </c>
      <c r="H75" s="4">
        <f t="shared" si="10"/>
        <v>-22128.692495763957</v>
      </c>
    </row>
    <row r="76" spans="1:8" x14ac:dyDescent="0.25">
      <c r="A76">
        <v>22</v>
      </c>
      <c r="B76">
        <v>0</v>
      </c>
      <c r="C76" s="3">
        <v>42169</v>
      </c>
      <c r="D76" t="str">
        <f>IF(A76&gt;15,IF(B76&lt;0.6,"TAK","NIE"),"NIE")</f>
        <v>TAK</v>
      </c>
      <c r="E76">
        <f t="shared" si="7"/>
        <v>12000</v>
      </c>
      <c r="F76">
        <f t="shared" si="8"/>
        <v>0</v>
      </c>
      <c r="G76" s="5">
        <f t="shared" si="9"/>
        <v>773.9186003708661</v>
      </c>
      <c r="H76" s="4">
        <f t="shared" si="10"/>
        <v>-34902.611096134824</v>
      </c>
    </row>
    <row r="77" spans="1:8" x14ac:dyDescent="0.25">
      <c r="A77">
        <v>16</v>
      </c>
      <c r="B77">
        <v>0</v>
      </c>
      <c r="C77" s="3">
        <v>42170</v>
      </c>
      <c r="D77" t="str">
        <f>IF(A77&gt;15,IF(B77&lt;0.6,"TAK","NIE"),"NIE")</f>
        <v>TAK</v>
      </c>
      <c r="E77">
        <f t="shared" si="7"/>
        <v>12000</v>
      </c>
      <c r="F77">
        <f t="shared" si="8"/>
        <v>0</v>
      </c>
      <c r="G77" s="5">
        <f t="shared" si="9"/>
        <v>479.99999999999977</v>
      </c>
      <c r="H77" s="4">
        <f t="shared" si="10"/>
        <v>-47382.611096134824</v>
      </c>
    </row>
    <row r="78" spans="1:8" x14ac:dyDescent="0.25">
      <c r="A78">
        <v>12</v>
      </c>
      <c r="B78">
        <v>0</v>
      </c>
      <c r="C78" s="3">
        <v>42171</v>
      </c>
      <c r="D78" t="str">
        <f>IF(A78&gt;15,IF(B78&lt;0.6,"TAK","NIE"),"NIE")</f>
        <v>NIE</v>
      </c>
      <c r="E78">
        <f t="shared" si="7"/>
        <v>0</v>
      </c>
      <c r="F78">
        <f t="shared" si="8"/>
        <v>0</v>
      </c>
      <c r="G78" s="5">
        <f t="shared" si="9"/>
        <v>311.76914536239804</v>
      </c>
      <c r="H78" s="4">
        <f t="shared" si="10"/>
        <v>-47694.380241497223</v>
      </c>
    </row>
    <row r="79" spans="1:8" x14ac:dyDescent="0.25">
      <c r="A79">
        <v>14</v>
      </c>
      <c r="B79">
        <v>0</v>
      </c>
      <c r="C79" s="3">
        <v>42172</v>
      </c>
      <c r="D79" t="str">
        <f>IF(A79&gt;15,IF(B79&lt;0.6,"TAK","NIE"),"NIE")</f>
        <v>NIE</v>
      </c>
      <c r="E79">
        <f t="shared" si="7"/>
        <v>0</v>
      </c>
      <c r="F79">
        <f t="shared" si="8"/>
        <v>0</v>
      </c>
      <c r="G79" s="5">
        <f t="shared" si="9"/>
        <v>392.87402561126362</v>
      </c>
      <c r="H79" s="4">
        <f t="shared" si="10"/>
        <v>-48087.254267108488</v>
      </c>
    </row>
    <row r="80" spans="1:8" x14ac:dyDescent="0.25">
      <c r="A80">
        <v>16</v>
      </c>
      <c r="B80">
        <v>0.3</v>
      </c>
      <c r="C80" s="3">
        <v>42173</v>
      </c>
      <c r="D80" t="str">
        <f>IF(A80&gt;15,IF(B80&lt;0.6,"TAK","NIE"),"NIE")</f>
        <v>TAK</v>
      </c>
      <c r="E80">
        <f t="shared" si="7"/>
        <v>12000</v>
      </c>
      <c r="F80">
        <f t="shared" si="8"/>
        <v>210</v>
      </c>
      <c r="G80" s="5">
        <f t="shared" si="9"/>
        <v>0</v>
      </c>
      <c r="H80" s="4">
        <f t="shared" si="10"/>
        <v>-59877.254267108488</v>
      </c>
    </row>
    <row r="81" spans="1:8" x14ac:dyDescent="0.25">
      <c r="A81">
        <v>12</v>
      </c>
      <c r="B81">
        <v>3</v>
      </c>
      <c r="C81" s="3">
        <v>42174</v>
      </c>
      <c r="D81" t="str">
        <f>IF(A81&gt;15,IF(B81&lt;0.6,"TAK","NIE"),"NIE")</f>
        <v>NIE</v>
      </c>
      <c r="E81">
        <f t="shared" si="7"/>
        <v>0</v>
      </c>
      <c r="F81">
        <f t="shared" si="8"/>
        <v>2100</v>
      </c>
      <c r="G81" s="5">
        <f t="shared" si="9"/>
        <v>0</v>
      </c>
      <c r="H81" s="4">
        <f t="shared" si="10"/>
        <v>-57777.254267108488</v>
      </c>
    </row>
    <row r="82" spans="1:8" x14ac:dyDescent="0.25">
      <c r="A82">
        <v>13</v>
      </c>
      <c r="B82">
        <v>2</v>
      </c>
      <c r="C82" s="3">
        <v>42175</v>
      </c>
      <c r="D82" t="str">
        <f>IF(A82&gt;15,IF(B82&lt;0.6,"TAK","NIE"),"NIE")</f>
        <v>NIE</v>
      </c>
      <c r="E82">
        <f t="shared" si="7"/>
        <v>0</v>
      </c>
      <c r="F82">
        <f t="shared" si="8"/>
        <v>1400</v>
      </c>
      <c r="G82" s="5">
        <f t="shared" si="9"/>
        <v>0</v>
      </c>
      <c r="H82" s="4">
        <f t="shared" si="10"/>
        <v>-56377.254267108488</v>
      </c>
    </row>
    <row r="83" spans="1:8" x14ac:dyDescent="0.25">
      <c r="A83">
        <v>12</v>
      </c>
      <c r="B83">
        <v>0</v>
      </c>
      <c r="C83" s="3">
        <v>42176</v>
      </c>
      <c r="D83" t="str">
        <f>IF(A83&gt;15,IF(B83&lt;0.6,"TAK","NIE"),"NIE")</f>
        <v>NIE</v>
      </c>
      <c r="E83">
        <f t="shared" si="7"/>
        <v>0</v>
      </c>
      <c r="F83">
        <f t="shared" si="8"/>
        <v>0</v>
      </c>
      <c r="G83" s="5">
        <f t="shared" si="9"/>
        <v>311.76914536239804</v>
      </c>
      <c r="H83" s="4">
        <f t="shared" si="10"/>
        <v>-56689.023412470888</v>
      </c>
    </row>
    <row r="84" spans="1:8" x14ac:dyDescent="0.25">
      <c r="A84">
        <v>12</v>
      </c>
      <c r="B84">
        <v>3</v>
      </c>
      <c r="C84" s="3">
        <v>42177</v>
      </c>
      <c r="D84" t="str">
        <f>IF(A84&gt;15,IF(B84&lt;0.6,"TAK","NIE"),"NIE")</f>
        <v>NIE</v>
      </c>
      <c r="E84">
        <f t="shared" si="7"/>
        <v>0</v>
      </c>
      <c r="F84">
        <f t="shared" si="8"/>
        <v>2100</v>
      </c>
      <c r="G84" s="5">
        <f t="shared" si="9"/>
        <v>0</v>
      </c>
      <c r="H84" s="4">
        <f t="shared" si="10"/>
        <v>-54589.023412470888</v>
      </c>
    </row>
    <row r="85" spans="1:8" x14ac:dyDescent="0.25">
      <c r="A85">
        <v>13</v>
      </c>
      <c r="B85">
        <v>3</v>
      </c>
      <c r="C85" s="3">
        <v>42178</v>
      </c>
      <c r="D85" t="str">
        <f>IF(A85&gt;15,IF(B85&lt;0.6,"TAK","NIE"),"NIE")</f>
        <v>NIE</v>
      </c>
      <c r="E85">
        <f t="shared" si="7"/>
        <v>0</v>
      </c>
      <c r="F85">
        <f t="shared" si="8"/>
        <v>2100</v>
      </c>
      <c r="G85" s="5">
        <f t="shared" si="9"/>
        <v>0</v>
      </c>
      <c r="H85" s="4">
        <f t="shared" si="10"/>
        <v>-52489.023412470888</v>
      </c>
    </row>
    <row r="86" spans="1:8" x14ac:dyDescent="0.25">
      <c r="A86">
        <v>12</v>
      </c>
      <c r="B86">
        <v>0</v>
      </c>
      <c r="C86" s="3">
        <v>42179</v>
      </c>
      <c r="D86" t="str">
        <f>IF(A86&gt;15,IF(B86&lt;0.6,"TAK","NIE"),"NIE")</f>
        <v>NIE</v>
      </c>
      <c r="E86">
        <f t="shared" si="7"/>
        <v>0</v>
      </c>
      <c r="F86">
        <f t="shared" si="8"/>
        <v>0</v>
      </c>
      <c r="G86" s="5">
        <f t="shared" si="9"/>
        <v>311.76914536239804</v>
      </c>
      <c r="H86" s="4">
        <f t="shared" si="10"/>
        <v>-52800.792557833287</v>
      </c>
    </row>
    <row r="87" spans="1:8" x14ac:dyDescent="0.25">
      <c r="A87">
        <v>16</v>
      </c>
      <c r="B87">
        <v>0</v>
      </c>
      <c r="C87" s="3">
        <v>42180</v>
      </c>
      <c r="D87" t="str">
        <f>IF(A87&gt;15,IF(B87&lt;0.6,"TAK","NIE"),"NIE")</f>
        <v>TAK</v>
      </c>
      <c r="E87">
        <f t="shared" si="7"/>
        <v>12000</v>
      </c>
      <c r="F87">
        <f t="shared" si="8"/>
        <v>0</v>
      </c>
      <c r="G87" s="5">
        <f t="shared" si="9"/>
        <v>479.99999999999977</v>
      </c>
      <c r="H87" s="4">
        <f t="shared" si="10"/>
        <v>-65280.792557833287</v>
      </c>
    </row>
    <row r="88" spans="1:8" x14ac:dyDescent="0.25">
      <c r="A88">
        <v>16</v>
      </c>
      <c r="B88">
        <v>7</v>
      </c>
      <c r="C88" s="3">
        <v>42181</v>
      </c>
      <c r="D88" t="str">
        <f>IF(A88&gt;15,IF(B88&lt;0.6,"TAK","NIE"),"NIE")</f>
        <v>NIE</v>
      </c>
      <c r="E88">
        <f t="shared" si="7"/>
        <v>0</v>
      </c>
      <c r="F88">
        <f t="shared" si="8"/>
        <v>4900</v>
      </c>
      <c r="G88" s="5">
        <f t="shared" si="9"/>
        <v>0</v>
      </c>
      <c r="H88" s="4">
        <f t="shared" si="10"/>
        <v>-60380.792557833287</v>
      </c>
    </row>
    <row r="89" spans="1:8" x14ac:dyDescent="0.25">
      <c r="A89">
        <v>18</v>
      </c>
      <c r="B89">
        <v>6</v>
      </c>
      <c r="C89" s="3">
        <v>42182</v>
      </c>
      <c r="D89" t="str">
        <f>IF(A89&gt;15,IF(B89&lt;0.6,"TAK","NIE"),"NIE")</f>
        <v>NIE</v>
      </c>
      <c r="E89">
        <f t="shared" si="7"/>
        <v>0</v>
      </c>
      <c r="F89">
        <f t="shared" si="8"/>
        <v>4200</v>
      </c>
      <c r="G89" s="5">
        <f t="shared" si="9"/>
        <v>0</v>
      </c>
      <c r="H89" s="4">
        <f t="shared" si="10"/>
        <v>-56180.792557833287</v>
      </c>
    </row>
    <row r="90" spans="1:8" x14ac:dyDescent="0.25">
      <c r="A90">
        <v>16</v>
      </c>
      <c r="B90">
        <v>0</v>
      </c>
      <c r="C90" s="3">
        <v>42183</v>
      </c>
      <c r="D90" t="str">
        <f>IF(A90&gt;15,IF(B90&lt;0.6,"TAK","NIE"),"NIE")</f>
        <v>TAK</v>
      </c>
      <c r="E90">
        <f t="shared" si="7"/>
        <v>12000</v>
      </c>
      <c r="F90">
        <f t="shared" si="8"/>
        <v>0</v>
      </c>
      <c r="G90" s="5">
        <f t="shared" si="9"/>
        <v>479.99999999999977</v>
      </c>
      <c r="H90" s="4">
        <f t="shared" si="10"/>
        <v>-68660.79255783328</v>
      </c>
    </row>
    <row r="91" spans="1:8" x14ac:dyDescent="0.25">
      <c r="A91">
        <v>16</v>
      </c>
      <c r="B91">
        <v>0</v>
      </c>
      <c r="C91" s="3">
        <v>42184</v>
      </c>
      <c r="D91" t="str">
        <f>IF(A91&gt;15,IF(B91&lt;0.6,"TAK","NIE"),"NIE")</f>
        <v>TAK</v>
      </c>
      <c r="E91">
        <f t="shared" si="7"/>
        <v>12000</v>
      </c>
      <c r="F91">
        <f t="shared" si="8"/>
        <v>0</v>
      </c>
      <c r="G91" s="5">
        <f t="shared" si="9"/>
        <v>479.99999999999977</v>
      </c>
      <c r="H91" s="4">
        <f t="shared" si="10"/>
        <v>-81140.79255783328</v>
      </c>
    </row>
    <row r="92" spans="1:8" x14ac:dyDescent="0.25">
      <c r="A92">
        <v>19</v>
      </c>
      <c r="B92">
        <v>0</v>
      </c>
      <c r="C92" s="3">
        <v>42185</v>
      </c>
      <c r="D92" t="str">
        <f>IF(A92&gt;15,IF(B92&lt;0.6,"TAK","NIE"),"NIE")</f>
        <v>TAK</v>
      </c>
      <c r="E92">
        <f t="shared" si="7"/>
        <v>12000</v>
      </c>
      <c r="F92">
        <f t="shared" si="8"/>
        <v>0</v>
      </c>
      <c r="G92" s="5">
        <f t="shared" si="9"/>
        <v>621.14309945454568</v>
      </c>
      <c r="H92" s="4">
        <f t="shared" si="10"/>
        <v>-93761.935657287831</v>
      </c>
    </row>
    <row r="93" spans="1:8" x14ac:dyDescent="0.25">
      <c r="A93">
        <v>18</v>
      </c>
      <c r="B93">
        <v>0</v>
      </c>
      <c r="C93" s="3">
        <v>42186</v>
      </c>
      <c r="D93" t="str">
        <f>IF(A93&gt;15,IF(B93&lt;0.6,"TAK","NIE"),"NIE")</f>
        <v>TAK</v>
      </c>
      <c r="E93">
        <f t="shared" si="7"/>
        <v>12000</v>
      </c>
      <c r="F93">
        <f t="shared" si="8"/>
        <v>0</v>
      </c>
      <c r="G93" s="5">
        <f t="shared" si="9"/>
        <v>572.75649276110312</v>
      </c>
      <c r="H93" s="4">
        <f t="shared" si="10"/>
        <v>-106334.69215004894</v>
      </c>
    </row>
    <row r="94" spans="1:8" x14ac:dyDescent="0.25">
      <c r="A94">
        <v>20</v>
      </c>
      <c r="B94">
        <v>0</v>
      </c>
      <c r="C94" s="3">
        <v>42187</v>
      </c>
      <c r="D94" t="str">
        <f>IF(A94&gt;15,IF(B94&lt;0.6,"TAK","NIE"),"NIE")</f>
        <v>TAK</v>
      </c>
      <c r="E94">
        <f t="shared" si="7"/>
        <v>12000</v>
      </c>
      <c r="F94">
        <f t="shared" si="8"/>
        <v>0</v>
      </c>
      <c r="G94" s="5">
        <f t="shared" si="9"/>
        <v>670.82039324993684</v>
      </c>
      <c r="H94" s="4">
        <f t="shared" si="10"/>
        <v>-119005.51254329887</v>
      </c>
    </row>
    <row r="95" spans="1:8" x14ac:dyDescent="0.25">
      <c r="A95">
        <v>22</v>
      </c>
      <c r="B95">
        <v>0</v>
      </c>
      <c r="C95" s="3">
        <v>42188</v>
      </c>
      <c r="D95" t="str">
        <f>IF(A95&gt;15,IF(B95&lt;0.6,"TAK","NIE"),"NIE")</f>
        <v>TAK</v>
      </c>
      <c r="E95">
        <f t="shared" si="7"/>
        <v>12000</v>
      </c>
      <c r="F95">
        <f t="shared" si="8"/>
        <v>0</v>
      </c>
      <c r="G95" s="5">
        <f t="shared" si="9"/>
        <v>773.9186003708661</v>
      </c>
      <c r="H95" s="4">
        <f t="shared" si="10"/>
        <v>-131779.43114366973</v>
      </c>
    </row>
    <row r="96" spans="1:8" x14ac:dyDescent="0.25">
      <c r="A96">
        <v>25</v>
      </c>
      <c r="B96">
        <v>0</v>
      </c>
      <c r="C96" s="3">
        <v>42189</v>
      </c>
      <c r="D96" t="str">
        <f>IF(A96&gt;15,IF(B96&lt;0.6,"TAK","NIE"),"NIE")</f>
        <v>TAK</v>
      </c>
      <c r="E96">
        <f t="shared" si="7"/>
        <v>12000</v>
      </c>
      <c r="F96">
        <f t="shared" si="8"/>
        <v>0</v>
      </c>
      <c r="G96" s="5">
        <f t="shared" si="9"/>
        <v>937.49999999999943</v>
      </c>
      <c r="H96" s="4">
        <f t="shared" si="10"/>
        <v>-144716.93114366973</v>
      </c>
    </row>
    <row r="97" spans="1:8" x14ac:dyDescent="0.25">
      <c r="A97">
        <v>26</v>
      </c>
      <c r="B97">
        <v>0</v>
      </c>
      <c r="C97" s="3">
        <v>42190</v>
      </c>
      <c r="D97" t="str">
        <f>IF(A97&gt;15,IF(B97&lt;0.6,"TAK","NIE"),"NIE")</f>
        <v>TAK</v>
      </c>
      <c r="E97">
        <f t="shared" si="7"/>
        <v>12000</v>
      </c>
      <c r="F97">
        <f t="shared" si="8"/>
        <v>0</v>
      </c>
      <c r="G97" s="5">
        <f t="shared" si="9"/>
        <v>994.30880515059346</v>
      </c>
      <c r="H97" s="4">
        <f t="shared" si="10"/>
        <v>-157711.23994882032</v>
      </c>
    </row>
    <row r="98" spans="1:8" x14ac:dyDescent="0.25">
      <c r="A98">
        <v>22</v>
      </c>
      <c r="B98">
        <v>0</v>
      </c>
      <c r="C98" s="3">
        <v>42191</v>
      </c>
      <c r="D98" t="str">
        <f>IF(A98&gt;15,IF(B98&lt;0.6,"TAK","NIE"),"NIE")</f>
        <v>TAK</v>
      </c>
      <c r="E98">
        <f t="shared" ref="E98:E129" si="11">IF(D98="NIE",0,IF(A98&gt;30,24000,12000))</f>
        <v>12000</v>
      </c>
      <c r="F98">
        <f t="shared" ref="F98:F129" si="12">700*B98</f>
        <v>0</v>
      </c>
      <c r="G98" s="5">
        <f t="shared" ref="G98:G129" si="13">IF(B98&lt;=0,0.0003*A98^1.5*25000,0)</f>
        <v>773.9186003708661</v>
      </c>
      <c r="H98" s="4">
        <f t="shared" si="10"/>
        <v>-170485.1585491912</v>
      </c>
    </row>
    <row r="99" spans="1:8" x14ac:dyDescent="0.25">
      <c r="A99">
        <v>22</v>
      </c>
      <c r="B99">
        <v>18</v>
      </c>
      <c r="C99" s="3">
        <v>42192</v>
      </c>
      <c r="D99" t="str">
        <f>IF(A99&gt;15,IF(B99&lt;0.6,"TAK","NIE"),"NIE")</f>
        <v>NIE</v>
      </c>
      <c r="E99">
        <f t="shared" si="11"/>
        <v>0</v>
      </c>
      <c r="F99">
        <f t="shared" si="12"/>
        <v>12600</v>
      </c>
      <c r="G99" s="5">
        <f t="shared" si="13"/>
        <v>0</v>
      </c>
      <c r="H99" s="4">
        <f t="shared" si="10"/>
        <v>-157885.1585491912</v>
      </c>
    </row>
    <row r="100" spans="1:8" x14ac:dyDescent="0.25">
      <c r="A100">
        <v>20</v>
      </c>
      <c r="B100">
        <v>3</v>
      </c>
      <c r="C100" s="3">
        <v>42193</v>
      </c>
      <c r="D100" t="str">
        <f>IF(A100&gt;15,IF(B100&lt;0.6,"TAK","NIE"),"NIE")</f>
        <v>NIE</v>
      </c>
      <c r="E100">
        <f t="shared" si="11"/>
        <v>0</v>
      </c>
      <c r="F100">
        <f t="shared" si="12"/>
        <v>2100</v>
      </c>
      <c r="G100" s="5">
        <f t="shared" si="13"/>
        <v>0</v>
      </c>
      <c r="H100" s="4">
        <f t="shared" si="10"/>
        <v>-155785.1585491912</v>
      </c>
    </row>
    <row r="101" spans="1:8" x14ac:dyDescent="0.25">
      <c r="A101">
        <v>16</v>
      </c>
      <c r="B101">
        <v>0.2</v>
      </c>
      <c r="C101" s="3">
        <v>42194</v>
      </c>
      <c r="D101" t="str">
        <f>IF(A101&gt;15,IF(B101&lt;0.6,"TAK","NIE"),"NIE")</f>
        <v>TAK</v>
      </c>
      <c r="E101">
        <f t="shared" si="11"/>
        <v>12000</v>
      </c>
      <c r="F101">
        <f t="shared" si="12"/>
        <v>140</v>
      </c>
      <c r="G101" s="5">
        <f t="shared" si="13"/>
        <v>0</v>
      </c>
      <c r="H101" s="4">
        <f t="shared" si="10"/>
        <v>-167645.1585491912</v>
      </c>
    </row>
    <row r="102" spans="1:8" x14ac:dyDescent="0.25">
      <c r="A102">
        <v>13</v>
      </c>
      <c r="B102">
        <v>12.2</v>
      </c>
      <c r="C102" s="3">
        <v>42195</v>
      </c>
      <c r="D102" t="str">
        <f>IF(A102&gt;15,IF(B102&lt;0.6,"TAK","NIE"),"NIE")</f>
        <v>NIE</v>
      </c>
      <c r="E102">
        <f t="shared" si="11"/>
        <v>0</v>
      </c>
      <c r="F102">
        <f t="shared" si="12"/>
        <v>8540</v>
      </c>
      <c r="G102" s="5">
        <f t="shared" si="13"/>
        <v>0</v>
      </c>
      <c r="H102" s="4">
        <f t="shared" si="10"/>
        <v>-159105.1585491912</v>
      </c>
    </row>
    <row r="103" spans="1:8" x14ac:dyDescent="0.25">
      <c r="A103">
        <v>16</v>
      </c>
      <c r="B103">
        <v>0</v>
      </c>
      <c r="C103" s="3">
        <v>42196</v>
      </c>
      <c r="D103" t="str">
        <f>IF(A103&gt;15,IF(B103&lt;0.6,"TAK","NIE"),"NIE")</f>
        <v>TAK</v>
      </c>
      <c r="E103">
        <f t="shared" si="11"/>
        <v>12000</v>
      </c>
      <c r="F103">
        <f t="shared" si="12"/>
        <v>0</v>
      </c>
      <c r="G103" s="5">
        <f t="shared" si="13"/>
        <v>479.99999999999977</v>
      </c>
      <c r="H103" s="4">
        <f t="shared" si="10"/>
        <v>-171585.1585491912</v>
      </c>
    </row>
    <row r="104" spans="1:8" x14ac:dyDescent="0.25">
      <c r="A104">
        <v>18</v>
      </c>
      <c r="B104">
        <v>2</v>
      </c>
      <c r="C104" s="3">
        <v>42197</v>
      </c>
      <c r="D104" t="str">
        <f>IF(A104&gt;15,IF(B104&lt;0.6,"TAK","NIE"),"NIE")</f>
        <v>NIE</v>
      </c>
      <c r="E104">
        <f t="shared" si="11"/>
        <v>0</v>
      </c>
      <c r="F104">
        <f t="shared" si="12"/>
        <v>1400</v>
      </c>
      <c r="G104" s="5">
        <f t="shared" si="13"/>
        <v>0</v>
      </c>
      <c r="H104" s="4">
        <f t="shared" si="10"/>
        <v>-170185.1585491912</v>
      </c>
    </row>
    <row r="105" spans="1:8" x14ac:dyDescent="0.25">
      <c r="A105">
        <v>18</v>
      </c>
      <c r="B105">
        <v>12</v>
      </c>
      <c r="C105" s="3">
        <v>42198</v>
      </c>
      <c r="D105" t="str">
        <f>IF(A105&gt;15,IF(B105&lt;0.6,"TAK","NIE"),"NIE")</f>
        <v>NIE</v>
      </c>
      <c r="E105">
        <f t="shared" si="11"/>
        <v>0</v>
      </c>
      <c r="F105">
        <f t="shared" si="12"/>
        <v>8400</v>
      </c>
      <c r="G105" s="5">
        <f t="shared" si="13"/>
        <v>0</v>
      </c>
      <c r="H105" s="4">
        <f t="shared" si="10"/>
        <v>-161785.1585491912</v>
      </c>
    </row>
    <row r="106" spans="1:8" x14ac:dyDescent="0.25">
      <c r="A106">
        <v>18</v>
      </c>
      <c r="B106">
        <v>0</v>
      </c>
      <c r="C106" s="3">
        <v>42199</v>
      </c>
      <c r="D106" t="str">
        <f>IF(A106&gt;15,IF(B106&lt;0.6,"TAK","NIE"),"NIE")</f>
        <v>TAK</v>
      </c>
      <c r="E106">
        <f t="shared" si="11"/>
        <v>12000</v>
      </c>
      <c r="F106">
        <f t="shared" si="12"/>
        <v>0</v>
      </c>
      <c r="G106" s="5">
        <f t="shared" si="13"/>
        <v>572.75649276110312</v>
      </c>
      <c r="H106" s="4">
        <f t="shared" si="10"/>
        <v>-174357.91504195231</v>
      </c>
    </row>
    <row r="107" spans="1:8" x14ac:dyDescent="0.25">
      <c r="A107">
        <v>18</v>
      </c>
      <c r="B107">
        <v>0</v>
      </c>
      <c r="C107" s="3">
        <v>42200</v>
      </c>
      <c r="D107" t="str">
        <f>IF(A107&gt;15,IF(B107&lt;0.6,"TAK","NIE"),"NIE")</f>
        <v>TAK</v>
      </c>
      <c r="E107">
        <f t="shared" si="11"/>
        <v>12000</v>
      </c>
      <c r="F107">
        <f t="shared" si="12"/>
        <v>0</v>
      </c>
      <c r="G107" s="5">
        <f t="shared" si="13"/>
        <v>572.75649276110312</v>
      </c>
      <c r="H107" s="4">
        <f t="shared" si="10"/>
        <v>-186930.67153471342</v>
      </c>
    </row>
    <row r="108" spans="1:8" x14ac:dyDescent="0.25">
      <c r="A108">
        <v>16</v>
      </c>
      <c r="B108">
        <v>0</v>
      </c>
      <c r="C108" s="3">
        <v>42201</v>
      </c>
      <c r="D108" t="str">
        <f>IF(A108&gt;15,IF(B108&lt;0.6,"TAK","NIE"),"NIE")</f>
        <v>TAK</v>
      </c>
      <c r="E108">
        <f t="shared" si="11"/>
        <v>12000</v>
      </c>
      <c r="F108">
        <f t="shared" si="12"/>
        <v>0</v>
      </c>
      <c r="G108" s="5">
        <f t="shared" si="13"/>
        <v>479.99999999999977</v>
      </c>
      <c r="H108" s="4">
        <f t="shared" si="10"/>
        <v>-199410.67153471342</v>
      </c>
    </row>
    <row r="109" spans="1:8" x14ac:dyDescent="0.25">
      <c r="A109">
        <v>21</v>
      </c>
      <c r="B109">
        <v>0</v>
      </c>
      <c r="C109" s="3">
        <v>42202</v>
      </c>
      <c r="D109" t="str">
        <f>IF(A109&gt;15,IF(B109&lt;0.6,"TAK","NIE"),"NIE")</f>
        <v>TAK</v>
      </c>
      <c r="E109">
        <f t="shared" si="11"/>
        <v>12000</v>
      </c>
      <c r="F109">
        <f t="shared" si="12"/>
        <v>0</v>
      </c>
      <c r="G109" s="5">
        <f t="shared" si="13"/>
        <v>721.75567195554504</v>
      </c>
      <c r="H109" s="4">
        <f t="shared" si="10"/>
        <v>-212132.42720666897</v>
      </c>
    </row>
    <row r="110" spans="1:8" x14ac:dyDescent="0.25">
      <c r="A110">
        <v>26</v>
      </c>
      <c r="B110">
        <v>0</v>
      </c>
      <c r="C110" s="3">
        <v>42203</v>
      </c>
      <c r="D110" t="str">
        <f>IF(A110&gt;15,IF(B110&lt;0.6,"TAK","NIE"),"NIE")</f>
        <v>TAK</v>
      </c>
      <c r="E110">
        <f t="shared" si="11"/>
        <v>12000</v>
      </c>
      <c r="F110">
        <f t="shared" si="12"/>
        <v>0</v>
      </c>
      <c r="G110" s="5">
        <f t="shared" si="13"/>
        <v>994.30880515059346</v>
      </c>
      <c r="H110" s="4">
        <f t="shared" si="10"/>
        <v>-225126.73601181956</v>
      </c>
    </row>
    <row r="111" spans="1:8" x14ac:dyDescent="0.25">
      <c r="A111">
        <v>23</v>
      </c>
      <c r="B111">
        <v>18</v>
      </c>
      <c r="C111" s="3">
        <v>42204</v>
      </c>
      <c r="D111" t="str">
        <f>IF(A111&gt;15,IF(B111&lt;0.6,"TAK","NIE"),"NIE")</f>
        <v>NIE</v>
      </c>
      <c r="E111">
        <f t="shared" si="11"/>
        <v>0</v>
      </c>
      <c r="F111">
        <f t="shared" si="12"/>
        <v>12600</v>
      </c>
      <c r="G111" s="5">
        <f t="shared" si="13"/>
        <v>0</v>
      </c>
      <c r="H111" s="4">
        <f t="shared" si="10"/>
        <v>-212526.73601181956</v>
      </c>
    </row>
    <row r="112" spans="1:8" x14ac:dyDescent="0.25">
      <c r="A112">
        <v>19</v>
      </c>
      <c r="B112">
        <v>0</v>
      </c>
      <c r="C112" s="3">
        <v>42205</v>
      </c>
      <c r="D112" t="str">
        <f>IF(A112&gt;15,IF(B112&lt;0.6,"TAK","NIE"),"NIE")</f>
        <v>TAK</v>
      </c>
      <c r="E112">
        <f t="shared" si="11"/>
        <v>12000</v>
      </c>
      <c r="F112">
        <f t="shared" si="12"/>
        <v>0</v>
      </c>
      <c r="G112" s="5">
        <f t="shared" si="13"/>
        <v>621.14309945454568</v>
      </c>
      <c r="H112" s="4">
        <f t="shared" si="10"/>
        <v>-225147.87911127412</v>
      </c>
    </row>
    <row r="113" spans="1:8" x14ac:dyDescent="0.25">
      <c r="A113">
        <v>20</v>
      </c>
      <c r="B113">
        <v>6</v>
      </c>
      <c r="C113" s="3">
        <v>42206</v>
      </c>
      <c r="D113" t="str">
        <f>IF(A113&gt;15,IF(B113&lt;0.6,"TAK","NIE"),"NIE")</f>
        <v>NIE</v>
      </c>
      <c r="E113">
        <f t="shared" si="11"/>
        <v>0</v>
      </c>
      <c r="F113">
        <f t="shared" si="12"/>
        <v>4200</v>
      </c>
      <c r="G113" s="5">
        <f t="shared" si="13"/>
        <v>0</v>
      </c>
      <c r="H113" s="4">
        <f t="shared" si="10"/>
        <v>-220947.87911127412</v>
      </c>
    </row>
    <row r="114" spans="1:8" x14ac:dyDescent="0.25">
      <c r="A114">
        <v>22</v>
      </c>
      <c r="B114">
        <v>0</v>
      </c>
      <c r="C114" s="3">
        <v>42207</v>
      </c>
      <c r="D114" t="str">
        <f>IF(A114&gt;15,IF(B114&lt;0.6,"TAK","NIE"),"NIE")</f>
        <v>TAK</v>
      </c>
      <c r="E114">
        <f t="shared" si="11"/>
        <v>12000</v>
      </c>
      <c r="F114">
        <f t="shared" si="12"/>
        <v>0</v>
      </c>
      <c r="G114" s="5">
        <f t="shared" si="13"/>
        <v>773.9186003708661</v>
      </c>
      <c r="H114" s="4">
        <f t="shared" si="10"/>
        <v>-233721.79771164499</v>
      </c>
    </row>
    <row r="115" spans="1:8" x14ac:dyDescent="0.25">
      <c r="A115">
        <v>20</v>
      </c>
      <c r="B115">
        <v>0</v>
      </c>
      <c r="C115" s="3">
        <v>42208</v>
      </c>
      <c r="D115" t="str">
        <f>IF(A115&gt;15,IF(B115&lt;0.6,"TAK","NIE"),"NIE")</f>
        <v>TAK</v>
      </c>
      <c r="E115">
        <f t="shared" si="11"/>
        <v>12000</v>
      </c>
      <c r="F115">
        <f t="shared" si="12"/>
        <v>0</v>
      </c>
      <c r="G115" s="5">
        <f t="shared" si="13"/>
        <v>670.82039324993684</v>
      </c>
      <c r="H115" s="4">
        <f t="shared" si="10"/>
        <v>-246392.61810489494</v>
      </c>
    </row>
    <row r="116" spans="1:8" x14ac:dyDescent="0.25">
      <c r="A116">
        <v>20</v>
      </c>
      <c r="B116">
        <v>0</v>
      </c>
      <c r="C116" s="3">
        <v>42209</v>
      </c>
      <c r="D116" t="str">
        <f>IF(A116&gt;15,IF(B116&lt;0.6,"TAK","NIE"),"NIE")</f>
        <v>TAK</v>
      </c>
      <c r="E116">
        <f t="shared" si="11"/>
        <v>12000</v>
      </c>
      <c r="F116">
        <f t="shared" si="12"/>
        <v>0</v>
      </c>
      <c r="G116" s="5">
        <f t="shared" si="13"/>
        <v>670.82039324993684</v>
      </c>
      <c r="H116" s="4">
        <f t="shared" si="10"/>
        <v>-259063.43849814488</v>
      </c>
    </row>
    <row r="117" spans="1:8" x14ac:dyDescent="0.25">
      <c r="A117">
        <v>23</v>
      </c>
      <c r="B117">
        <v>0.1</v>
      </c>
      <c r="C117" s="3">
        <v>42210</v>
      </c>
      <c r="D117" t="str">
        <f>IF(A117&gt;15,IF(B117&lt;0.6,"TAK","NIE"),"NIE")</f>
        <v>TAK</v>
      </c>
      <c r="E117">
        <f t="shared" si="11"/>
        <v>12000</v>
      </c>
      <c r="F117">
        <f t="shared" si="12"/>
        <v>70</v>
      </c>
      <c r="G117" s="5">
        <f t="shared" si="13"/>
        <v>0</v>
      </c>
      <c r="H117" s="4">
        <f t="shared" si="10"/>
        <v>-270993.43849814485</v>
      </c>
    </row>
    <row r="118" spans="1:8" x14ac:dyDescent="0.25">
      <c r="A118">
        <v>16</v>
      </c>
      <c r="B118">
        <v>0</v>
      </c>
      <c r="C118" s="3">
        <v>42211</v>
      </c>
      <c r="D118" t="str">
        <f>IF(A118&gt;15,IF(B118&lt;0.6,"TAK","NIE"),"NIE")</f>
        <v>TAK</v>
      </c>
      <c r="E118">
        <f t="shared" si="11"/>
        <v>12000</v>
      </c>
      <c r="F118">
        <f t="shared" si="12"/>
        <v>0</v>
      </c>
      <c r="G118" s="5">
        <f t="shared" si="13"/>
        <v>479.99999999999977</v>
      </c>
      <c r="H118" s="4">
        <f t="shared" si="10"/>
        <v>-283473.43849814485</v>
      </c>
    </row>
    <row r="119" spans="1:8" x14ac:dyDescent="0.25">
      <c r="A119">
        <v>16</v>
      </c>
      <c r="B119">
        <v>0.1</v>
      </c>
      <c r="C119" s="3">
        <v>42212</v>
      </c>
      <c r="D119" t="str">
        <f>IF(A119&gt;15,IF(B119&lt;0.6,"TAK","NIE"),"NIE")</f>
        <v>TAK</v>
      </c>
      <c r="E119">
        <f t="shared" si="11"/>
        <v>12000</v>
      </c>
      <c r="F119">
        <f t="shared" si="12"/>
        <v>70</v>
      </c>
      <c r="G119" s="5">
        <f t="shared" si="13"/>
        <v>0</v>
      </c>
      <c r="H119" s="4">
        <f t="shared" si="10"/>
        <v>-295403.43849814485</v>
      </c>
    </row>
    <row r="120" spans="1:8" x14ac:dyDescent="0.25">
      <c r="A120">
        <v>18</v>
      </c>
      <c r="B120">
        <v>0.3</v>
      </c>
      <c r="C120" s="3">
        <v>42213</v>
      </c>
      <c r="D120" t="str">
        <f>IF(A120&gt;15,IF(B120&lt;0.6,"TAK","NIE"),"NIE")</f>
        <v>TAK</v>
      </c>
      <c r="E120">
        <f t="shared" si="11"/>
        <v>12000</v>
      </c>
      <c r="F120">
        <f t="shared" si="12"/>
        <v>210</v>
      </c>
      <c r="G120" s="5">
        <f t="shared" si="13"/>
        <v>0</v>
      </c>
      <c r="H120" s="4">
        <f t="shared" si="10"/>
        <v>-307193.43849814485</v>
      </c>
    </row>
    <row r="121" spans="1:8" x14ac:dyDescent="0.25">
      <c r="A121">
        <v>18</v>
      </c>
      <c r="B121">
        <v>0</v>
      </c>
      <c r="C121" s="3">
        <v>42214</v>
      </c>
      <c r="D121" t="str">
        <f>IF(A121&gt;15,IF(B121&lt;0.6,"TAK","NIE"),"NIE")</f>
        <v>TAK</v>
      </c>
      <c r="E121">
        <f t="shared" si="11"/>
        <v>12000</v>
      </c>
      <c r="F121">
        <f t="shared" si="12"/>
        <v>0</v>
      </c>
      <c r="G121" s="5">
        <f t="shared" si="13"/>
        <v>572.75649276110312</v>
      </c>
      <c r="H121" s="4">
        <f t="shared" si="10"/>
        <v>-319766.19499090593</v>
      </c>
    </row>
    <row r="122" spans="1:8" x14ac:dyDescent="0.25">
      <c r="A122">
        <v>14</v>
      </c>
      <c r="B122">
        <v>0</v>
      </c>
      <c r="C122" s="3">
        <v>42215</v>
      </c>
      <c r="D122" t="str">
        <f>IF(A122&gt;15,IF(B122&lt;0.6,"TAK","NIE"),"NIE")</f>
        <v>NIE</v>
      </c>
      <c r="E122">
        <f t="shared" si="11"/>
        <v>0</v>
      </c>
      <c r="F122">
        <f t="shared" si="12"/>
        <v>0</v>
      </c>
      <c r="G122" s="5">
        <f t="shared" si="13"/>
        <v>392.87402561126362</v>
      </c>
      <c r="H122" s="4">
        <f t="shared" si="10"/>
        <v>-320159.0690165172</v>
      </c>
    </row>
    <row r="123" spans="1:8" x14ac:dyDescent="0.25">
      <c r="A123">
        <v>14</v>
      </c>
      <c r="B123">
        <v>0</v>
      </c>
      <c r="C123" s="3">
        <v>42216</v>
      </c>
      <c r="D123" t="str">
        <f>IF(A123&gt;15,IF(B123&lt;0.6,"TAK","NIE"),"NIE")</f>
        <v>NIE</v>
      </c>
      <c r="E123">
        <f t="shared" si="11"/>
        <v>0</v>
      </c>
      <c r="F123">
        <f t="shared" si="12"/>
        <v>0</v>
      </c>
      <c r="G123" s="5">
        <f t="shared" si="13"/>
        <v>392.87402561126362</v>
      </c>
      <c r="H123" s="4">
        <f t="shared" si="10"/>
        <v>-320551.94304212846</v>
      </c>
    </row>
    <row r="124" spans="1:8" x14ac:dyDescent="0.25">
      <c r="A124">
        <v>16</v>
      </c>
      <c r="B124">
        <v>0</v>
      </c>
      <c r="C124" s="3">
        <v>42217</v>
      </c>
      <c r="D124" t="str">
        <f>IF(A124&gt;15,IF(B124&lt;0.6,"TAK","NIE"),"NIE")</f>
        <v>TAK</v>
      </c>
      <c r="E124">
        <f t="shared" si="11"/>
        <v>12000</v>
      </c>
      <c r="F124">
        <f t="shared" si="12"/>
        <v>0</v>
      </c>
      <c r="G124" s="5">
        <f t="shared" si="13"/>
        <v>479.99999999999977</v>
      </c>
      <c r="H124" s="4">
        <f t="shared" si="10"/>
        <v>-333031.94304212846</v>
      </c>
    </row>
    <row r="125" spans="1:8" x14ac:dyDescent="0.25">
      <c r="A125">
        <v>22</v>
      </c>
      <c r="B125">
        <v>0</v>
      </c>
      <c r="C125" s="3">
        <v>42218</v>
      </c>
      <c r="D125" t="str">
        <f>IF(A125&gt;15,IF(B125&lt;0.6,"TAK","NIE"),"NIE")</f>
        <v>TAK</v>
      </c>
      <c r="E125">
        <f t="shared" si="11"/>
        <v>12000</v>
      </c>
      <c r="F125">
        <f t="shared" si="12"/>
        <v>0</v>
      </c>
      <c r="G125" s="5">
        <f t="shared" si="13"/>
        <v>773.9186003708661</v>
      </c>
      <c r="H125" s="4">
        <f t="shared" si="10"/>
        <v>-345805.86164249934</v>
      </c>
    </row>
    <row r="126" spans="1:8" x14ac:dyDescent="0.25">
      <c r="A126">
        <v>22</v>
      </c>
      <c r="B126">
        <v>0</v>
      </c>
      <c r="C126" s="3">
        <v>42219</v>
      </c>
      <c r="D126" t="str">
        <f>IF(A126&gt;15,IF(B126&lt;0.6,"TAK","NIE"),"NIE")</f>
        <v>TAK</v>
      </c>
      <c r="E126">
        <f t="shared" si="11"/>
        <v>12000</v>
      </c>
      <c r="F126">
        <f t="shared" si="12"/>
        <v>0</v>
      </c>
      <c r="G126" s="5">
        <f t="shared" si="13"/>
        <v>773.9186003708661</v>
      </c>
      <c r="H126" s="4">
        <f t="shared" si="10"/>
        <v>-358579.78024287021</v>
      </c>
    </row>
    <row r="127" spans="1:8" x14ac:dyDescent="0.25">
      <c r="A127">
        <v>25</v>
      </c>
      <c r="B127">
        <v>0</v>
      </c>
      <c r="C127" s="3">
        <v>42220</v>
      </c>
      <c r="D127" t="str">
        <f>IF(A127&gt;15,IF(B127&lt;0.6,"TAK","NIE"),"NIE")</f>
        <v>TAK</v>
      </c>
      <c r="E127">
        <f t="shared" si="11"/>
        <v>12000</v>
      </c>
      <c r="F127">
        <f t="shared" si="12"/>
        <v>0</v>
      </c>
      <c r="G127" s="5">
        <f t="shared" si="13"/>
        <v>937.49999999999943</v>
      </c>
      <c r="H127" s="4">
        <f t="shared" si="10"/>
        <v>-371517.28024287021</v>
      </c>
    </row>
    <row r="128" spans="1:8" x14ac:dyDescent="0.25">
      <c r="A128">
        <v>24</v>
      </c>
      <c r="B128">
        <v>0</v>
      </c>
      <c r="C128" s="3">
        <v>42221</v>
      </c>
      <c r="D128" t="str">
        <f>IF(A128&gt;15,IF(B128&lt;0.6,"TAK","NIE"),"NIE")</f>
        <v>TAK</v>
      </c>
      <c r="E128">
        <f t="shared" si="11"/>
        <v>12000</v>
      </c>
      <c r="F128">
        <f t="shared" si="12"/>
        <v>0</v>
      </c>
      <c r="G128" s="5">
        <f t="shared" si="13"/>
        <v>881.81630740194441</v>
      </c>
      <c r="H128" s="4">
        <f t="shared" si="10"/>
        <v>-384399.09655027214</v>
      </c>
    </row>
    <row r="129" spans="1:8" x14ac:dyDescent="0.25">
      <c r="A129">
        <v>24</v>
      </c>
      <c r="B129">
        <v>0</v>
      </c>
      <c r="C129" s="3">
        <v>42222</v>
      </c>
      <c r="D129" t="str">
        <f>IF(A129&gt;15,IF(B129&lt;0.6,"TAK","NIE"),"NIE")</f>
        <v>TAK</v>
      </c>
      <c r="E129">
        <f t="shared" si="11"/>
        <v>12000</v>
      </c>
      <c r="F129">
        <f t="shared" si="12"/>
        <v>0</v>
      </c>
      <c r="G129" s="5">
        <f t="shared" si="13"/>
        <v>881.81630740194441</v>
      </c>
      <c r="H129" s="4">
        <f t="shared" si="10"/>
        <v>-397280.91285767406</v>
      </c>
    </row>
    <row r="130" spans="1:8" x14ac:dyDescent="0.25">
      <c r="A130">
        <v>28</v>
      </c>
      <c r="B130">
        <v>0</v>
      </c>
      <c r="C130" s="3">
        <v>42223</v>
      </c>
      <c r="D130" t="str">
        <f>IF(A130&gt;15,IF(B130&lt;0.6,"TAK","NIE"),"NIE")</f>
        <v>TAK</v>
      </c>
      <c r="E130">
        <f t="shared" ref="E130:E161" si="14">IF(D130="NIE",0,IF(A130&gt;30,24000,12000))</f>
        <v>12000</v>
      </c>
      <c r="F130">
        <f t="shared" ref="F130:F161" si="15">700*B130</f>
        <v>0</v>
      </c>
      <c r="G130" s="5">
        <f t="shared" ref="G130:G161" si="16">IF(B130&lt;=0,0.0003*A130^1.5*25000,0)</f>
        <v>1111.2155506471274</v>
      </c>
      <c r="H130" s="4">
        <f t="shared" si="10"/>
        <v>-410392.12840832118</v>
      </c>
    </row>
    <row r="131" spans="1:8" x14ac:dyDescent="0.25">
      <c r="A131">
        <v>28</v>
      </c>
      <c r="B131">
        <v>0</v>
      </c>
      <c r="C131" s="3">
        <v>42224</v>
      </c>
      <c r="D131" t="str">
        <f>IF(A131&gt;15,IF(B131&lt;0.6,"TAK","NIE"),"NIE")</f>
        <v>TAK</v>
      </c>
      <c r="E131">
        <f t="shared" si="14"/>
        <v>12000</v>
      </c>
      <c r="F131">
        <f t="shared" si="15"/>
        <v>0</v>
      </c>
      <c r="G131" s="5">
        <f t="shared" si="16"/>
        <v>1111.2155506471274</v>
      </c>
      <c r="H131" s="4">
        <f t="shared" si="10"/>
        <v>-423503.3439589683</v>
      </c>
    </row>
    <row r="132" spans="1:8" x14ac:dyDescent="0.25">
      <c r="A132">
        <v>24</v>
      </c>
      <c r="B132">
        <v>0</v>
      </c>
      <c r="C132" s="3">
        <v>42225</v>
      </c>
      <c r="D132" t="str">
        <f>IF(A132&gt;15,IF(B132&lt;0.6,"TAK","NIE"),"NIE")</f>
        <v>TAK</v>
      </c>
      <c r="E132">
        <f t="shared" si="14"/>
        <v>12000</v>
      </c>
      <c r="F132">
        <f t="shared" si="15"/>
        <v>0</v>
      </c>
      <c r="G132" s="5">
        <f t="shared" si="16"/>
        <v>881.81630740194441</v>
      </c>
      <c r="H132" s="4">
        <f t="shared" ref="H132:H184" si="17">IF(H131-E132-G132+F132&gt;25000,25000,H131-E132-G132+F132)</f>
        <v>-436385.16026637022</v>
      </c>
    </row>
    <row r="133" spans="1:8" x14ac:dyDescent="0.25">
      <c r="A133">
        <v>24</v>
      </c>
      <c r="B133">
        <v>0</v>
      </c>
      <c r="C133" s="3">
        <v>42226</v>
      </c>
      <c r="D133" t="str">
        <f>IF(A133&gt;15,IF(B133&lt;0.6,"TAK","NIE"),"NIE")</f>
        <v>TAK</v>
      </c>
      <c r="E133">
        <f t="shared" si="14"/>
        <v>12000</v>
      </c>
      <c r="F133">
        <f t="shared" si="15"/>
        <v>0</v>
      </c>
      <c r="G133" s="5">
        <f t="shared" si="16"/>
        <v>881.81630740194441</v>
      </c>
      <c r="H133" s="4">
        <f t="shared" si="17"/>
        <v>-449266.97657377215</v>
      </c>
    </row>
    <row r="134" spans="1:8" x14ac:dyDescent="0.25">
      <c r="A134">
        <v>26</v>
      </c>
      <c r="B134">
        <v>0</v>
      </c>
      <c r="C134" s="3">
        <v>42227</v>
      </c>
      <c r="D134" t="str">
        <f>IF(A134&gt;15,IF(B134&lt;0.6,"TAK","NIE"),"NIE")</f>
        <v>TAK</v>
      </c>
      <c r="E134">
        <f t="shared" si="14"/>
        <v>12000</v>
      </c>
      <c r="F134">
        <f t="shared" si="15"/>
        <v>0</v>
      </c>
      <c r="G134" s="5">
        <f t="shared" si="16"/>
        <v>994.30880515059346</v>
      </c>
      <c r="H134" s="4">
        <f t="shared" si="17"/>
        <v>-462261.28537892277</v>
      </c>
    </row>
    <row r="135" spans="1:8" x14ac:dyDescent="0.25">
      <c r="A135">
        <v>32</v>
      </c>
      <c r="B135">
        <v>0.6</v>
      </c>
      <c r="C135" s="3">
        <v>42228</v>
      </c>
      <c r="D135" t="str">
        <f>IF(A135&gt;15,IF(B135&lt;0.6,"TAK","NIE"),"NIE")</f>
        <v>NIE</v>
      </c>
      <c r="E135">
        <f t="shared" si="14"/>
        <v>0</v>
      </c>
      <c r="F135">
        <f t="shared" si="15"/>
        <v>420</v>
      </c>
      <c r="G135" s="5">
        <f t="shared" si="16"/>
        <v>0</v>
      </c>
      <c r="H135" s="4">
        <f t="shared" si="17"/>
        <v>-461841.28537892277</v>
      </c>
    </row>
    <row r="136" spans="1:8" x14ac:dyDescent="0.25">
      <c r="A136">
        <v>31</v>
      </c>
      <c r="B136">
        <v>0.1</v>
      </c>
      <c r="C136" s="3">
        <v>42229</v>
      </c>
      <c r="D136" t="str">
        <f>IF(A136&gt;15,IF(B136&lt;0.6,"TAK","NIE"),"NIE")</f>
        <v>TAK</v>
      </c>
      <c r="E136">
        <f t="shared" si="14"/>
        <v>24000</v>
      </c>
      <c r="F136">
        <f t="shared" si="15"/>
        <v>70</v>
      </c>
      <c r="G136" s="5">
        <f t="shared" si="16"/>
        <v>0</v>
      </c>
      <c r="H136" s="4">
        <f t="shared" si="17"/>
        <v>-485771.28537892277</v>
      </c>
    </row>
    <row r="137" spans="1:8" x14ac:dyDescent="0.25">
      <c r="A137">
        <v>33</v>
      </c>
      <c r="B137">
        <v>0</v>
      </c>
      <c r="C137" s="3">
        <v>42230</v>
      </c>
      <c r="D137" t="str">
        <f>IF(A137&gt;15,IF(B137&lt;0.6,"TAK","NIE"),"NIE")</f>
        <v>TAK</v>
      </c>
      <c r="E137">
        <f t="shared" si="14"/>
        <v>24000</v>
      </c>
      <c r="F137">
        <f t="shared" si="15"/>
        <v>0</v>
      </c>
      <c r="G137" s="5">
        <f t="shared" si="16"/>
        <v>1421.7792550181623</v>
      </c>
      <c r="H137" s="4">
        <f t="shared" si="17"/>
        <v>-511193.06463394093</v>
      </c>
    </row>
    <row r="138" spans="1:8" x14ac:dyDescent="0.25">
      <c r="A138">
        <v>31</v>
      </c>
      <c r="B138">
        <v>12</v>
      </c>
      <c r="C138" s="3">
        <v>42231</v>
      </c>
      <c r="D138" t="str">
        <f>IF(A138&gt;15,IF(B138&lt;0.6,"TAK","NIE"),"NIE")</f>
        <v>NIE</v>
      </c>
      <c r="E138">
        <f t="shared" si="14"/>
        <v>0</v>
      </c>
      <c r="F138">
        <f t="shared" si="15"/>
        <v>8400</v>
      </c>
      <c r="G138" s="5">
        <f t="shared" si="16"/>
        <v>0</v>
      </c>
      <c r="H138" s="4">
        <f t="shared" si="17"/>
        <v>-502793.06463394093</v>
      </c>
    </row>
    <row r="139" spans="1:8" x14ac:dyDescent="0.25">
      <c r="A139">
        <v>22</v>
      </c>
      <c r="B139">
        <v>0</v>
      </c>
      <c r="C139" s="3">
        <v>42232</v>
      </c>
      <c r="D139" t="str">
        <f>IF(A139&gt;15,IF(B139&lt;0.6,"TAK","NIE"),"NIE")</f>
        <v>TAK</v>
      </c>
      <c r="E139">
        <f t="shared" si="14"/>
        <v>12000</v>
      </c>
      <c r="F139">
        <f t="shared" si="15"/>
        <v>0</v>
      </c>
      <c r="G139" s="5">
        <f t="shared" si="16"/>
        <v>773.9186003708661</v>
      </c>
      <c r="H139" s="4">
        <f t="shared" si="17"/>
        <v>-515566.9832343118</v>
      </c>
    </row>
    <row r="140" spans="1:8" x14ac:dyDescent="0.25">
      <c r="A140">
        <v>24</v>
      </c>
      <c r="B140">
        <v>0.2</v>
      </c>
      <c r="C140" s="3">
        <v>42233</v>
      </c>
      <c r="D140" t="str">
        <f>IF(A140&gt;15,IF(B140&lt;0.6,"TAK","NIE"),"NIE")</f>
        <v>TAK</v>
      </c>
      <c r="E140">
        <f t="shared" si="14"/>
        <v>12000</v>
      </c>
      <c r="F140">
        <f t="shared" si="15"/>
        <v>140</v>
      </c>
      <c r="G140" s="5">
        <f t="shared" si="16"/>
        <v>0</v>
      </c>
      <c r="H140" s="4">
        <f t="shared" si="17"/>
        <v>-527426.9832343118</v>
      </c>
    </row>
    <row r="141" spans="1:8" x14ac:dyDescent="0.25">
      <c r="A141">
        <v>22</v>
      </c>
      <c r="B141">
        <v>0</v>
      </c>
      <c r="C141" s="3">
        <v>42234</v>
      </c>
      <c r="D141" t="str">
        <f>IF(A141&gt;15,IF(B141&lt;0.6,"TAK","NIE"),"NIE")</f>
        <v>TAK</v>
      </c>
      <c r="E141">
        <f t="shared" si="14"/>
        <v>12000</v>
      </c>
      <c r="F141">
        <f t="shared" si="15"/>
        <v>0</v>
      </c>
      <c r="G141" s="5">
        <f t="shared" si="16"/>
        <v>773.9186003708661</v>
      </c>
      <c r="H141" s="4">
        <f t="shared" si="17"/>
        <v>-540200.90183468268</v>
      </c>
    </row>
    <row r="142" spans="1:8" x14ac:dyDescent="0.25">
      <c r="A142">
        <v>19</v>
      </c>
      <c r="B142">
        <v>0</v>
      </c>
      <c r="C142" s="3">
        <v>42235</v>
      </c>
      <c r="D142" t="str">
        <f>IF(A142&gt;15,IF(B142&lt;0.6,"TAK","NIE"),"NIE")</f>
        <v>TAK</v>
      </c>
      <c r="E142">
        <f t="shared" si="14"/>
        <v>12000</v>
      </c>
      <c r="F142">
        <f t="shared" si="15"/>
        <v>0</v>
      </c>
      <c r="G142" s="5">
        <f t="shared" si="16"/>
        <v>621.14309945454568</v>
      </c>
      <c r="H142" s="4">
        <f t="shared" si="17"/>
        <v>-552822.04493413726</v>
      </c>
    </row>
    <row r="143" spans="1:8" x14ac:dyDescent="0.25">
      <c r="A143">
        <v>18</v>
      </c>
      <c r="B143">
        <v>0</v>
      </c>
      <c r="C143" s="3">
        <v>42236</v>
      </c>
      <c r="D143" t="str">
        <f>IF(A143&gt;15,IF(B143&lt;0.6,"TAK","NIE"),"NIE")</f>
        <v>TAK</v>
      </c>
      <c r="E143">
        <f t="shared" si="14"/>
        <v>12000</v>
      </c>
      <c r="F143">
        <f t="shared" si="15"/>
        <v>0</v>
      </c>
      <c r="G143" s="5">
        <f t="shared" si="16"/>
        <v>572.75649276110312</v>
      </c>
      <c r="H143" s="4">
        <f t="shared" si="17"/>
        <v>-565394.80142689834</v>
      </c>
    </row>
    <row r="144" spans="1:8" x14ac:dyDescent="0.25">
      <c r="A144">
        <v>18</v>
      </c>
      <c r="B144">
        <v>0</v>
      </c>
      <c r="C144" s="3">
        <v>42237</v>
      </c>
      <c r="D144" t="str">
        <f>IF(A144&gt;15,IF(B144&lt;0.6,"TAK","NIE"),"NIE")</f>
        <v>TAK</v>
      </c>
      <c r="E144">
        <f t="shared" si="14"/>
        <v>12000</v>
      </c>
      <c r="F144">
        <f t="shared" si="15"/>
        <v>0</v>
      </c>
      <c r="G144" s="5">
        <f t="shared" si="16"/>
        <v>572.75649276110312</v>
      </c>
      <c r="H144" s="4">
        <f t="shared" si="17"/>
        <v>-577967.55791965942</v>
      </c>
    </row>
    <row r="145" spans="1:8" x14ac:dyDescent="0.25">
      <c r="A145">
        <v>18</v>
      </c>
      <c r="B145">
        <v>0</v>
      </c>
      <c r="C145" s="3">
        <v>42238</v>
      </c>
      <c r="D145" t="str">
        <f>IF(A145&gt;15,IF(B145&lt;0.6,"TAK","NIE"),"NIE")</f>
        <v>TAK</v>
      </c>
      <c r="E145">
        <f t="shared" si="14"/>
        <v>12000</v>
      </c>
      <c r="F145">
        <f t="shared" si="15"/>
        <v>0</v>
      </c>
      <c r="G145" s="5">
        <f t="shared" si="16"/>
        <v>572.75649276110312</v>
      </c>
      <c r="H145" s="4">
        <f t="shared" si="17"/>
        <v>-590540.3144124205</v>
      </c>
    </row>
    <row r="146" spans="1:8" x14ac:dyDescent="0.25">
      <c r="A146">
        <v>19</v>
      </c>
      <c r="B146">
        <v>0</v>
      </c>
      <c r="C146" s="3">
        <v>42239</v>
      </c>
      <c r="D146" t="str">
        <f>IF(A146&gt;15,IF(B146&lt;0.6,"TAK","NIE"),"NIE")</f>
        <v>TAK</v>
      </c>
      <c r="E146">
        <f t="shared" si="14"/>
        <v>12000</v>
      </c>
      <c r="F146">
        <f t="shared" si="15"/>
        <v>0</v>
      </c>
      <c r="G146" s="5">
        <f t="shared" si="16"/>
        <v>621.14309945454568</v>
      </c>
      <c r="H146" s="4">
        <f t="shared" si="17"/>
        <v>-603161.45751187508</v>
      </c>
    </row>
    <row r="147" spans="1:8" x14ac:dyDescent="0.25">
      <c r="A147">
        <v>21</v>
      </c>
      <c r="B147">
        <v>5.5</v>
      </c>
      <c r="C147" s="3">
        <v>42240</v>
      </c>
      <c r="D147" t="str">
        <f>IF(A147&gt;15,IF(B147&lt;0.6,"TAK","NIE"),"NIE")</f>
        <v>NIE</v>
      </c>
      <c r="E147">
        <f t="shared" si="14"/>
        <v>0</v>
      </c>
      <c r="F147">
        <f t="shared" si="15"/>
        <v>3850</v>
      </c>
      <c r="G147" s="5">
        <f t="shared" si="16"/>
        <v>0</v>
      </c>
      <c r="H147" s="4">
        <f t="shared" si="17"/>
        <v>-599311.45751187508</v>
      </c>
    </row>
    <row r="148" spans="1:8" x14ac:dyDescent="0.25">
      <c r="A148">
        <v>18</v>
      </c>
      <c r="B148">
        <v>18</v>
      </c>
      <c r="C148" s="3">
        <v>42241</v>
      </c>
      <c r="D148" t="str">
        <f>IF(A148&gt;15,IF(B148&lt;0.6,"TAK","NIE"),"NIE")</f>
        <v>NIE</v>
      </c>
      <c r="E148">
        <f t="shared" si="14"/>
        <v>0</v>
      </c>
      <c r="F148">
        <f t="shared" si="15"/>
        <v>12600</v>
      </c>
      <c r="G148" s="5">
        <f t="shared" si="16"/>
        <v>0</v>
      </c>
      <c r="H148" s="4">
        <f t="shared" si="17"/>
        <v>-586711.45751187508</v>
      </c>
    </row>
    <row r="149" spans="1:8" x14ac:dyDescent="0.25">
      <c r="A149">
        <v>19</v>
      </c>
      <c r="B149">
        <v>12</v>
      </c>
      <c r="C149" s="3">
        <v>42242</v>
      </c>
      <c r="D149" t="str">
        <f>IF(A149&gt;15,IF(B149&lt;0.6,"TAK","NIE"),"NIE")</f>
        <v>NIE</v>
      </c>
      <c r="E149">
        <f t="shared" si="14"/>
        <v>0</v>
      </c>
      <c r="F149">
        <f t="shared" si="15"/>
        <v>8400</v>
      </c>
      <c r="G149" s="5">
        <f t="shared" si="16"/>
        <v>0</v>
      </c>
      <c r="H149" s="4">
        <f t="shared" si="17"/>
        <v>-578311.45751187508</v>
      </c>
    </row>
    <row r="150" spans="1:8" x14ac:dyDescent="0.25">
      <c r="A150">
        <v>23</v>
      </c>
      <c r="B150">
        <v>0</v>
      </c>
      <c r="C150" s="3">
        <v>42243</v>
      </c>
      <c r="D150" t="str">
        <f>IF(A150&gt;15,IF(B150&lt;0.6,"TAK","NIE"),"NIE")</f>
        <v>TAK</v>
      </c>
      <c r="E150">
        <f t="shared" si="14"/>
        <v>12000</v>
      </c>
      <c r="F150">
        <f t="shared" si="15"/>
        <v>0</v>
      </c>
      <c r="G150" s="5">
        <f t="shared" si="16"/>
        <v>827.28093777144409</v>
      </c>
      <c r="H150" s="4">
        <f t="shared" si="17"/>
        <v>-591138.73844964651</v>
      </c>
    </row>
    <row r="151" spans="1:8" x14ac:dyDescent="0.25">
      <c r="A151">
        <v>17</v>
      </c>
      <c r="B151">
        <v>0.1</v>
      </c>
      <c r="C151" s="3">
        <v>42244</v>
      </c>
      <c r="D151" t="str">
        <f>IF(A151&gt;15,IF(B151&lt;0.6,"TAK","NIE"),"NIE")</f>
        <v>TAK</v>
      </c>
      <c r="E151">
        <f t="shared" si="14"/>
        <v>12000</v>
      </c>
      <c r="F151">
        <f t="shared" si="15"/>
        <v>70</v>
      </c>
      <c r="G151" s="5">
        <f t="shared" si="16"/>
        <v>0</v>
      </c>
      <c r="H151" s="4">
        <f t="shared" si="17"/>
        <v>-603068.73844964651</v>
      </c>
    </row>
    <row r="152" spans="1:8" x14ac:dyDescent="0.25">
      <c r="A152">
        <v>16</v>
      </c>
      <c r="B152">
        <v>14</v>
      </c>
      <c r="C152" s="3">
        <v>42245</v>
      </c>
      <c r="D152" t="str">
        <f>IF(A152&gt;15,IF(B152&lt;0.6,"TAK","NIE"),"NIE")</f>
        <v>NIE</v>
      </c>
      <c r="E152">
        <f t="shared" si="14"/>
        <v>0</v>
      </c>
      <c r="F152">
        <f t="shared" si="15"/>
        <v>9800</v>
      </c>
      <c r="G152" s="5">
        <f t="shared" si="16"/>
        <v>0</v>
      </c>
      <c r="H152" s="4">
        <f t="shared" si="17"/>
        <v>-593268.73844964651</v>
      </c>
    </row>
    <row r="153" spans="1:8" x14ac:dyDescent="0.25">
      <c r="A153">
        <v>22</v>
      </c>
      <c r="B153">
        <v>0</v>
      </c>
      <c r="C153" s="3">
        <v>42246</v>
      </c>
      <c r="D153" t="str">
        <f>IF(A153&gt;15,IF(B153&lt;0.6,"TAK","NIE"),"NIE")</f>
        <v>TAK</v>
      </c>
      <c r="E153">
        <f t="shared" si="14"/>
        <v>12000</v>
      </c>
      <c r="F153">
        <f t="shared" si="15"/>
        <v>0</v>
      </c>
      <c r="G153" s="5">
        <f t="shared" si="16"/>
        <v>773.9186003708661</v>
      </c>
      <c r="H153" s="4">
        <f t="shared" si="17"/>
        <v>-606042.65705001738</v>
      </c>
    </row>
    <row r="154" spans="1:8" x14ac:dyDescent="0.25">
      <c r="A154">
        <v>26</v>
      </c>
      <c r="B154">
        <v>0</v>
      </c>
      <c r="C154" s="3">
        <v>42247</v>
      </c>
      <c r="D154" t="str">
        <f>IF(A154&gt;15,IF(B154&lt;0.6,"TAK","NIE"),"NIE")</f>
        <v>TAK</v>
      </c>
      <c r="E154">
        <f t="shared" si="14"/>
        <v>12000</v>
      </c>
      <c r="F154">
        <f t="shared" si="15"/>
        <v>0</v>
      </c>
      <c r="G154" s="5">
        <f t="shared" si="16"/>
        <v>994.30880515059346</v>
      </c>
      <c r="H154" s="4">
        <f t="shared" si="17"/>
        <v>-619036.96585516795</v>
      </c>
    </row>
    <row r="155" spans="1:8" x14ac:dyDescent="0.25">
      <c r="A155">
        <v>27</v>
      </c>
      <c r="B155">
        <v>2</v>
      </c>
      <c r="C155" s="3">
        <v>42248</v>
      </c>
      <c r="D155" t="str">
        <f>IF(A155&gt;15,IF(B155&lt;0.6,"TAK","NIE"),"NIE")</f>
        <v>NIE</v>
      </c>
      <c r="E155">
        <f t="shared" si="14"/>
        <v>0</v>
      </c>
      <c r="F155">
        <f t="shared" si="15"/>
        <v>1400</v>
      </c>
      <c r="G155" s="5">
        <f t="shared" si="16"/>
        <v>0</v>
      </c>
      <c r="H155" s="4">
        <f t="shared" si="17"/>
        <v>-617636.96585516795</v>
      </c>
    </row>
    <row r="156" spans="1:8" x14ac:dyDescent="0.25">
      <c r="A156">
        <v>18</v>
      </c>
      <c r="B156">
        <v>0</v>
      </c>
      <c r="C156" s="3">
        <v>42249</v>
      </c>
      <c r="D156" t="str">
        <f>IF(A156&gt;15,IF(B156&lt;0.6,"TAK","NIE"),"NIE")</f>
        <v>TAK</v>
      </c>
      <c r="E156">
        <f t="shared" si="14"/>
        <v>12000</v>
      </c>
      <c r="F156">
        <f t="shared" si="15"/>
        <v>0</v>
      </c>
      <c r="G156" s="5">
        <f t="shared" si="16"/>
        <v>572.75649276110312</v>
      </c>
      <c r="H156" s="4">
        <f t="shared" si="17"/>
        <v>-630209.72234792903</v>
      </c>
    </row>
    <row r="157" spans="1:8" x14ac:dyDescent="0.25">
      <c r="A157">
        <v>17</v>
      </c>
      <c r="B157">
        <v>0</v>
      </c>
      <c r="C157" s="3">
        <v>42250</v>
      </c>
      <c r="D157" t="str">
        <f>IF(A157&gt;15,IF(B157&lt;0.6,"TAK","NIE"),"NIE")</f>
        <v>TAK</v>
      </c>
      <c r="E157">
        <f t="shared" si="14"/>
        <v>12000</v>
      </c>
      <c r="F157">
        <f t="shared" si="15"/>
        <v>0</v>
      </c>
      <c r="G157" s="5">
        <f t="shared" si="16"/>
        <v>525.69596726625196</v>
      </c>
      <c r="H157" s="4">
        <f t="shared" si="17"/>
        <v>-642735.41831519525</v>
      </c>
    </row>
    <row r="158" spans="1:8" x14ac:dyDescent="0.25">
      <c r="A158">
        <v>16</v>
      </c>
      <c r="B158">
        <v>0.1</v>
      </c>
      <c r="C158" s="3">
        <v>42251</v>
      </c>
      <c r="D158" t="str">
        <f>IF(A158&gt;15,IF(B158&lt;0.6,"TAK","NIE"),"NIE")</f>
        <v>TAK</v>
      </c>
      <c r="E158">
        <f t="shared" si="14"/>
        <v>12000</v>
      </c>
      <c r="F158">
        <f t="shared" si="15"/>
        <v>70</v>
      </c>
      <c r="G158" s="5">
        <f t="shared" si="16"/>
        <v>0</v>
      </c>
      <c r="H158" s="4">
        <f t="shared" si="17"/>
        <v>-654665.41831519525</v>
      </c>
    </row>
    <row r="159" spans="1:8" x14ac:dyDescent="0.25">
      <c r="A159">
        <v>15</v>
      </c>
      <c r="B159">
        <v>0</v>
      </c>
      <c r="C159" s="3">
        <v>42252</v>
      </c>
      <c r="D159" t="str">
        <f>IF(A159&gt;15,IF(B159&lt;0.6,"TAK","NIE"),"NIE")</f>
        <v>NIE</v>
      </c>
      <c r="E159">
        <f t="shared" si="14"/>
        <v>0</v>
      </c>
      <c r="F159">
        <f t="shared" si="15"/>
        <v>0</v>
      </c>
      <c r="G159" s="5">
        <f t="shared" si="16"/>
        <v>435.71062644833427</v>
      </c>
      <c r="H159" s="4">
        <f t="shared" si="17"/>
        <v>-655101.12894164363</v>
      </c>
    </row>
    <row r="160" spans="1:8" x14ac:dyDescent="0.25">
      <c r="A160">
        <v>12</v>
      </c>
      <c r="B160">
        <v>4</v>
      </c>
      <c r="C160" s="3">
        <v>42253</v>
      </c>
      <c r="D160" t="str">
        <f>IF(A160&gt;15,IF(B160&lt;0.6,"TAK","NIE"),"NIE")</f>
        <v>NIE</v>
      </c>
      <c r="E160">
        <f t="shared" si="14"/>
        <v>0</v>
      </c>
      <c r="F160">
        <f t="shared" si="15"/>
        <v>2800</v>
      </c>
      <c r="G160" s="5">
        <f t="shared" si="16"/>
        <v>0</v>
      </c>
      <c r="H160" s="4">
        <f t="shared" si="17"/>
        <v>-652301.12894164363</v>
      </c>
    </row>
    <row r="161" spans="1:8" x14ac:dyDescent="0.25">
      <c r="A161">
        <v>13</v>
      </c>
      <c r="B161">
        <v>0</v>
      </c>
      <c r="C161" s="3">
        <v>42254</v>
      </c>
      <c r="D161" t="str">
        <f>IF(A161&gt;15,IF(B161&lt;0.6,"TAK","NIE"),"NIE")</f>
        <v>NIE</v>
      </c>
      <c r="E161">
        <f t="shared" si="14"/>
        <v>0</v>
      </c>
      <c r="F161">
        <f t="shared" si="15"/>
        <v>0</v>
      </c>
      <c r="G161" s="5">
        <f t="shared" si="16"/>
        <v>351.54124935773899</v>
      </c>
      <c r="H161" s="4">
        <f t="shared" si="17"/>
        <v>-652652.67019100138</v>
      </c>
    </row>
    <row r="162" spans="1:8" x14ac:dyDescent="0.25">
      <c r="A162">
        <v>11</v>
      </c>
      <c r="B162">
        <v>4</v>
      </c>
      <c r="C162" s="3">
        <v>42255</v>
      </c>
      <c r="D162" t="str">
        <f>IF(A162&gt;15,IF(B162&lt;0.6,"TAK","NIE"),"NIE")</f>
        <v>NIE</v>
      </c>
      <c r="E162">
        <f t="shared" ref="E162:E193" si="18">IF(D162="NIE",0,IF(A162&gt;30,24000,12000))</f>
        <v>0</v>
      </c>
      <c r="F162">
        <f t="shared" ref="F162:F184" si="19">700*B162</f>
        <v>2800</v>
      </c>
      <c r="G162" s="5">
        <f t="shared" ref="G162:G184" si="20">IF(B162&lt;=0,0.0003*A162^1.5*25000,0)</f>
        <v>0</v>
      </c>
      <c r="H162" s="4">
        <f t="shared" si="17"/>
        <v>-649852.67019100138</v>
      </c>
    </row>
    <row r="163" spans="1:8" x14ac:dyDescent="0.25">
      <c r="A163">
        <v>11</v>
      </c>
      <c r="B163">
        <v>0</v>
      </c>
      <c r="C163" s="3">
        <v>42256</v>
      </c>
      <c r="D163" t="str">
        <f>IF(A163&gt;15,IF(B163&lt;0.6,"TAK","NIE"),"NIE")</f>
        <v>NIE</v>
      </c>
      <c r="E163">
        <f t="shared" si="18"/>
        <v>0</v>
      </c>
      <c r="F163">
        <f t="shared" si="19"/>
        <v>0</v>
      </c>
      <c r="G163" s="5">
        <f t="shared" si="20"/>
        <v>273.62154520432051</v>
      </c>
      <c r="H163" s="4">
        <f t="shared" si="17"/>
        <v>-650126.29173620569</v>
      </c>
    </row>
    <row r="164" spans="1:8" x14ac:dyDescent="0.25">
      <c r="A164">
        <v>12</v>
      </c>
      <c r="B164">
        <v>0</v>
      </c>
      <c r="C164" s="3">
        <v>42257</v>
      </c>
      <c r="D164" t="str">
        <f>IF(A164&gt;15,IF(B164&lt;0.6,"TAK","NIE"),"NIE")</f>
        <v>NIE</v>
      </c>
      <c r="E164">
        <f t="shared" si="18"/>
        <v>0</v>
      </c>
      <c r="F164">
        <f t="shared" si="19"/>
        <v>0</v>
      </c>
      <c r="G164" s="5">
        <f t="shared" si="20"/>
        <v>311.76914536239804</v>
      </c>
      <c r="H164" s="4">
        <f t="shared" si="17"/>
        <v>-650438.06088156812</v>
      </c>
    </row>
    <row r="165" spans="1:8" x14ac:dyDescent="0.25">
      <c r="A165">
        <v>16</v>
      </c>
      <c r="B165">
        <v>0.1</v>
      </c>
      <c r="C165" s="3">
        <v>42258</v>
      </c>
      <c r="D165" t="str">
        <f>IF(A165&gt;15,IF(B165&lt;0.6,"TAK","NIE"),"NIE")</f>
        <v>TAK</v>
      </c>
      <c r="E165">
        <f t="shared" si="18"/>
        <v>12000</v>
      </c>
      <c r="F165">
        <f t="shared" si="19"/>
        <v>70</v>
      </c>
      <c r="G165" s="5">
        <f t="shared" si="20"/>
        <v>0</v>
      </c>
      <c r="H165" s="4">
        <f t="shared" si="17"/>
        <v>-662368.06088156812</v>
      </c>
    </row>
    <row r="166" spans="1:8" x14ac:dyDescent="0.25">
      <c r="A166">
        <v>18</v>
      </c>
      <c r="B166">
        <v>0</v>
      </c>
      <c r="C166" s="3">
        <v>42259</v>
      </c>
      <c r="D166" t="str">
        <f>IF(A166&gt;15,IF(B166&lt;0.6,"TAK","NIE"),"NIE")</f>
        <v>TAK</v>
      </c>
      <c r="E166">
        <f t="shared" si="18"/>
        <v>12000</v>
      </c>
      <c r="F166">
        <f t="shared" si="19"/>
        <v>0</v>
      </c>
      <c r="G166" s="5">
        <f t="shared" si="20"/>
        <v>572.75649276110312</v>
      </c>
      <c r="H166" s="4">
        <f t="shared" si="17"/>
        <v>-674940.8173743292</v>
      </c>
    </row>
    <row r="167" spans="1:8" x14ac:dyDescent="0.25">
      <c r="A167">
        <v>18</v>
      </c>
      <c r="B167">
        <v>0</v>
      </c>
      <c r="C167" s="3">
        <v>42260</v>
      </c>
      <c r="D167" t="str">
        <f>IF(A167&gt;15,IF(B167&lt;0.6,"TAK","NIE"),"NIE")</f>
        <v>TAK</v>
      </c>
      <c r="E167">
        <f t="shared" si="18"/>
        <v>12000</v>
      </c>
      <c r="F167">
        <f t="shared" si="19"/>
        <v>0</v>
      </c>
      <c r="G167" s="5">
        <f t="shared" si="20"/>
        <v>572.75649276110312</v>
      </c>
      <c r="H167" s="4">
        <f t="shared" si="17"/>
        <v>-687513.57386709028</v>
      </c>
    </row>
    <row r="168" spans="1:8" x14ac:dyDescent="0.25">
      <c r="A168">
        <v>19</v>
      </c>
      <c r="B168">
        <v>3</v>
      </c>
      <c r="C168" s="3">
        <v>42261</v>
      </c>
      <c r="D168" t="str">
        <f>IF(A168&gt;15,IF(B168&lt;0.6,"TAK","NIE"),"NIE")</f>
        <v>NIE</v>
      </c>
      <c r="E168">
        <f t="shared" si="18"/>
        <v>0</v>
      </c>
      <c r="F168">
        <f t="shared" si="19"/>
        <v>2100</v>
      </c>
      <c r="G168" s="5">
        <f t="shared" si="20"/>
        <v>0</v>
      </c>
      <c r="H168" s="4">
        <f t="shared" si="17"/>
        <v>-685413.57386709028</v>
      </c>
    </row>
    <row r="169" spans="1:8" x14ac:dyDescent="0.25">
      <c r="A169">
        <v>16</v>
      </c>
      <c r="B169">
        <v>0.1</v>
      </c>
      <c r="C169" s="3">
        <v>42262</v>
      </c>
      <c r="D169" t="str">
        <f>IF(A169&gt;15,IF(B169&lt;0.6,"TAK","NIE"),"NIE")</f>
        <v>TAK</v>
      </c>
      <c r="E169">
        <f t="shared" si="18"/>
        <v>12000</v>
      </c>
      <c r="F169">
        <f t="shared" si="19"/>
        <v>70</v>
      </c>
      <c r="G169" s="5">
        <f t="shared" si="20"/>
        <v>0</v>
      </c>
      <c r="H169" s="4">
        <f t="shared" si="17"/>
        <v>-697343.57386709028</v>
      </c>
    </row>
    <row r="170" spans="1:8" x14ac:dyDescent="0.25">
      <c r="A170">
        <v>18</v>
      </c>
      <c r="B170">
        <v>0</v>
      </c>
      <c r="C170" s="3">
        <v>42263</v>
      </c>
      <c r="D170" t="str">
        <f>IF(A170&gt;15,IF(B170&lt;0.6,"TAK","NIE"),"NIE")</f>
        <v>TAK</v>
      </c>
      <c r="E170">
        <f t="shared" si="18"/>
        <v>12000</v>
      </c>
      <c r="F170">
        <f t="shared" si="19"/>
        <v>0</v>
      </c>
      <c r="G170" s="5">
        <f t="shared" si="20"/>
        <v>572.75649276110312</v>
      </c>
      <c r="H170" s="4">
        <f t="shared" si="17"/>
        <v>-709916.33035985136</v>
      </c>
    </row>
    <row r="171" spans="1:8" x14ac:dyDescent="0.25">
      <c r="A171">
        <v>22</v>
      </c>
      <c r="B171">
        <v>0.5</v>
      </c>
      <c r="C171" s="3">
        <v>42264</v>
      </c>
      <c r="D171" t="str">
        <f>IF(A171&gt;15,IF(B171&lt;0.6,"TAK","NIE"),"NIE")</f>
        <v>TAK</v>
      </c>
      <c r="E171">
        <f t="shared" si="18"/>
        <v>12000</v>
      </c>
      <c r="F171">
        <f t="shared" si="19"/>
        <v>350</v>
      </c>
      <c r="G171" s="5">
        <f t="shared" si="20"/>
        <v>0</v>
      </c>
      <c r="H171" s="4">
        <f t="shared" si="17"/>
        <v>-721566.33035985136</v>
      </c>
    </row>
    <row r="172" spans="1:8" x14ac:dyDescent="0.25">
      <c r="A172">
        <v>16</v>
      </c>
      <c r="B172">
        <v>0</v>
      </c>
      <c r="C172" s="3">
        <v>42265</v>
      </c>
      <c r="D172" t="str">
        <f>IF(A172&gt;15,IF(B172&lt;0.6,"TAK","NIE"),"NIE")</f>
        <v>TAK</v>
      </c>
      <c r="E172">
        <f t="shared" si="18"/>
        <v>12000</v>
      </c>
      <c r="F172">
        <f t="shared" si="19"/>
        <v>0</v>
      </c>
      <c r="G172" s="5">
        <f t="shared" si="20"/>
        <v>479.99999999999977</v>
      </c>
      <c r="H172" s="4">
        <f t="shared" si="17"/>
        <v>-734046.33035985136</v>
      </c>
    </row>
    <row r="173" spans="1:8" x14ac:dyDescent="0.25">
      <c r="A173">
        <v>15</v>
      </c>
      <c r="B173">
        <v>0</v>
      </c>
      <c r="C173" s="3">
        <v>42266</v>
      </c>
      <c r="D173" t="str">
        <f>IF(A173&gt;15,IF(B173&lt;0.6,"TAK","NIE"),"NIE")</f>
        <v>NIE</v>
      </c>
      <c r="E173">
        <f t="shared" si="18"/>
        <v>0</v>
      </c>
      <c r="F173">
        <f t="shared" si="19"/>
        <v>0</v>
      </c>
      <c r="G173" s="5">
        <f t="shared" si="20"/>
        <v>435.71062644833427</v>
      </c>
      <c r="H173" s="4">
        <f t="shared" si="17"/>
        <v>-734482.04098629975</v>
      </c>
    </row>
    <row r="174" spans="1:8" x14ac:dyDescent="0.25">
      <c r="A174">
        <v>14</v>
      </c>
      <c r="B174">
        <v>2</v>
      </c>
      <c r="C174" s="3">
        <v>42267</v>
      </c>
      <c r="D174" t="str">
        <f>IF(A174&gt;15,IF(B174&lt;0.6,"TAK","NIE"),"NIE")</f>
        <v>NIE</v>
      </c>
      <c r="E174">
        <f t="shared" si="18"/>
        <v>0</v>
      </c>
      <c r="F174">
        <f t="shared" si="19"/>
        <v>1400</v>
      </c>
      <c r="G174" s="5">
        <f t="shared" si="20"/>
        <v>0</v>
      </c>
      <c r="H174" s="4">
        <f t="shared" si="17"/>
        <v>-733082.04098629975</v>
      </c>
    </row>
    <row r="175" spans="1:8" x14ac:dyDescent="0.25">
      <c r="A175">
        <v>12</v>
      </c>
      <c r="B175">
        <v>0</v>
      </c>
      <c r="C175" s="3">
        <v>42268</v>
      </c>
      <c r="D175" t="str">
        <f>IF(A175&gt;15,IF(B175&lt;0.6,"TAK","NIE"),"NIE")</f>
        <v>NIE</v>
      </c>
      <c r="E175">
        <f t="shared" si="18"/>
        <v>0</v>
      </c>
      <c r="F175">
        <f t="shared" si="19"/>
        <v>0</v>
      </c>
      <c r="G175" s="5">
        <f t="shared" si="20"/>
        <v>311.76914536239804</v>
      </c>
      <c r="H175" s="4">
        <f t="shared" si="17"/>
        <v>-733393.81013166218</v>
      </c>
    </row>
    <row r="176" spans="1:8" x14ac:dyDescent="0.25">
      <c r="A176">
        <v>13</v>
      </c>
      <c r="B176">
        <v>0</v>
      </c>
      <c r="C176" s="3">
        <v>42269</v>
      </c>
      <c r="D176" t="str">
        <f>IF(A176&gt;15,IF(B176&lt;0.6,"TAK","NIE"),"NIE")</f>
        <v>NIE</v>
      </c>
      <c r="E176">
        <f t="shared" si="18"/>
        <v>0</v>
      </c>
      <c r="F176">
        <f t="shared" si="19"/>
        <v>0</v>
      </c>
      <c r="G176" s="5">
        <f t="shared" si="20"/>
        <v>351.54124935773899</v>
      </c>
      <c r="H176" s="4">
        <f t="shared" si="17"/>
        <v>-733745.35138101992</v>
      </c>
    </row>
    <row r="177" spans="1:8" x14ac:dyDescent="0.25">
      <c r="A177">
        <v>15</v>
      </c>
      <c r="B177">
        <v>0</v>
      </c>
      <c r="C177" s="3">
        <v>42270</v>
      </c>
      <c r="D177" t="str">
        <f>IF(A177&gt;15,IF(B177&lt;0.6,"TAK","NIE"),"NIE")</f>
        <v>NIE</v>
      </c>
      <c r="E177">
        <f t="shared" si="18"/>
        <v>0</v>
      </c>
      <c r="F177">
        <f t="shared" si="19"/>
        <v>0</v>
      </c>
      <c r="G177" s="5">
        <f t="shared" si="20"/>
        <v>435.71062644833427</v>
      </c>
      <c r="H177" s="4">
        <f t="shared" si="17"/>
        <v>-734181.06200746831</v>
      </c>
    </row>
    <row r="178" spans="1:8" x14ac:dyDescent="0.25">
      <c r="A178">
        <v>15</v>
      </c>
      <c r="B178">
        <v>0</v>
      </c>
      <c r="C178" s="3">
        <v>42271</v>
      </c>
      <c r="D178" t="str">
        <f>IF(A178&gt;15,IF(B178&lt;0.6,"TAK","NIE"),"NIE")</f>
        <v>NIE</v>
      </c>
      <c r="E178">
        <f t="shared" si="18"/>
        <v>0</v>
      </c>
      <c r="F178">
        <f t="shared" si="19"/>
        <v>0</v>
      </c>
      <c r="G178" s="5">
        <f t="shared" si="20"/>
        <v>435.71062644833427</v>
      </c>
      <c r="H178" s="4">
        <f t="shared" si="17"/>
        <v>-734616.7726339167</v>
      </c>
    </row>
    <row r="179" spans="1:8" x14ac:dyDescent="0.25">
      <c r="A179">
        <v>14</v>
      </c>
      <c r="B179">
        <v>0</v>
      </c>
      <c r="C179" s="3">
        <v>42272</v>
      </c>
      <c r="D179" t="str">
        <f>IF(A179&gt;15,IF(B179&lt;0.6,"TAK","NIE"),"NIE")</f>
        <v>NIE</v>
      </c>
      <c r="E179">
        <f t="shared" si="18"/>
        <v>0</v>
      </c>
      <c r="F179">
        <f t="shared" si="19"/>
        <v>0</v>
      </c>
      <c r="G179" s="5">
        <f t="shared" si="20"/>
        <v>392.87402561126362</v>
      </c>
      <c r="H179" s="4">
        <f t="shared" si="17"/>
        <v>-735009.64665952791</v>
      </c>
    </row>
    <row r="180" spans="1:8" x14ac:dyDescent="0.25">
      <c r="A180">
        <v>12</v>
      </c>
      <c r="B180">
        <v>0</v>
      </c>
      <c r="C180" s="3">
        <v>42273</v>
      </c>
      <c r="D180" t="str">
        <f>IF(A180&gt;15,IF(B180&lt;0.6,"TAK","NIE"),"NIE")</f>
        <v>NIE</v>
      </c>
      <c r="E180">
        <f t="shared" si="18"/>
        <v>0</v>
      </c>
      <c r="F180">
        <f t="shared" si="19"/>
        <v>0</v>
      </c>
      <c r="G180" s="5">
        <f t="shared" si="20"/>
        <v>311.76914536239804</v>
      </c>
      <c r="H180" s="4">
        <f t="shared" si="17"/>
        <v>-735321.41580489033</v>
      </c>
    </row>
    <row r="181" spans="1:8" x14ac:dyDescent="0.25">
      <c r="A181">
        <v>11</v>
      </c>
      <c r="B181">
        <v>0</v>
      </c>
      <c r="C181" s="3">
        <v>42274</v>
      </c>
      <c r="D181" t="str">
        <f>IF(A181&gt;15,IF(B181&lt;0.6,"TAK","NIE"),"NIE")</f>
        <v>NIE</v>
      </c>
      <c r="E181">
        <f t="shared" si="18"/>
        <v>0</v>
      </c>
      <c r="F181">
        <f t="shared" si="19"/>
        <v>0</v>
      </c>
      <c r="G181" s="5">
        <f t="shared" si="20"/>
        <v>273.62154520432051</v>
      </c>
      <c r="H181" s="4">
        <f t="shared" si="17"/>
        <v>-735595.03735009464</v>
      </c>
    </row>
    <row r="182" spans="1:8" x14ac:dyDescent="0.25">
      <c r="A182">
        <v>10</v>
      </c>
      <c r="B182">
        <v>0</v>
      </c>
      <c r="C182" s="3">
        <v>42275</v>
      </c>
      <c r="D182" t="str">
        <f>IF(A182&gt;15,IF(B182&lt;0.6,"TAK","NIE"),"NIE")</f>
        <v>NIE</v>
      </c>
      <c r="E182">
        <f t="shared" si="18"/>
        <v>0</v>
      </c>
      <c r="F182">
        <f t="shared" si="19"/>
        <v>0</v>
      </c>
      <c r="G182" s="5">
        <f t="shared" si="20"/>
        <v>237.17082451262849</v>
      </c>
      <c r="H182" s="4">
        <f t="shared" si="17"/>
        <v>-735832.20817460725</v>
      </c>
    </row>
    <row r="183" spans="1:8" x14ac:dyDescent="0.25">
      <c r="A183">
        <v>10</v>
      </c>
      <c r="B183">
        <v>0</v>
      </c>
      <c r="C183" s="3">
        <v>42276</v>
      </c>
      <c r="D183" t="str">
        <f>IF(A183&gt;15,IF(B183&lt;0.6,"TAK","NIE"),"NIE")</f>
        <v>NIE</v>
      </c>
      <c r="E183">
        <f t="shared" si="18"/>
        <v>0</v>
      </c>
      <c r="F183">
        <f t="shared" si="19"/>
        <v>0</v>
      </c>
      <c r="G183" s="5">
        <f t="shared" si="20"/>
        <v>237.17082451262849</v>
      </c>
      <c r="H183" s="4">
        <f t="shared" si="17"/>
        <v>-736069.37899911986</v>
      </c>
    </row>
    <row r="184" spans="1:8" x14ac:dyDescent="0.25">
      <c r="A184">
        <v>10</v>
      </c>
      <c r="B184">
        <v>0</v>
      </c>
      <c r="C184" s="3">
        <v>42277</v>
      </c>
      <c r="D184" t="str">
        <f>IF(A184&gt;15,IF(B184&lt;0.6,"TAK","NIE"),"NIE")</f>
        <v>NIE</v>
      </c>
      <c r="E184">
        <f t="shared" si="18"/>
        <v>0</v>
      </c>
      <c r="F184">
        <f t="shared" si="19"/>
        <v>0</v>
      </c>
      <c r="G184" s="5">
        <f t="shared" si="20"/>
        <v>237.17082451262849</v>
      </c>
      <c r="H184" s="4">
        <f t="shared" si="17"/>
        <v>-736306.54982363246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289E-E34C-4CB6-966C-01823F197751}">
  <dimension ref="A1:L184"/>
  <sheetViews>
    <sheetView tabSelected="1" workbookViewId="0">
      <selection activeCell="J10" sqref="J10"/>
    </sheetView>
  </sheetViews>
  <sheetFormatPr defaultRowHeight="15" x14ac:dyDescent="0.25"/>
  <cols>
    <col min="1" max="1" width="24.5703125" customWidth="1"/>
    <col min="2" max="2" width="11.5703125" customWidth="1"/>
    <col min="3" max="3" width="12.140625" customWidth="1"/>
    <col min="4" max="4" width="24" customWidth="1"/>
    <col min="5" max="5" width="30.42578125" customWidth="1"/>
    <col min="6" max="6" width="23.140625" customWidth="1"/>
    <col min="7" max="7" width="17.85546875" customWidth="1"/>
    <col min="8" max="8" width="37.285156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12</v>
      </c>
    </row>
    <row r="2" spans="1:12" x14ac:dyDescent="0.25">
      <c r="A2">
        <v>4</v>
      </c>
      <c r="B2">
        <v>2</v>
      </c>
      <c r="C2" s="3">
        <v>42095</v>
      </c>
      <c r="D2" t="str">
        <f>IF(A2&gt;15,IF(B2&lt;0.6,"TAK","NIE"),"NIE")</f>
        <v>NIE</v>
      </c>
      <c r="E2">
        <f>IF(D2="NIE",0,IF(A2&gt;30,24000,12000))</f>
        <v>0</v>
      </c>
      <c r="F2">
        <f>700*B2</f>
        <v>1400</v>
      </c>
      <c r="G2" s="4">
        <f>IF(B2&lt;=0,0.0003*A2^1.5*25000,0)</f>
        <v>0</v>
      </c>
      <c r="H2" s="4">
        <f>IF(L2-E2-G2+F2&gt;25000,25000,L2-E2-G2+F2)</f>
        <v>25000</v>
      </c>
      <c r="L2">
        <v>25000</v>
      </c>
    </row>
    <row r="3" spans="1:12" x14ac:dyDescent="0.25">
      <c r="A3">
        <v>2</v>
      </c>
      <c r="B3">
        <v>6</v>
      </c>
      <c r="C3" s="3">
        <v>42096</v>
      </c>
      <c r="D3" t="str">
        <f>IF(A3&gt;15,IF(B3&lt;0.6,"TAK","NIE"),"NIE")</f>
        <v>NIE</v>
      </c>
      <c r="E3">
        <f t="shared" ref="E3:E66" si="0">IF(D3="NIE",0,IF(A3&gt;30,24000,12000))</f>
        <v>0</v>
      </c>
      <c r="F3">
        <f t="shared" ref="F3:F66" si="1">700*B3</f>
        <v>4200</v>
      </c>
      <c r="G3" s="5">
        <f t="shared" ref="G3:G66" si="2">IF(B3&lt;=0,0.0003*A3^1.5*25000,0)</f>
        <v>0</v>
      </c>
      <c r="H3" s="4">
        <f>IF(H2-E3-G3+F3&gt;25000,25000,H2-E3-G3+F3)</f>
        <v>25000</v>
      </c>
    </row>
    <row r="4" spans="1:12" x14ac:dyDescent="0.25">
      <c r="A4">
        <v>4</v>
      </c>
      <c r="B4">
        <v>1</v>
      </c>
      <c r="C4" s="3">
        <v>42097</v>
      </c>
      <c r="D4" t="str">
        <f>IF(A4&gt;15,IF(B4&lt;0.6,"TAK","NIE"),"NIE")</f>
        <v>NIE</v>
      </c>
      <c r="E4">
        <f t="shared" si="0"/>
        <v>0</v>
      </c>
      <c r="F4">
        <f t="shared" si="1"/>
        <v>700</v>
      </c>
      <c r="G4" s="5">
        <f t="shared" si="2"/>
        <v>0</v>
      </c>
      <c r="H4" s="4">
        <f t="shared" ref="H4:H5" si="3">IF(H3-E4-G4+F4&gt;25000,25000,H3-E4-G4+F4)</f>
        <v>25000</v>
      </c>
    </row>
    <row r="5" spans="1:12" x14ac:dyDescent="0.25">
      <c r="A5">
        <v>4</v>
      </c>
      <c r="B5">
        <v>0.8</v>
      </c>
      <c r="C5" s="3">
        <v>42098</v>
      </c>
      <c r="D5" t="str">
        <f>IF(A5&gt;15,IF(B5&lt;0.6,"TAK","NIE"),"NIE")</f>
        <v>NIE</v>
      </c>
      <c r="E5">
        <f t="shared" si="0"/>
        <v>0</v>
      </c>
      <c r="F5">
        <f t="shared" si="1"/>
        <v>560</v>
      </c>
      <c r="G5" s="5">
        <f t="shared" si="2"/>
        <v>0</v>
      </c>
      <c r="H5" s="4">
        <f t="shared" si="3"/>
        <v>25000</v>
      </c>
    </row>
    <row r="6" spans="1:12" x14ac:dyDescent="0.25">
      <c r="A6">
        <v>3</v>
      </c>
      <c r="B6">
        <v>0</v>
      </c>
      <c r="C6" s="3">
        <v>42099</v>
      </c>
      <c r="D6" t="str">
        <f>IF(A6&gt;15,IF(B6&lt;0.6,"TAK","NIE"),"NIE")</f>
        <v>NIE</v>
      </c>
      <c r="E6">
        <f t="shared" si="0"/>
        <v>0</v>
      </c>
      <c r="F6">
        <f t="shared" si="1"/>
        <v>0</v>
      </c>
      <c r="G6" s="5">
        <f t="shared" si="2"/>
        <v>38.971143170299733</v>
      </c>
      <c r="H6" s="5">
        <f>IF(H5-E6-G6+F6&gt;25000,25000,H5-E6-G6+F6)</f>
        <v>24961.0288568297</v>
      </c>
    </row>
    <row r="7" spans="1:12" x14ac:dyDescent="0.25">
      <c r="A7">
        <v>4</v>
      </c>
      <c r="B7">
        <v>0</v>
      </c>
      <c r="C7" s="3">
        <v>42100</v>
      </c>
      <c r="D7" t="str">
        <f>IF(A7&gt;15,IF(B7&lt;0.6,"TAK","NIE"),"NIE")</f>
        <v>NIE</v>
      </c>
      <c r="E7">
        <f t="shared" si="0"/>
        <v>0</v>
      </c>
      <c r="F7">
        <f t="shared" si="1"/>
        <v>0</v>
      </c>
      <c r="G7" s="5">
        <f t="shared" si="2"/>
        <v>59.999999999999986</v>
      </c>
      <c r="H7" s="5">
        <f>IF(H6-E7-G7+F7&gt;25000,25000,H6-E7-G7+F7)</f>
        <v>24901.0288568297</v>
      </c>
    </row>
    <row r="8" spans="1:12" x14ac:dyDescent="0.25">
      <c r="A8">
        <v>4</v>
      </c>
      <c r="B8">
        <v>1</v>
      </c>
      <c r="C8" s="3">
        <v>42101</v>
      </c>
      <c r="D8" t="str">
        <f>IF(A8&gt;15,IF(B8&lt;0.6,"TAK","NIE"),"NIE")</f>
        <v>NIE</v>
      </c>
      <c r="E8">
        <f t="shared" si="0"/>
        <v>0</v>
      </c>
      <c r="F8">
        <f t="shared" si="1"/>
        <v>700</v>
      </c>
      <c r="G8" s="5">
        <f t="shared" si="2"/>
        <v>0</v>
      </c>
      <c r="H8" s="5">
        <f t="shared" ref="H8:H70" si="4">IF(H7-E8-G8+F8&gt;25000,25000,H7-E8-G8+F8)</f>
        <v>25000</v>
      </c>
    </row>
    <row r="9" spans="1:12" x14ac:dyDescent="0.25">
      <c r="A9">
        <v>8</v>
      </c>
      <c r="B9">
        <v>1</v>
      </c>
      <c r="C9" s="3">
        <v>42102</v>
      </c>
      <c r="D9" t="str">
        <f>IF(A9&gt;15,IF(B9&lt;0.6,"TAK","NIE"),"NIE")</f>
        <v>NIE</v>
      </c>
      <c r="E9">
        <f t="shared" si="0"/>
        <v>0</v>
      </c>
      <c r="F9">
        <f t="shared" si="1"/>
        <v>700</v>
      </c>
      <c r="G9" s="5">
        <f t="shared" si="2"/>
        <v>0</v>
      </c>
      <c r="H9" s="5">
        <f t="shared" si="4"/>
        <v>25000</v>
      </c>
    </row>
    <row r="10" spans="1:12" x14ac:dyDescent="0.25">
      <c r="A10">
        <v>6</v>
      </c>
      <c r="B10">
        <v>2</v>
      </c>
      <c r="C10" s="3">
        <v>42103</v>
      </c>
      <c r="D10" t="str">
        <f>IF(A10&gt;15,IF(B10&lt;0.6,"TAK","NIE"),"NIE")</f>
        <v>NIE</v>
      </c>
      <c r="E10">
        <f t="shared" si="0"/>
        <v>0</v>
      </c>
      <c r="F10">
        <f t="shared" si="1"/>
        <v>1400</v>
      </c>
      <c r="G10" s="5">
        <f t="shared" si="2"/>
        <v>0</v>
      </c>
      <c r="H10" s="5">
        <f t="shared" si="4"/>
        <v>25000</v>
      </c>
    </row>
    <row r="11" spans="1:12" x14ac:dyDescent="0.25">
      <c r="A11">
        <v>9</v>
      </c>
      <c r="B11">
        <v>2</v>
      </c>
      <c r="C11" s="3">
        <v>42104</v>
      </c>
      <c r="D11" t="str">
        <f>IF(A11&gt;15,IF(B11&lt;0.6,"TAK","NIE"),"NIE")</f>
        <v>NIE</v>
      </c>
      <c r="E11">
        <f t="shared" si="0"/>
        <v>0</v>
      </c>
      <c r="F11">
        <f t="shared" si="1"/>
        <v>1400</v>
      </c>
      <c r="G11" s="5">
        <f t="shared" si="2"/>
        <v>0</v>
      </c>
      <c r="H11" s="5">
        <f t="shared" si="4"/>
        <v>25000</v>
      </c>
    </row>
    <row r="12" spans="1:12" x14ac:dyDescent="0.25">
      <c r="A12">
        <v>12</v>
      </c>
      <c r="B12">
        <v>3</v>
      </c>
      <c r="C12" s="3">
        <v>42105</v>
      </c>
      <c r="D12" t="str">
        <f>IF(A12&gt;15,IF(B12&lt;0.6,"TAK","NIE"),"NIE")</f>
        <v>NIE</v>
      </c>
      <c r="E12">
        <f t="shared" si="0"/>
        <v>0</v>
      </c>
      <c r="F12">
        <f t="shared" si="1"/>
        <v>2100</v>
      </c>
      <c r="G12" s="5">
        <f t="shared" si="2"/>
        <v>0</v>
      </c>
      <c r="H12" s="5">
        <f t="shared" si="4"/>
        <v>25000</v>
      </c>
    </row>
    <row r="13" spans="1:12" x14ac:dyDescent="0.25">
      <c r="A13">
        <v>10</v>
      </c>
      <c r="B13">
        <v>2</v>
      </c>
      <c r="C13" s="3">
        <v>42106</v>
      </c>
      <c r="D13" t="str">
        <f>IF(A13&gt;15,IF(B13&lt;0.6,"TAK","NIE"),"NIE")</f>
        <v>NIE</v>
      </c>
      <c r="E13">
        <f t="shared" si="0"/>
        <v>0</v>
      </c>
      <c r="F13">
        <f t="shared" si="1"/>
        <v>1400</v>
      </c>
      <c r="G13" s="5">
        <f t="shared" si="2"/>
        <v>0</v>
      </c>
      <c r="H13" s="5">
        <f t="shared" si="4"/>
        <v>25000</v>
      </c>
    </row>
    <row r="14" spans="1:12" x14ac:dyDescent="0.25">
      <c r="A14">
        <v>8</v>
      </c>
      <c r="B14">
        <v>1</v>
      </c>
      <c r="C14" s="3">
        <v>42107</v>
      </c>
      <c r="D14" t="str">
        <f>IF(A14&gt;15,IF(B14&lt;0.6,"TAK","NIE"),"NIE")</f>
        <v>NIE</v>
      </c>
      <c r="E14">
        <f t="shared" si="0"/>
        <v>0</v>
      </c>
      <c r="F14">
        <f t="shared" si="1"/>
        <v>700</v>
      </c>
      <c r="G14" s="5">
        <f t="shared" si="2"/>
        <v>0</v>
      </c>
      <c r="H14" s="5">
        <f t="shared" si="4"/>
        <v>25000</v>
      </c>
    </row>
    <row r="15" spans="1:12" x14ac:dyDescent="0.25">
      <c r="A15">
        <v>6</v>
      </c>
      <c r="B15">
        <v>0</v>
      </c>
      <c r="C15" s="3">
        <v>42108</v>
      </c>
      <c r="D15" t="str">
        <f>IF(A15&gt;15,IF(B15&lt;0.6,"TAK","NIE"),"NIE")</f>
        <v>NIE</v>
      </c>
      <c r="E15">
        <f t="shared" si="0"/>
        <v>0</v>
      </c>
      <c r="F15">
        <f t="shared" si="1"/>
        <v>0</v>
      </c>
      <c r="G15" s="5">
        <f t="shared" si="2"/>
        <v>110.22703842524302</v>
      </c>
      <c r="H15" s="5">
        <f t="shared" si="4"/>
        <v>24889.772961574756</v>
      </c>
    </row>
    <row r="16" spans="1:12" x14ac:dyDescent="0.25">
      <c r="A16">
        <v>14</v>
      </c>
      <c r="B16">
        <v>0</v>
      </c>
      <c r="C16" s="3">
        <v>42109</v>
      </c>
      <c r="D16" t="str">
        <f>IF(A16&gt;15,IF(B16&lt;0.6,"TAK","NIE"),"NIE")</f>
        <v>NIE</v>
      </c>
      <c r="E16">
        <f t="shared" si="0"/>
        <v>0</v>
      </c>
      <c r="F16">
        <f t="shared" si="1"/>
        <v>0</v>
      </c>
      <c r="G16" s="5">
        <f t="shared" si="2"/>
        <v>392.87402561126362</v>
      </c>
      <c r="H16" s="5">
        <f t="shared" si="4"/>
        <v>24496.898935963491</v>
      </c>
    </row>
    <row r="17" spans="1:8" x14ac:dyDescent="0.25">
      <c r="A17">
        <v>10</v>
      </c>
      <c r="B17">
        <v>0</v>
      </c>
      <c r="C17" s="3">
        <v>42110</v>
      </c>
      <c r="D17" t="str">
        <f>IF(A17&gt;15,IF(B17&lt;0.6,"TAK","NIE"),"NIE")</f>
        <v>NIE</v>
      </c>
      <c r="E17">
        <f t="shared" si="0"/>
        <v>0</v>
      </c>
      <c r="F17">
        <f t="shared" si="1"/>
        <v>0</v>
      </c>
      <c r="G17" s="5">
        <f t="shared" si="2"/>
        <v>237.17082451262849</v>
      </c>
      <c r="H17" s="5">
        <f t="shared" si="4"/>
        <v>24259.728111450862</v>
      </c>
    </row>
    <row r="18" spans="1:8" x14ac:dyDescent="0.25">
      <c r="A18">
        <v>6</v>
      </c>
      <c r="B18">
        <v>0</v>
      </c>
      <c r="C18" s="3">
        <v>42111</v>
      </c>
      <c r="D18" t="str">
        <f>IF(A18&gt;15,IF(B18&lt;0.6,"TAK","NIE"),"NIE")</f>
        <v>NIE</v>
      </c>
      <c r="E18">
        <f t="shared" si="0"/>
        <v>0</v>
      </c>
      <c r="F18">
        <f t="shared" si="1"/>
        <v>0</v>
      </c>
      <c r="G18" s="5">
        <f t="shared" si="2"/>
        <v>110.22703842524302</v>
      </c>
      <c r="H18" s="5">
        <f t="shared" si="4"/>
        <v>24149.501073025618</v>
      </c>
    </row>
    <row r="19" spans="1:8" x14ac:dyDescent="0.25">
      <c r="A19">
        <v>4</v>
      </c>
      <c r="B19">
        <v>0</v>
      </c>
      <c r="C19" s="3">
        <v>42112</v>
      </c>
      <c r="D19" t="str">
        <f>IF(A19&gt;15,IF(B19&lt;0.6,"TAK","NIE"),"NIE")</f>
        <v>NIE</v>
      </c>
      <c r="E19">
        <f t="shared" si="0"/>
        <v>0</v>
      </c>
      <c r="F19">
        <f t="shared" si="1"/>
        <v>0</v>
      </c>
      <c r="G19" s="5">
        <f t="shared" si="2"/>
        <v>59.999999999999986</v>
      </c>
      <c r="H19" s="5">
        <f t="shared" si="4"/>
        <v>24089.501073025618</v>
      </c>
    </row>
    <row r="20" spans="1:8" x14ac:dyDescent="0.25">
      <c r="A20">
        <v>7</v>
      </c>
      <c r="B20">
        <v>0</v>
      </c>
      <c r="C20" s="3">
        <v>42113</v>
      </c>
      <c r="D20" t="str">
        <f>IF(A20&gt;15,IF(B20&lt;0.6,"TAK","NIE"),"NIE")</f>
        <v>NIE</v>
      </c>
      <c r="E20">
        <f t="shared" si="0"/>
        <v>0</v>
      </c>
      <c r="F20">
        <f t="shared" si="1"/>
        <v>0</v>
      </c>
      <c r="G20" s="5">
        <f t="shared" si="2"/>
        <v>138.90194383089096</v>
      </c>
      <c r="H20" s="5">
        <f t="shared" si="4"/>
        <v>23950.599129194728</v>
      </c>
    </row>
    <row r="21" spans="1:8" x14ac:dyDescent="0.25">
      <c r="A21">
        <v>10</v>
      </c>
      <c r="B21">
        <v>1</v>
      </c>
      <c r="C21" s="3">
        <v>42114</v>
      </c>
      <c r="D21" t="str">
        <f>IF(A21&gt;15,IF(B21&lt;0.6,"TAK","NIE"),"NIE")</f>
        <v>NIE</v>
      </c>
      <c r="E21">
        <f t="shared" si="0"/>
        <v>0</v>
      </c>
      <c r="F21">
        <f t="shared" si="1"/>
        <v>700</v>
      </c>
      <c r="G21" s="5">
        <f t="shared" si="2"/>
        <v>0</v>
      </c>
      <c r="H21" s="5">
        <f t="shared" si="4"/>
        <v>24650.599129194728</v>
      </c>
    </row>
    <row r="22" spans="1:8" x14ac:dyDescent="0.25">
      <c r="A22">
        <v>11</v>
      </c>
      <c r="B22">
        <v>3.2</v>
      </c>
      <c r="C22" s="3">
        <v>42115</v>
      </c>
      <c r="D22" t="str">
        <f>IF(A22&gt;15,IF(B22&lt;0.6,"TAK","NIE"),"NIE")</f>
        <v>NIE</v>
      </c>
      <c r="E22">
        <f t="shared" si="0"/>
        <v>0</v>
      </c>
      <c r="F22">
        <f t="shared" si="1"/>
        <v>2240</v>
      </c>
      <c r="G22" s="5">
        <f t="shared" si="2"/>
        <v>0</v>
      </c>
      <c r="H22" s="5">
        <f t="shared" si="4"/>
        <v>25000</v>
      </c>
    </row>
    <row r="23" spans="1:8" x14ac:dyDescent="0.25">
      <c r="A23">
        <v>8</v>
      </c>
      <c r="B23">
        <v>2.2000000000000002</v>
      </c>
      <c r="C23" s="3">
        <v>42116</v>
      </c>
      <c r="D23" t="str">
        <f>IF(A23&gt;15,IF(B23&lt;0.6,"TAK","NIE"),"NIE")</f>
        <v>NIE</v>
      </c>
      <c r="E23">
        <f t="shared" si="0"/>
        <v>0</v>
      </c>
      <c r="F23">
        <f t="shared" si="1"/>
        <v>1540.0000000000002</v>
      </c>
      <c r="G23" s="5">
        <f t="shared" si="2"/>
        <v>0</v>
      </c>
      <c r="H23" s="5">
        <f t="shared" si="4"/>
        <v>25000</v>
      </c>
    </row>
    <row r="24" spans="1:8" x14ac:dyDescent="0.25">
      <c r="A24">
        <v>11</v>
      </c>
      <c r="B24">
        <v>1</v>
      </c>
      <c r="C24" s="3">
        <v>42117</v>
      </c>
      <c r="D24" t="str">
        <f>IF(A24&gt;15,IF(B24&lt;0.6,"TAK","NIE"),"NIE")</f>
        <v>NIE</v>
      </c>
      <c r="E24">
        <f t="shared" si="0"/>
        <v>0</v>
      </c>
      <c r="F24">
        <f t="shared" si="1"/>
        <v>700</v>
      </c>
      <c r="G24" s="5">
        <f t="shared" si="2"/>
        <v>0</v>
      </c>
      <c r="H24" s="5">
        <f t="shared" si="4"/>
        <v>25000</v>
      </c>
    </row>
    <row r="25" spans="1:8" x14ac:dyDescent="0.25">
      <c r="A25">
        <v>12</v>
      </c>
      <c r="B25">
        <v>1</v>
      </c>
      <c r="C25" s="3">
        <v>42118</v>
      </c>
      <c r="D25" t="str">
        <f>IF(A25&gt;15,IF(B25&lt;0.6,"TAK","NIE"),"NIE")</f>
        <v>NIE</v>
      </c>
      <c r="E25">
        <f t="shared" si="0"/>
        <v>0</v>
      </c>
      <c r="F25">
        <f t="shared" si="1"/>
        <v>700</v>
      </c>
      <c r="G25" s="5">
        <f t="shared" si="2"/>
        <v>0</v>
      </c>
      <c r="H25" s="5">
        <f t="shared" si="4"/>
        <v>25000</v>
      </c>
    </row>
    <row r="26" spans="1:8" x14ac:dyDescent="0.25">
      <c r="A26">
        <v>14</v>
      </c>
      <c r="B26">
        <v>1</v>
      </c>
      <c r="C26" s="3">
        <v>42119</v>
      </c>
      <c r="D26" t="str">
        <f>IF(A26&gt;15,IF(B26&lt;0.6,"TAK","NIE"),"NIE")</f>
        <v>NIE</v>
      </c>
      <c r="E26">
        <f t="shared" si="0"/>
        <v>0</v>
      </c>
      <c r="F26">
        <f t="shared" si="1"/>
        <v>700</v>
      </c>
      <c r="G26" s="5">
        <f t="shared" si="2"/>
        <v>0</v>
      </c>
      <c r="H26" s="5">
        <f t="shared" si="4"/>
        <v>25000</v>
      </c>
    </row>
    <row r="27" spans="1:8" x14ac:dyDescent="0.25">
      <c r="A27">
        <v>16</v>
      </c>
      <c r="B27">
        <v>0</v>
      </c>
      <c r="C27" s="3">
        <v>42120</v>
      </c>
      <c r="D27" t="str">
        <f>IF(A27&gt;15,IF(B27&lt;0.6,"TAK","NIE"),"NIE")</f>
        <v>TAK</v>
      </c>
      <c r="E27">
        <f t="shared" si="0"/>
        <v>12000</v>
      </c>
      <c r="F27">
        <f t="shared" si="1"/>
        <v>0</v>
      </c>
      <c r="G27" s="5">
        <f t="shared" si="2"/>
        <v>479.99999999999977</v>
      </c>
      <c r="H27" s="5">
        <f t="shared" si="4"/>
        <v>12520</v>
      </c>
    </row>
    <row r="28" spans="1:8" x14ac:dyDescent="0.25">
      <c r="A28">
        <v>16</v>
      </c>
      <c r="B28">
        <v>1</v>
      </c>
      <c r="C28" s="3">
        <v>42121</v>
      </c>
      <c r="D28" t="str">
        <f>IF(A28&gt;15,IF(B28&lt;0.6,"TAK","NIE"),"NIE")</f>
        <v>NIE</v>
      </c>
      <c r="E28">
        <f t="shared" si="0"/>
        <v>0</v>
      </c>
      <c r="F28">
        <f>700*B28</f>
        <v>700</v>
      </c>
      <c r="G28" s="5">
        <f t="shared" si="2"/>
        <v>0</v>
      </c>
      <c r="H28" s="5">
        <f t="shared" si="4"/>
        <v>13220</v>
      </c>
    </row>
    <row r="29" spans="1:8" x14ac:dyDescent="0.25">
      <c r="A29">
        <v>6</v>
      </c>
      <c r="B29">
        <v>2</v>
      </c>
      <c r="C29" s="3">
        <v>42122</v>
      </c>
      <c r="D29" t="str">
        <f>IF(A29&gt;15,IF(B29&lt;0.6,"TAK","NIE"),"NIE")</f>
        <v>NIE</v>
      </c>
      <c r="E29">
        <f t="shared" si="0"/>
        <v>0</v>
      </c>
      <c r="F29">
        <f t="shared" si="1"/>
        <v>1400</v>
      </c>
      <c r="G29" s="5">
        <f t="shared" si="2"/>
        <v>0</v>
      </c>
      <c r="H29" s="5">
        <f t="shared" si="4"/>
        <v>14620</v>
      </c>
    </row>
    <row r="30" spans="1:8" x14ac:dyDescent="0.25">
      <c r="A30">
        <v>7</v>
      </c>
      <c r="B30">
        <v>0</v>
      </c>
      <c r="C30" s="3">
        <v>42123</v>
      </c>
      <c r="D30" t="str">
        <f>IF(A30&gt;15,IF(B30&lt;0.6,"TAK","NIE"),"NIE")</f>
        <v>NIE</v>
      </c>
      <c r="E30">
        <f t="shared" si="0"/>
        <v>0</v>
      </c>
      <c r="F30">
        <f t="shared" si="1"/>
        <v>0</v>
      </c>
      <c r="G30" s="5">
        <f t="shared" si="2"/>
        <v>138.90194383089096</v>
      </c>
      <c r="H30" s="5">
        <f t="shared" si="4"/>
        <v>14481.098056169109</v>
      </c>
    </row>
    <row r="31" spans="1:8" x14ac:dyDescent="0.25">
      <c r="A31">
        <v>10</v>
      </c>
      <c r="B31">
        <v>0</v>
      </c>
      <c r="C31" s="3">
        <v>42124</v>
      </c>
      <c r="D31" t="str">
        <f>IF(A31&gt;15,IF(B31&lt;0.6,"TAK","NIE"),"NIE")</f>
        <v>NIE</v>
      </c>
      <c r="E31">
        <f t="shared" si="0"/>
        <v>0</v>
      </c>
      <c r="F31">
        <f t="shared" si="1"/>
        <v>0</v>
      </c>
      <c r="G31" s="5">
        <f t="shared" si="2"/>
        <v>237.17082451262849</v>
      </c>
      <c r="H31" s="5">
        <f t="shared" si="4"/>
        <v>14243.92723165648</v>
      </c>
    </row>
    <row r="32" spans="1:8" x14ac:dyDescent="0.25">
      <c r="A32">
        <v>10</v>
      </c>
      <c r="B32">
        <v>4</v>
      </c>
      <c r="C32" s="3">
        <v>42125</v>
      </c>
      <c r="D32" t="str">
        <f>IF(A32&gt;15,IF(B32&lt;0.6,"TAK","NIE"),"NIE")</f>
        <v>NIE</v>
      </c>
      <c r="E32">
        <f t="shared" si="0"/>
        <v>0</v>
      </c>
      <c r="F32">
        <f t="shared" si="1"/>
        <v>2800</v>
      </c>
      <c r="G32" s="5">
        <f t="shared" si="2"/>
        <v>0</v>
      </c>
      <c r="H32" s="5">
        <f t="shared" si="4"/>
        <v>17043.927231656482</v>
      </c>
    </row>
    <row r="33" spans="1:8" x14ac:dyDescent="0.25">
      <c r="A33">
        <v>7</v>
      </c>
      <c r="B33">
        <v>5</v>
      </c>
      <c r="C33" s="3">
        <v>42126</v>
      </c>
      <c r="D33" t="str">
        <f>IF(A33&gt;15,IF(B33&lt;0.6,"TAK","NIE"),"NIE")</f>
        <v>NIE</v>
      </c>
      <c r="E33">
        <f t="shared" si="0"/>
        <v>0</v>
      </c>
      <c r="F33">
        <f t="shared" si="1"/>
        <v>3500</v>
      </c>
      <c r="G33" s="5">
        <f t="shared" si="2"/>
        <v>0</v>
      </c>
      <c r="H33" s="5">
        <f t="shared" si="4"/>
        <v>20543.927231656482</v>
      </c>
    </row>
    <row r="34" spans="1:8" x14ac:dyDescent="0.25">
      <c r="A34">
        <v>9</v>
      </c>
      <c r="B34">
        <v>4</v>
      </c>
      <c r="C34" s="3">
        <v>42127</v>
      </c>
      <c r="D34" t="str">
        <f>IF(A34&gt;15,IF(B34&lt;0.6,"TAK","NIE"),"NIE")</f>
        <v>NIE</v>
      </c>
      <c r="E34">
        <f t="shared" si="0"/>
        <v>0</v>
      </c>
      <c r="F34">
        <f t="shared" si="1"/>
        <v>2800</v>
      </c>
      <c r="G34" s="5">
        <f t="shared" si="2"/>
        <v>0</v>
      </c>
      <c r="H34" s="5">
        <f t="shared" si="4"/>
        <v>23343.927231656482</v>
      </c>
    </row>
    <row r="35" spans="1:8" x14ac:dyDescent="0.25">
      <c r="A35">
        <v>15</v>
      </c>
      <c r="B35">
        <v>0.4</v>
      </c>
      <c r="C35" s="3">
        <v>42128</v>
      </c>
      <c r="D35" t="str">
        <f>IF(A35&gt;15,IF(B35&lt;0.6,"TAK","NIE"),"NIE")</f>
        <v>NIE</v>
      </c>
      <c r="E35">
        <f t="shared" si="0"/>
        <v>0</v>
      </c>
      <c r="F35">
        <f t="shared" si="1"/>
        <v>280</v>
      </c>
      <c r="G35" s="5">
        <f t="shared" si="2"/>
        <v>0</v>
      </c>
      <c r="H35" s="5">
        <f t="shared" si="4"/>
        <v>23623.927231656482</v>
      </c>
    </row>
    <row r="36" spans="1:8" x14ac:dyDescent="0.25">
      <c r="A36">
        <v>18</v>
      </c>
      <c r="B36">
        <v>0.4</v>
      </c>
      <c r="C36" s="3">
        <v>42129</v>
      </c>
      <c r="D36" t="str">
        <f>IF(A36&gt;15,IF(B36&lt;0.6,"TAK","NIE"),"NIE")</f>
        <v>TAK</v>
      </c>
      <c r="E36">
        <f t="shared" si="0"/>
        <v>12000</v>
      </c>
      <c r="F36">
        <f t="shared" si="1"/>
        <v>280</v>
      </c>
      <c r="G36" s="5">
        <f t="shared" si="2"/>
        <v>0</v>
      </c>
      <c r="H36" s="5">
        <f t="shared" si="4"/>
        <v>11903.927231656482</v>
      </c>
    </row>
    <row r="37" spans="1:8" x14ac:dyDescent="0.25">
      <c r="A37" s="6">
        <v>16</v>
      </c>
      <c r="B37" s="6">
        <v>0</v>
      </c>
      <c r="C37" s="7">
        <v>42130</v>
      </c>
      <c r="D37" s="6" t="str">
        <f>IF(A37&gt;15,IF(B37&lt;0.6,"TAK","NIE"),"NIE")</f>
        <v>TAK</v>
      </c>
      <c r="E37" s="6">
        <f t="shared" si="0"/>
        <v>12000</v>
      </c>
      <c r="F37" s="6">
        <f t="shared" si="1"/>
        <v>0</v>
      </c>
      <c r="G37" s="8">
        <f t="shared" si="2"/>
        <v>479.99999999999977</v>
      </c>
      <c r="H37" s="5">
        <f t="shared" si="4"/>
        <v>-576.07276834351774</v>
      </c>
    </row>
    <row r="38" spans="1:8" x14ac:dyDescent="0.25">
      <c r="A38">
        <v>14</v>
      </c>
      <c r="B38">
        <v>0</v>
      </c>
      <c r="C38" s="3">
        <v>42131</v>
      </c>
      <c r="D38" t="str">
        <f>IF(A38&gt;15,IF(B38&lt;0.6,"TAK","NIE"),"NIE")</f>
        <v>NIE</v>
      </c>
      <c r="E38">
        <f t="shared" si="0"/>
        <v>0</v>
      </c>
      <c r="F38">
        <f t="shared" si="1"/>
        <v>0</v>
      </c>
      <c r="G38" s="5">
        <f t="shared" si="2"/>
        <v>392.87402561126362</v>
      </c>
      <c r="H38" s="5">
        <f t="shared" si="4"/>
        <v>-968.94679395478136</v>
      </c>
    </row>
    <row r="39" spans="1:8" x14ac:dyDescent="0.25">
      <c r="A39">
        <v>10</v>
      </c>
      <c r="B39">
        <v>0</v>
      </c>
      <c r="C39" s="3">
        <v>42132</v>
      </c>
      <c r="D39" t="str">
        <f>IF(A39&gt;15,IF(B39&lt;0.6,"TAK","NIE"),"NIE")</f>
        <v>NIE</v>
      </c>
      <c r="E39">
        <f t="shared" si="0"/>
        <v>0</v>
      </c>
      <c r="F39">
        <f t="shared" si="1"/>
        <v>0</v>
      </c>
      <c r="G39" s="5">
        <f t="shared" si="2"/>
        <v>237.17082451262849</v>
      </c>
      <c r="H39" s="5">
        <f t="shared" si="4"/>
        <v>-1206.1176184674098</v>
      </c>
    </row>
    <row r="40" spans="1:8" x14ac:dyDescent="0.25">
      <c r="A40">
        <v>14</v>
      </c>
      <c r="B40">
        <v>0.3</v>
      </c>
      <c r="C40" s="3">
        <v>42133</v>
      </c>
      <c r="D40" t="str">
        <f>IF(A40&gt;15,IF(B40&lt;0.6,"TAK","NIE"),"NIE")</f>
        <v>NIE</v>
      </c>
      <c r="E40">
        <f t="shared" si="0"/>
        <v>0</v>
      </c>
      <c r="F40">
        <f t="shared" si="1"/>
        <v>210</v>
      </c>
      <c r="G40" s="5">
        <f t="shared" si="2"/>
        <v>0</v>
      </c>
      <c r="H40" s="5">
        <f t="shared" si="4"/>
        <v>-996.11761846740978</v>
      </c>
    </row>
    <row r="41" spans="1:8" x14ac:dyDescent="0.25">
      <c r="A41">
        <v>12</v>
      </c>
      <c r="B41">
        <v>0.1</v>
      </c>
      <c r="C41" s="3">
        <v>42134</v>
      </c>
      <c r="D41" t="str">
        <f>IF(A41&gt;15,IF(B41&lt;0.6,"TAK","NIE"),"NIE")</f>
        <v>NIE</v>
      </c>
      <c r="E41">
        <f t="shared" si="0"/>
        <v>0</v>
      </c>
      <c r="F41">
        <f t="shared" si="1"/>
        <v>70</v>
      </c>
      <c r="G41" s="5">
        <f t="shared" si="2"/>
        <v>0</v>
      </c>
      <c r="H41" s="5">
        <f t="shared" si="4"/>
        <v>-926.11761846740978</v>
      </c>
    </row>
    <row r="42" spans="1:8" x14ac:dyDescent="0.25">
      <c r="A42">
        <v>11</v>
      </c>
      <c r="B42">
        <v>0</v>
      </c>
      <c r="C42" s="3">
        <v>42135</v>
      </c>
      <c r="D42" t="str">
        <f>IF(A42&gt;15,IF(B42&lt;0.6,"TAK","NIE"),"NIE")</f>
        <v>NIE</v>
      </c>
      <c r="E42">
        <f t="shared" si="0"/>
        <v>0</v>
      </c>
      <c r="F42">
        <f t="shared" si="1"/>
        <v>0</v>
      </c>
      <c r="G42" s="5">
        <f t="shared" si="2"/>
        <v>273.62154520432051</v>
      </c>
      <c r="H42" s="5">
        <f t="shared" si="4"/>
        <v>-1199.7391636717302</v>
      </c>
    </row>
    <row r="43" spans="1:8" x14ac:dyDescent="0.25">
      <c r="A43">
        <v>16</v>
      </c>
      <c r="B43">
        <v>3</v>
      </c>
      <c r="C43" s="3">
        <v>42136</v>
      </c>
      <c r="D43" t="str">
        <f>IF(A43&gt;15,IF(B43&lt;0.6,"TAK","NIE"),"NIE")</f>
        <v>NIE</v>
      </c>
      <c r="E43">
        <f t="shared" si="0"/>
        <v>0</v>
      </c>
      <c r="F43">
        <f t="shared" si="1"/>
        <v>2100</v>
      </c>
      <c r="G43" s="5">
        <f t="shared" si="2"/>
        <v>0</v>
      </c>
      <c r="H43" s="5">
        <f t="shared" si="4"/>
        <v>900.26083632826976</v>
      </c>
    </row>
    <row r="44" spans="1:8" x14ac:dyDescent="0.25">
      <c r="A44">
        <v>12</v>
      </c>
      <c r="B44">
        <v>0</v>
      </c>
      <c r="C44" s="3">
        <v>42137</v>
      </c>
      <c r="D44" t="str">
        <f>IF(A44&gt;15,IF(B44&lt;0.6,"TAK","NIE"),"NIE")</f>
        <v>NIE</v>
      </c>
      <c r="E44">
        <f t="shared" si="0"/>
        <v>0</v>
      </c>
      <c r="F44">
        <f t="shared" si="1"/>
        <v>0</v>
      </c>
      <c r="G44" s="5">
        <f t="shared" si="2"/>
        <v>311.76914536239804</v>
      </c>
      <c r="H44" s="5">
        <f t="shared" si="4"/>
        <v>588.49169096587173</v>
      </c>
    </row>
    <row r="45" spans="1:8" x14ac:dyDescent="0.25">
      <c r="A45">
        <v>10</v>
      </c>
      <c r="B45">
        <v>0</v>
      </c>
      <c r="C45" s="3">
        <v>42138</v>
      </c>
      <c r="D45" t="str">
        <f>IF(A45&gt;15,IF(B45&lt;0.6,"TAK","NIE"),"NIE")</f>
        <v>NIE</v>
      </c>
      <c r="E45">
        <f t="shared" si="0"/>
        <v>0</v>
      </c>
      <c r="F45">
        <f t="shared" si="1"/>
        <v>0</v>
      </c>
      <c r="G45" s="5">
        <f t="shared" si="2"/>
        <v>237.17082451262849</v>
      </c>
      <c r="H45" s="5">
        <f t="shared" si="4"/>
        <v>351.32086645324324</v>
      </c>
    </row>
    <row r="46" spans="1:8" x14ac:dyDescent="0.25">
      <c r="A46">
        <v>12</v>
      </c>
      <c r="B46">
        <v>0</v>
      </c>
      <c r="C46" s="3">
        <v>42139</v>
      </c>
      <c r="D46" t="str">
        <f>IF(A46&gt;15,IF(B46&lt;0.6,"TAK","NIE"),"NIE")</f>
        <v>NIE</v>
      </c>
      <c r="E46">
        <f t="shared" si="0"/>
        <v>0</v>
      </c>
      <c r="F46">
        <f t="shared" si="1"/>
        <v>0</v>
      </c>
      <c r="G46" s="5">
        <f t="shared" si="2"/>
        <v>311.76914536239804</v>
      </c>
      <c r="H46" s="5">
        <f t="shared" si="4"/>
        <v>39.551721090845206</v>
      </c>
    </row>
    <row r="47" spans="1:8" x14ac:dyDescent="0.25">
      <c r="A47">
        <v>10</v>
      </c>
      <c r="B47">
        <v>1.8</v>
      </c>
      <c r="C47" s="3">
        <v>42140</v>
      </c>
      <c r="D47" t="str">
        <f>IF(A47&gt;15,IF(B47&lt;0.6,"TAK","NIE"),"NIE")</f>
        <v>NIE</v>
      </c>
      <c r="E47">
        <f t="shared" si="0"/>
        <v>0</v>
      </c>
      <c r="F47">
        <f t="shared" si="1"/>
        <v>1260</v>
      </c>
      <c r="G47" s="5">
        <f t="shared" si="2"/>
        <v>0</v>
      </c>
      <c r="H47" s="5">
        <f t="shared" si="4"/>
        <v>1299.5517210908451</v>
      </c>
    </row>
    <row r="48" spans="1:8" x14ac:dyDescent="0.25">
      <c r="A48">
        <v>11</v>
      </c>
      <c r="B48">
        <v>2.8</v>
      </c>
      <c r="C48" s="3">
        <v>42141</v>
      </c>
      <c r="D48" t="str">
        <f>IF(A48&gt;15,IF(B48&lt;0.6,"TAK","NIE"),"NIE")</f>
        <v>NIE</v>
      </c>
      <c r="E48">
        <f t="shared" si="0"/>
        <v>0</v>
      </c>
      <c r="F48">
        <f t="shared" si="1"/>
        <v>1959.9999999999998</v>
      </c>
      <c r="G48" s="5">
        <f t="shared" si="2"/>
        <v>0</v>
      </c>
      <c r="H48" s="5">
        <f t="shared" si="4"/>
        <v>3259.5517210908447</v>
      </c>
    </row>
    <row r="49" spans="1:8" x14ac:dyDescent="0.25">
      <c r="A49">
        <v>12</v>
      </c>
      <c r="B49">
        <v>1.9</v>
      </c>
      <c r="C49" s="3">
        <v>42142</v>
      </c>
      <c r="D49" t="str">
        <f>IF(A49&gt;15,IF(B49&lt;0.6,"TAK","NIE"),"NIE")</f>
        <v>NIE</v>
      </c>
      <c r="E49">
        <f t="shared" si="0"/>
        <v>0</v>
      </c>
      <c r="F49">
        <f t="shared" si="1"/>
        <v>1330</v>
      </c>
      <c r="G49" s="5">
        <f t="shared" si="2"/>
        <v>0</v>
      </c>
      <c r="H49" s="5">
        <f t="shared" si="4"/>
        <v>4589.5517210908447</v>
      </c>
    </row>
    <row r="50" spans="1:8" x14ac:dyDescent="0.25">
      <c r="A50">
        <v>16</v>
      </c>
      <c r="B50">
        <v>2.2000000000000002</v>
      </c>
      <c r="C50" s="3">
        <v>42143</v>
      </c>
      <c r="D50" t="str">
        <f>IF(A50&gt;15,IF(B50&lt;0.6,"TAK","NIE"),"NIE")</f>
        <v>NIE</v>
      </c>
      <c r="E50">
        <f t="shared" si="0"/>
        <v>0</v>
      </c>
      <c r="F50">
        <f t="shared" si="1"/>
        <v>1540.0000000000002</v>
      </c>
      <c r="G50" s="5">
        <f t="shared" si="2"/>
        <v>0</v>
      </c>
      <c r="H50" s="5">
        <f t="shared" si="4"/>
        <v>6129.5517210908447</v>
      </c>
    </row>
    <row r="51" spans="1:8" x14ac:dyDescent="0.25">
      <c r="A51">
        <v>13</v>
      </c>
      <c r="B51">
        <v>2.2999999999999998</v>
      </c>
      <c r="C51" s="3">
        <v>42144</v>
      </c>
      <c r="D51" t="str">
        <f>IF(A51&gt;15,IF(B51&lt;0.6,"TAK","NIE"),"NIE")</f>
        <v>NIE</v>
      </c>
      <c r="E51">
        <f t="shared" si="0"/>
        <v>0</v>
      </c>
      <c r="F51">
        <f t="shared" si="1"/>
        <v>1609.9999999999998</v>
      </c>
      <c r="G51" s="5">
        <f t="shared" si="2"/>
        <v>0</v>
      </c>
      <c r="H51" s="5">
        <f t="shared" si="4"/>
        <v>7739.5517210908447</v>
      </c>
    </row>
    <row r="52" spans="1:8" x14ac:dyDescent="0.25">
      <c r="A52">
        <v>11</v>
      </c>
      <c r="B52">
        <v>5.4</v>
      </c>
      <c r="C52" s="3">
        <v>42145</v>
      </c>
      <c r="D52" t="str">
        <f>IF(A52&gt;15,IF(B52&lt;0.6,"TAK","NIE"),"NIE")</f>
        <v>NIE</v>
      </c>
      <c r="E52">
        <f t="shared" si="0"/>
        <v>0</v>
      </c>
      <c r="F52">
        <f t="shared" si="1"/>
        <v>3780.0000000000005</v>
      </c>
      <c r="G52" s="5">
        <f t="shared" si="2"/>
        <v>0</v>
      </c>
      <c r="H52" s="5">
        <f t="shared" si="4"/>
        <v>11519.551721090846</v>
      </c>
    </row>
    <row r="53" spans="1:8" x14ac:dyDescent="0.25">
      <c r="A53">
        <v>12</v>
      </c>
      <c r="B53">
        <v>5.5</v>
      </c>
      <c r="C53" s="3">
        <v>42146</v>
      </c>
      <c r="D53" t="str">
        <f>IF(A53&gt;15,IF(B53&lt;0.6,"TAK","NIE"),"NIE")</f>
        <v>NIE</v>
      </c>
      <c r="E53">
        <f t="shared" si="0"/>
        <v>0</v>
      </c>
      <c r="F53">
        <f t="shared" si="1"/>
        <v>3850</v>
      </c>
      <c r="G53" s="5">
        <f t="shared" si="2"/>
        <v>0</v>
      </c>
      <c r="H53" s="5">
        <f t="shared" si="4"/>
        <v>15369.551721090846</v>
      </c>
    </row>
    <row r="54" spans="1:8" x14ac:dyDescent="0.25">
      <c r="A54">
        <v>12</v>
      </c>
      <c r="B54">
        <v>5.2</v>
      </c>
      <c r="C54" s="3">
        <v>42147</v>
      </c>
      <c r="D54" t="str">
        <f>IF(A54&gt;15,IF(B54&lt;0.6,"TAK","NIE"),"NIE")</f>
        <v>NIE</v>
      </c>
      <c r="E54">
        <f t="shared" si="0"/>
        <v>0</v>
      </c>
      <c r="F54">
        <f t="shared" si="1"/>
        <v>3640</v>
      </c>
      <c r="G54" s="5">
        <f t="shared" si="2"/>
        <v>0</v>
      </c>
      <c r="H54" s="5">
        <f t="shared" si="4"/>
        <v>19009.551721090844</v>
      </c>
    </row>
    <row r="55" spans="1:8" x14ac:dyDescent="0.25">
      <c r="A55">
        <v>14</v>
      </c>
      <c r="B55">
        <v>3</v>
      </c>
      <c r="C55" s="3">
        <v>42148</v>
      </c>
      <c r="D55" t="str">
        <f>IF(A55&gt;15,IF(B55&lt;0.6,"TAK","NIE"),"NIE")</f>
        <v>NIE</v>
      </c>
      <c r="E55">
        <f t="shared" si="0"/>
        <v>0</v>
      </c>
      <c r="F55">
        <f t="shared" si="1"/>
        <v>2100</v>
      </c>
      <c r="G55" s="5">
        <f t="shared" si="2"/>
        <v>0</v>
      </c>
      <c r="H55" s="5">
        <f t="shared" si="4"/>
        <v>21109.551721090844</v>
      </c>
    </row>
    <row r="56" spans="1:8" x14ac:dyDescent="0.25">
      <c r="A56">
        <v>15</v>
      </c>
      <c r="B56">
        <v>0</v>
      </c>
      <c r="C56" s="3">
        <v>42149</v>
      </c>
      <c r="D56" t="str">
        <f>IF(A56&gt;15,IF(B56&lt;0.6,"TAK","NIE"),"NIE")</f>
        <v>NIE</v>
      </c>
      <c r="E56">
        <f t="shared" si="0"/>
        <v>0</v>
      </c>
      <c r="F56">
        <f t="shared" si="1"/>
        <v>0</v>
      </c>
      <c r="G56" s="5">
        <f t="shared" si="2"/>
        <v>435.71062644833427</v>
      </c>
      <c r="H56" s="5">
        <f t="shared" si="4"/>
        <v>20673.84109464251</v>
      </c>
    </row>
    <row r="57" spans="1:8" x14ac:dyDescent="0.25">
      <c r="A57">
        <v>14</v>
      </c>
      <c r="B57">
        <v>0</v>
      </c>
      <c r="C57" s="3">
        <v>42150</v>
      </c>
      <c r="D57" t="str">
        <f>IF(A57&gt;15,IF(B57&lt;0.6,"TAK","NIE"),"NIE")</f>
        <v>NIE</v>
      </c>
      <c r="E57">
        <f t="shared" si="0"/>
        <v>0</v>
      </c>
      <c r="F57">
        <f t="shared" si="1"/>
        <v>0</v>
      </c>
      <c r="G57" s="5">
        <f t="shared" si="2"/>
        <v>392.87402561126362</v>
      </c>
      <c r="H57" s="5">
        <f t="shared" si="4"/>
        <v>20280.967069031245</v>
      </c>
    </row>
    <row r="58" spans="1:8" x14ac:dyDescent="0.25">
      <c r="A58">
        <v>10</v>
      </c>
      <c r="B58">
        <v>0</v>
      </c>
      <c r="C58" s="3">
        <v>42151</v>
      </c>
      <c r="D58" t="str">
        <f>IF(A58&gt;15,IF(B58&lt;0.6,"TAK","NIE"),"NIE")</f>
        <v>NIE</v>
      </c>
      <c r="E58">
        <f t="shared" si="0"/>
        <v>0</v>
      </c>
      <c r="F58">
        <f t="shared" si="1"/>
        <v>0</v>
      </c>
      <c r="G58" s="5">
        <f t="shared" si="2"/>
        <v>237.17082451262849</v>
      </c>
      <c r="H58" s="5">
        <f t="shared" si="4"/>
        <v>20043.796244518617</v>
      </c>
    </row>
    <row r="59" spans="1:8" x14ac:dyDescent="0.25">
      <c r="A59">
        <v>12</v>
      </c>
      <c r="B59">
        <v>0.1</v>
      </c>
      <c r="C59" s="3">
        <v>42152</v>
      </c>
      <c r="D59" t="str">
        <f>IF(A59&gt;15,IF(B59&lt;0.6,"TAK","NIE"),"NIE")</f>
        <v>NIE</v>
      </c>
      <c r="E59">
        <f t="shared" si="0"/>
        <v>0</v>
      </c>
      <c r="F59">
        <f t="shared" si="1"/>
        <v>70</v>
      </c>
      <c r="G59" s="5">
        <f t="shared" si="2"/>
        <v>0</v>
      </c>
      <c r="H59" s="5">
        <f t="shared" si="4"/>
        <v>20113.796244518617</v>
      </c>
    </row>
    <row r="60" spans="1:8" x14ac:dyDescent="0.25">
      <c r="A60">
        <v>14</v>
      </c>
      <c r="B60">
        <v>0</v>
      </c>
      <c r="C60" s="3">
        <v>42153</v>
      </c>
      <c r="D60" t="str">
        <f>IF(A60&gt;15,IF(B60&lt;0.6,"TAK","NIE"),"NIE")</f>
        <v>NIE</v>
      </c>
      <c r="E60">
        <f t="shared" si="0"/>
        <v>0</v>
      </c>
      <c r="F60">
        <f t="shared" si="1"/>
        <v>0</v>
      </c>
      <c r="G60" s="5">
        <f t="shared" si="2"/>
        <v>392.87402561126362</v>
      </c>
      <c r="H60" s="5">
        <f t="shared" si="4"/>
        <v>19720.922218907352</v>
      </c>
    </row>
    <row r="61" spans="1:8" x14ac:dyDescent="0.25">
      <c r="A61">
        <v>13</v>
      </c>
      <c r="B61">
        <v>0</v>
      </c>
      <c r="C61" s="3">
        <v>42154</v>
      </c>
      <c r="D61" t="str">
        <f>IF(A61&gt;15,IF(B61&lt;0.6,"TAK","NIE"),"NIE")</f>
        <v>NIE</v>
      </c>
      <c r="E61">
        <f t="shared" si="0"/>
        <v>0</v>
      </c>
      <c r="F61">
        <f t="shared" si="1"/>
        <v>0</v>
      </c>
      <c r="G61" s="5">
        <f t="shared" si="2"/>
        <v>351.54124935773899</v>
      </c>
      <c r="H61" s="5">
        <f t="shared" si="4"/>
        <v>19369.380969549613</v>
      </c>
    </row>
    <row r="62" spans="1:8" x14ac:dyDescent="0.25">
      <c r="A62">
        <v>12</v>
      </c>
      <c r="B62">
        <v>0</v>
      </c>
      <c r="C62" s="3">
        <v>42155</v>
      </c>
      <c r="D62" t="str">
        <f>IF(A62&gt;15,IF(B62&lt;0.6,"TAK","NIE"),"NIE")</f>
        <v>NIE</v>
      </c>
      <c r="E62">
        <f t="shared" si="0"/>
        <v>0</v>
      </c>
      <c r="F62">
        <f t="shared" si="1"/>
        <v>0</v>
      </c>
      <c r="G62" s="5">
        <f t="shared" si="2"/>
        <v>311.76914536239804</v>
      </c>
      <c r="H62" s="5">
        <f t="shared" si="4"/>
        <v>19057.611824187214</v>
      </c>
    </row>
    <row r="63" spans="1:8" x14ac:dyDescent="0.25">
      <c r="A63">
        <v>18</v>
      </c>
      <c r="B63">
        <v>4</v>
      </c>
      <c r="C63" s="3">
        <v>42156</v>
      </c>
      <c r="D63" t="str">
        <f>IF(A63&gt;15,IF(B63&lt;0.6,"TAK","NIE"),"NIE")</f>
        <v>NIE</v>
      </c>
      <c r="E63">
        <f t="shared" si="0"/>
        <v>0</v>
      </c>
      <c r="F63">
        <f t="shared" si="1"/>
        <v>2800</v>
      </c>
      <c r="G63" s="5">
        <f t="shared" si="2"/>
        <v>0</v>
      </c>
      <c r="H63" s="5">
        <f t="shared" si="4"/>
        <v>21857.611824187214</v>
      </c>
    </row>
    <row r="64" spans="1:8" x14ac:dyDescent="0.25">
      <c r="A64">
        <v>18</v>
      </c>
      <c r="B64">
        <v>3</v>
      </c>
      <c r="C64" s="3">
        <v>42157</v>
      </c>
      <c r="D64" t="str">
        <f>IF(A64&gt;15,IF(B64&lt;0.6,"TAK","NIE"),"NIE")</f>
        <v>NIE</v>
      </c>
      <c r="E64">
        <f t="shared" si="0"/>
        <v>0</v>
      </c>
      <c r="F64">
        <f t="shared" si="1"/>
        <v>2100</v>
      </c>
      <c r="G64" s="5">
        <f t="shared" si="2"/>
        <v>0</v>
      </c>
      <c r="H64" s="5">
        <f t="shared" si="4"/>
        <v>23957.611824187214</v>
      </c>
    </row>
    <row r="65" spans="1:8" x14ac:dyDescent="0.25">
      <c r="A65">
        <v>22</v>
      </c>
      <c r="B65">
        <v>0</v>
      </c>
      <c r="C65" s="3">
        <v>42158</v>
      </c>
      <c r="D65" t="str">
        <f>IF(A65&gt;15,IF(B65&lt;0.6,"TAK","NIE"),"NIE")</f>
        <v>TAK</v>
      </c>
      <c r="E65">
        <f t="shared" si="0"/>
        <v>12000</v>
      </c>
      <c r="F65">
        <f t="shared" si="1"/>
        <v>0</v>
      </c>
      <c r="G65" s="5">
        <f t="shared" si="2"/>
        <v>773.9186003708661</v>
      </c>
      <c r="H65" s="5">
        <f t="shared" si="4"/>
        <v>11183.693223816348</v>
      </c>
    </row>
    <row r="66" spans="1:8" x14ac:dyDescent="0.25">
      <c r="A66">
        <v>15</v>
      </c>
      <c r="B66">
        <v>0</v>
      </c>
      <c r="C66" s="3">
        <v>42159</v>
      </c>
      <c r="D66" t="str">
        <f>IF(A66&gt;15,IF(B66&lt;0.6,"TAK","NIE"),"NIE")</f>
        <v>NIE</v>
      </c>
      <c r="E66">
        <f t="shared" si="0"/>
        <v>0</v>
      </c>
      <c r="F66">
        <f t="shared" si="1"/>
        <v>0</v>
      </c>
      <c r="G66" s="5">
        <f t="shared" si="2"/>
        <v>435.71062644833427</v>
      </c>
      <c r="H66" s="5">
        <f t="shared" si="4"/>
        <v>10747.982597368014</v>
      </c>
    </row>
    <row r="67" spans="1:8" x14ac:dyDescent="0.25">
      <c r="A67">
        <v>18</v>
      </c>
      <c r="B67">
        <v>0</v>
      </c>
      <c r="C67" s="3">
        <v>42160</v>
      </c>
      <c r="D67" t="str">
        <f>IF(A67&gt;15,IF(B67&lt;0.6,"TAK","NIE"),"NIE")</f>
        <v>TAK</v>
      </c>
      <c r="E67">
        <f t="shared" ref="E67:E130" si="5">IF(D67="NIE",0,IF(A67&gt;30,24000,12000))</f>
        <v>12000</v>
      </c>
      <c r="F67">
        <f t="shared" ref="F67:F130" si="6">700*B67</f>
        <v>0</v>
      </c>
      <c r="G67" s="5">
        <f t="shared" ref="G67:G130" si="7">IF(B67&lt;=0,0.0003*A67^1.5*25000,0)</f>
        <v>572.75649276110312</v>
      </c>
      <c r="H67" s="5">
        <f t="shared" si="4"/>
        <v>-1824.7738953930887</v>
      </c>
    </row>
    <row r="68" spans="1:8" x14ac:dyDescent="0.25">
      <c r="A68">
        <v>22</v>
      </c>
      <c r="B68">
        <v>0</v>
      </c>
      <c r="C68" s="3">
        <v>42161</v>
      </c>
      <c r="D68" t="str">
        <f>IF(A68&gt;15,IF(B68&lt;0.6,"TAK","NIE"),"NIE")</f>
        <v>TAK</v>
      </c>
      <c r="E68">
        <f t="shared" si="5"/>
        <v>12000</v>
      </c>
      <c r="F68">
        <f t="shared" si="6"/>
        <v>0</v>
      </c>
      <c r="G68" s="5">
        <f t="shared" si="7"/>
        <v>773.9186003708661</v>
      </c>
      <c r="H68" s="5">
        <f t="shared" si="4"/>
        <v>-14598.692495763955</v>
      </c>
    </row>
    <row r="69" spans="1:8" x14ac:dyDescent="0.25">
      <c r="A69">
        <v>14</v>
      </c>
      <c r="B69">
        <v>8</v>
      </c>
      <c r="C69" s="3">
        <v>42162</v>
      </c>
      <c r="D69" t="str">
        <f>IF(A69&gt;15,IF(B69&lt;0.6,"TAK","NIE"),"NIE")</f>
        <v>NIE</v>
      </c>
      <c r="E69">
        <f t="shared" si="5"/>
        <v>0</v>
      </c>
      <c r="F69">
        <f t="shared" si="6"/>
        <v>5600</v>
      </c>
      <c r="G69" s="5">
        <f t="shared" si="7"/>
        <v>0</v>
      </c>
      <c r="H69" s="5">
        <f t="shared" si="4"/>
        <v>-8998.6924957639549</v>
      </c>
    </row>
    <row r="70" spans="1:8" x14ac:dyDescent="0.25">
      <c r="A70">
        <v>14</v>
      </c>
      <c r="B70">
        <v>5.9</v>
      </c>
      <c r="C70" s="3">
        <v>42163</v>
      </c>
      <c r="D70" t="str">
        <f>IF(A70&gt;15,IF(B70&lt;0.6,"TAK","NIE"),"NIE")</f>
        <v>NIE</v>
      </c>
      <c r="E70">
        <f t="shared" si="5"/>
        <v>0</v>
      </c>
      <c r="F70">
        <f t="shared" si="6"/>
        <v>4130</v>
      </c>
      <c r="G70" s="5">
        <f t="shared" si="7"/>
        <v>0</v>
      </c>
      <c r="H70" s="5">
        <f t="shared" si="4"/>
        <v>-4868.6924957639549</v>
      </c>
    </row>
    <row r="71" spans="1:8" x14ac:dyDescent="0.25">
      <c r="A71">
        <v>12</v>
      </c>
      <c r="B71">
        <v>5</v>
      </c>
      <c r="C71" s="3">
        <v>42164</v>
      </c>
      <c r="D71" t="str">
        <f>IF(A71&gt;15,IF(B71&lt;0.6,"TAK","NIE"),"NIE")</f>
        <v>NIE</v>
      </c>
      <c r="E71">
        <f t="shared" si="5"/>
        <v>0</v>
      </c>
      <c r="F71">
        <f t="shared" si="6"/>
        <v>3500</v>
      </c>
      <c r="G71" s="5">
        <f t="shared" si="7"/>
        <v>0</v>
      </c>
      <c r="H71" s="5">
        <f t="shared" ref="H71:H134" si="8">IF(H70-E71-G71+F71&gt;25000,25000,H70-E71-G71+F71)</f>
        <v>-1368.6924957639549</v>
      </c>
    </row>
    <row r="72" spans="1:8" x14ac:dyDescent="0.25">
      <c r="A72">
        <v>16</v>
      </c>
      <c r="B72">
        <v>0</v>
      </c>
      <c r="C72" s="3">
        <v>42165</v>
      </c>
      <c r="D72" t="str">
        <f>IF(A72&gt;15,IF(B72&lt;0.6,"TAK","NIE"),"NIE")</f>
        <v>TAK</v>
      </c>
      <c r="E72">
        <f t="shared" si="5"/>
        <v>12000</v>
      </c>
      <c r="F72">
        <f t="shared" si="6"/>
        <v>0</v>
      </c>
      <c r="G72" s="5">
        <f t="shared" si="7"/>
        <v>479.99999999999977</v>
      </c>
      <c r="H72" s="5">
        <f t="shared" si="8"/>
        <v>-13848.692495763955</v>
      </c>
    </row>
    <row r="73" spans="1:8" x14ac:dyDescent="0.25">
      <c r="A73">
        <v>16</v>
      </c>
      <c r="B73">
        <v>0</v>
      </c>
      <c r="C73" s="3">
        <v>42166</v>
      </c>
      <c r="D73" t="str">
        <f>IF(A73&gt;15,IF(B73&lt;0.6,"TAK","NIE"),"NIE")</f>
        <v>TAK</v>
      </c>
      <c r="E73">
        <f t="shared" si="5"/>
        <v>12000</v>
      </c>
      <c r="F73">
        <f t="shared" si="6"/>
        <v>0</v>
      </c>
      <c r="G73" s="5">
        <f t="shared" si="7"/>
        <v>479.99999999999977</v>
      </c>
      <c r="H73" s="5">
        <f t="shared" si="8"/>
        <v>-26328.692495763957</v>
      </c>
    </row>
    <row r="74" spans="1:8" x14ac:dyDescent="0.25">
      <c r="A74">
        <v>18</v>
      </c>
      <c r="B74">
        <v>5</v>
      </c>
      <c r="C74" s="3">
        <v>42167</v>
      </c>
      <c r="D74" t="str">
        <f>IF(A74&gt;15,IF(B74&lt;0.6,"TAK","NIE"),"NIE")</f>
        <v>NIE</v>
      </c>
      <c r="E74">
        <f t="shared" si="5"/>
        <v>0</v>
      </c>
      <c r="F74">
        <f t="shared" si="6"/>
        <v>3500</v>
      </c>
      <c r="G74" s="5">
        <f t="shared" si="7"/>
        <v>0</v>
      </c>
      <c r="H74" s="5">
        <f t="shared" si="8"/>
        <v>-22828.692495763957</v>
      </c>
    </row>
    <row r="75" spans="1:8" x14ac:dyDescent="0.25">
      <c r="A75">
        <v>19</v>
      </c>
      <c r="B75">
        <v>1</v>
      </c>
      <c r="C75" s="3">
        <v>42168</v>
      </c>
      <c r="D75" t="str">
        <f>IF(A75&gt;15,IF(B75&lt;0.6,"TAK","NIE"),"NIE")</f>
        <v>NIE</v>
      </c>
      <c r="E75">
        <f t="shared" si="5"/>
        <v>0</v>
      </c>
      <c r="F75">
        <f t="shared" si="6"/>
        <v>700</v>
      </c>
      <c r="G75" s="5">
        <f t="shared" si="7"/>
        <v>0</v>
      </c>
      <c r="H75" s="5">
        <f t="shared" si="8"/>
        <v>-22128.692495763957</v>
      </c>
    </row>
    <row r="76" spans="1:8" x14ac:dyDescent="0.25">
      <c r="A76">
        <v>22</v>
      </c>
      <c r="B76">
        <v>0</v>
      </c>
      <c r="C76" s="3">
        <v>42169</v>
      </c>
      <c r="D76" t="str">
        <f>IF(A76&gt;15,IF(B76&lt;0.6,"TAK","NIE"),"NIE")</f>
        <v>TAK</v>
      </c>
      <c r="E76">
        <f t="shared" si="5"/>
        <v>12000</v>
      </c>
      <c r="F76">
        <f t="shared" si="6"/>
        <v>0</v>
      </c>
      <c r="G76" s="5">
        <f t="shared" si="7"/>
        <v>773.9186003708661</v>
      </c>
      <c r="H76" s="5">
        <f t="shared" si="8"/>
        <v>-34902.611096134824</v>
      </c>
    </row>
    <row r="77" spans="1:8" x14ac:dyDescent="0.25">
      <c r="A77">
        <v>16</v>
      </c>
      <c r="B77">
        <v>0</v>
      </c>
      <c r="C77" s="3">
        <v>42170</v>
      </c>
      <c r="D77" t="str">
        <f>IF(A77&gt;15,IF(B77&lt;0.6,"TAK","NIE"),"NIE")</f>
        <v>TAK</v>
      </c>
      <c r="E77">
        <f t="shared" si="5"/>
        <v>12000</v>
      </c>
      <c r="F77">
        <f t="shared" si="6"/>
        <v>0</v>
      </c>
      <c r="G77" s="5">
        <f t="shared" si="7"/>
        <v>479.99999999999977</v>
      </c>
      <c r="H77" s="5">
        <f t="shared" si="8"/>
        <v>-47382.611096134824</v>
      </c>
    </row>
    <row r="78" spans="1:8" x14ac:dyDescent="0.25">
      <c r="A78">
        <v>12</v>
      </c>
      <c r="B78">
        <v>0</v>
      </c>
      <c r="C78" s="3">
        <v>42171</v>
      </c>
      <c r="D78" t="str">
        <f>IF(A78&gt;15,IF(B78&lt;0.6,"TAK","NIE"),"NIE")</f>
        <v>NIE</v>
      </c>
      <c r="E78">
        <f t="shared" si="5"/>
        <v>0</v>
      </c>
      <c r="F78">
        <f t="shared" si="6"/>
        <v>0</v>
      </c>
      <c r="G78" s="5">
        <f t="shared" si="7"/>
        <v>311.76914536239804</v>
      </c>
      <c r="H78" s="5">
        <f t="shared" si="8"/>
        <v>-47694.380241497223</v>
      </c>
    </row>
    <row r="79" spans="1:8" x14ac:dyDescent="0.25">
      <c r="A79">
        <v>14</v>
      </c>
      <c r="B79">
        <v>0</v>
      </c>
      <c r="C79" s="3">
        <v>42172</v>
      </c>
      <c r="D79" t="str">
        <f>IF(A79&gt;15,IF(B79&lt;0.6,"TAK","NIE"),"NIE")</f>
        <v>NIE</v>
      </c>
      <c r="E79">
        <f t="shared" si="5"/>
        <v>0</v>
      </c>
      <c r="F79">
        <f t="shared" si="6"/>
        <v>0</v>
      </c>
      <c r="G79" s="5">
        <f t="shared" si="7"/>
        <v>392.87402561126362</v>
      </c>
      <c r="H79" s="5">
        <f t="shared" si="8"/>
        <v>-48087.254267108488</v>
      </c>
    </row>
    <row r="80" spans="1:8" x14ac:dyDescent="0.25">
      <c r="A80">
        <v>16</v>
      </c>
      <c r="B80">
        <v>0.3</v>
      </c>
      <c r="C80" s="3">
        <v>42173</v>
      </c>
      <c r="D80" t="str">
        <f>IF(A80&gt;15,IF(B80&lt;0.6,"TAK","NIE"),"NIE")</f>
        <v>TAK</v>
      </c>
      <c r="E80">
        <f t="shared" si="5"/>
        <v>12000</v>
      </c>
      <c r="F80">
        <f t="shared" si="6"/>
        <v>210</v>
      </c>
      <c r="G80" s="5">
        <f t="shared" si="7"/>
        <v>0</v>
      </c>
      <c r="H80" s="5">
        <f t="shared" si="8"/>
        <v>-59877.254267108488</v>
      </c>
    </row>
    <row r="81" spans="1:8" x14ac:dyDescent="0.25">
      <c r="A81">
        <v>12</v>
      </c>
      <c r="B81">
        <v>3</v>
      </c>
      <c r="C81" s="3">
        <v>42174</v>
      </c>
      <c r="D81" t="str">
        <f>IF(A81&gt;15,IF(B81&lt;0.6,"TAK","NIE"),"NIE")</f>
        <v>NIE</v>
      </c>
      <c r="E81">
        <f t="shared" si="5"/>
        <v>0</v>
      </c>
      <c r="F81">
        <f t="shared" si="6"/>
        <v>2100</v>
      </c>
      <c r="G81" s="5">
        <f t="shared" si="7"/>
        <v>0</v>
      </c>
      <c r="H81" s="5">
        <f t="shared" si="8"/>
        <v>-57777.254267108488</v>
      </c>
    </row>
    <row r="82" spans="1:8" x14ac:dyDescent="0.25">
      <c r="A82">
        <v>13</v>
      </c>
      <c r="B82">
        <v>2</v>
      </c>
      <c r="C82" s="3">
        <v>42175</v>
      </c>
      <c r="D82" t="str">
        <f>IF(A82&gt;15,IF(B82&lt;0.6,"TAK","NIE"),"NIE")</f>
        <v>NIE</v>
      </c>
      <c r="E82">
        <f t="shared" si="5"/>
        <v>0</v>
      </c>
      <c r="F82">
        <f t="shared" si="6"/>
        <v>1400</v>
      </c>
      <c r="G82" s="5">
        <f t="shared" si="7"/>
        <v>0</v>
      </c>
      <c r="H82" s="5">
        <f t="shared" si="8"/>
        <v>-56377.254267108488</v>
      </c>
    </row>
    <row r="83" spans="1:8" x14ac:dyDescent="0.25">
      <c r="A83">
        <v>12</v>
      </c>
      <c r="B83">
        <v>0</v>
      </c>
      <c r="C83" s="3">
        <v>42176</v>
      </c>
      <c r="D83" t="str">
        <f>IF(A83&gt;15,IF(B83&lt;0.6,"TAK","NIE"),"NIE")</f>
        <v>NIE</v>
      </c>
      <c r="E83">
        <f t="shared" si="5"/>
        <v>0</v>
      </c>
      <c r="F83">
        <f t="shared" si="6"/>
        <v>0</v>
      </c>
      <c r="G83" s="5">
        <f t="shared" si="7"/>
        <v>311.76914536239804</v>
      </c>
      <c r="H83" s="5">
        <f t="shared" si="8"/>
        <v>-56689.023412470888</v>
      </c>
    </row>
    <row r="84" spans="1:8" x14ac:dyDescent="0.25">
      <c r="A84">
        <v>12</v>
      </c>
      <c r="B84">
        <v>3</v>
      </c>
      <c r="C84" s="3">
        <v>42177</v>
      </c>
      <c r="D84" t="str">
        <f>IF(A84&gt;15,IF(B84&lt;0.6,"TAK","NIE"),"NIE")</f>
        <v>NIE</v>
      </c>
      <c r="E84">
        <f t="shared" si="5"/>
        <v>0</v>
      </c>
      <c r="F84">
        <f t="shared" si="6"/>
        <v>2100</v>
      </c>
      <c r="G84" s="5">
        <f t="shared" si="7"/>
        <v>0</v>
      </c>
      <c r="H84" s="5">
        <f t="shared" si="8"/>
        <v>-54589.023412470888</v>
      </c>
    </row>
    <row r="85" spans="1:8" x14ac:dyDescent="0.25">
      <c r="A85">
        <v>13</v>
      </c>
      <c r="B85">
        <v>3</v>
      </c>
      <c r="C85" s="3">
        <v>42178</v>
      </c>
      <c r="D85" t="str">
        <f>IF(A85&gt;15,IF(B85&lt;0.6,"TAK","NIE"),"NIE")</f>
        <v>NIE</v>
      </c>
      <c r="E85">
        <f t="shared" si="5"/>
        <v>0</v>
      </c>
      <c r="F85">
        <f t="shared" si="6"/>
        <v>2100</v>
      </c>
      <c r="G85" s="5">
        <f t="shared" si="7"/>
        <v>0</v>
      </c>
      <c r="H85" s="5">
        <f t="shared" si="8"/>
        <v>-52489.023412470888</v>
      </c>
    </row>
    <row r="86" spans="1:8" x14ac:dyDescent="0.25">
      <c r="A86">
        <v>12</v>
      </c>
      <c r="B86">
        <v>0</v>
      </c>
      <c r="C86" s="3">
        <v>42179</v>
      </c>
      <c r="D86" t="str">
        <f>IF(A86&gt;15,IF(B86&lt;0.6,"TAK","NIE"),"NIE")</f>
        <v>NIE</v>
      </c>
      <c r="E86">
        <f t="shared" si="5"/>
        <v>0</v>
      </c>
      <c r="F86">
        <f t="shared" si="6"/>
        <v>0</v>
      </c>
      <c r="G86" s="5">
        <f t="shared" si="7"/>
        <v>311.76914536239804</v>
      </c>
      <c r="H86" s="5">
        <f t="shared" si="8"/>
        <v>-52800.792557833287</v>
      </c>
    </row>
    <row r="87" spans="1:8" x14ac:dyDescent="0.25">
      <c r="A87">
        <v>16</v>
      </c>
      <c r="B87">
        <v>0</v>
      </c>
      <c r="C87" s="3">
        <v>42180</v>
      </c>
      <c r="D87" t="str">
        <f>IF(A87&gt;15,IF(B87&lt;0.6,"TAK","NIE"),"NIE")</f>
        <v>TAK</v>
      </c>
      <c r="E87">
        <f t="shared" si="5"/>
        <v>12000</v>
      </c>
      <c r="F87">
        <f t="shared" si="6"/>
        <v>0</v>
      </c>
      <c r="G87" s="5">
        <f t="shared" si="7"/>
        <v>479.99999999999977</v>
      </c>
      <c r="H87" s="5">
        <f t="shared" si="8"/>
        <v>-65280.792557833287</v>
      </c>
    </row>
    <row r="88" spans="1:8" x14ac:dyDescent="0.25">
      <c r="A88">
        <v>16</v>
      </c>
      <c r="B88">
        <v>7</v>
      </c>
      <c r="C88" s="3">
        <v>42181</v>
      </c>
      <c r="D88" t="str">
        <f>IF(A88&gt;15,IF(B88&lt;0.6,"TAK","NIE"),"NIE")</f>
        <v>NIE</v>
      </c>
      <c r="E88">
        <f t="shared" si="5"/>
        <v>0</v>
      </c>
      <c r="F88">
        <f t="shared" si="6"/>
        <v>4900</v>
      </c>
      <c r="G88" s="5">
        <f t="shared" si="7"/>
        <v>0</v>
      </c>
      <c r="H88" s="5">
        <f t="shared" si="8"/>
        <v>-60380.792557833287</v>
      </c>
    </row>
    <row r="89" spans="1:8" x14ac:dyDescent="0.25">
      <c r="A89">
        <v>18</v>
      </c>
      <c r="B89">
        <v>6</v>
      </c>
      <c r="C89" s="3">
        <v>42182</v>
      </c>
      <c r="D89" t="str">
        <f>IF(A89&gt;15,IF(B89&lt;0.6,"TAK","NIE"),"NIE")</f>
        <v>NIE</v>
      </c>
      <c r="E89">
        <f t="shared" si="5"/>
        <v>0</v>
      </c>
      <c r="F89">
        <f t="shared" si="6"/>
        <v>4200</v>
      </c>
      <c r="G89" s="5">
        <f t="shared" si="7"/>
        <v>0</v>
      </c>
      <c r="H89" s="5">
        <f t="shared" si="8"/>
        <v>-56180.792557833287</v>
      </c>
    </row>
    <row r="90" spans="1:8" x14ac:dyDescent="0.25">
      <c r="A90">
        <v>16</v>
      </c>
      <c r="B90">
        <v>0</v>
      </c>
      <c r="C90" s="3">
        <v>42183</v>
      </c>
      <c r="D90" t="str">
        <f>IF(A90&gt;15,IF(B90&lt;0.6,"TAK","NIE"),"NIE")</f>
        <v>TAK</v>
      </c>
      <c r="E90">
        <f t="shared" si="5"/>
        <v>12000</v>
      </c>
      <c r="F90">
        <f t="shared" si="6"/>
        <v>0</v>
      </c>
      <c r="G90" s="5">
        <f t="shared" si="7"/>
        <v>479.99999999999977</v>
      </c>
      <c r="H90" s="5">
        <f t="shared" si="8"/>
        <v>-68660.79255783328</v>
      </c>
    </row>
    <row r="91" spans="1:8" x14ac:dyDescent="0.25">
      <c r="A91">
        <v>16</v>
      </c>
      <c r="B91">
        <v>0</v>
      </c>
      <c r="C91" s="3">
        <v>42184</v>
      </c>
      <c r="D91" t="str">
        <f>IF(A91&gt;15,IF(B91&lt;0.6,"TAK","NIE"),"NIE")</f>
        <v>TAK</v>
      </c>
      <c r="E91">
        <f t="shared" si="5"/>
        <v>12000</v>
      </c>
      <c r="F91">
        <f t="shared" si="6"/>
        <v>0</v>
      </c>
      <c r="G91" s="5">
        <f t="shared" si="7"/>
        <v>479.99999999999977</v>
      </c>
      <c r="H91" s="5">
        <f t="shared" si="8"/>
        <v>-81140.79255783328</v>
      </c>
    </row>
    <row r="92" spans="1:8" x14ac:dyDescent="0.25">
      <c r="A92">
        <v>19</v>
      </c>
      <c r="B92">
        <v>0</v>
      </c>
      <c r="C92" s="3">
        <v>42185</v>
      </c>
      <c r="D92" t="str">
        <f>IF(A92&gt;15,IF(B92&lt;0.6,"TAK","NIE"),"NIE")</f>
        <v>TAK</v>
      </c>
      <c r="E92">
        <f t="shared" si="5"/>
        <v>12000</v>
      </c>
      <c r="F92">
        <f t="shared" si="6"/>
        <v>0</v>
      </c>
      <c r="G92" s="5">
        <f t="shared" si="7"/>
        <v>621.14309945454568</v>
      </c>
      <c r="H92" s="5">
        <f t="shared" si="8"/>
        <v>-93761.935657287831</v>
      </c>
    </row>
    <row r="93" spans="1:8" x14ac:dyDescent="0.25">
      <c r="A93">
        <v>18</v>
      </c>
      <c r="B93">
        <v>0</v>
      </c>
      <c r="C93" s="3">
        <v>42186</v>
      </c>
      <c r="D93" t="str">
        <f>IF(A93&gt;15,IF(B93&lt;0.6,"TAK","NIE"),"NIE")</f>
        <v>TAK</v>
      </c>
      <c r="E93">
        <f t="shared" si="5"/>
        <v>12000</v>
      </c>
      <c r="F93">
        <f t="shared" si="6"/>
        <v>0</v>
      </c>
      <c r="G93" s="5">
        <f t="shared" si="7"/>
        <v>572.75649276110312</v>
      </c>
      <c r="H93" s="5">
        <f t="shared" si="8"/>
        <v>-106334.69215004894</v>
      </c>
    </row>
    <row r="94" spans="1:8" x14ac:dyDescent="0.25">
      <c r="A94">
        <v>20</v>
      </c>
      <c r="B94">
        <v>0</v>
      </c>
      <c r="C94" s="3">
        <v>42187</v>
      </c>
      <c r="D94" t="str">
        <f>IF(A94&gt;15,IF(B94&lt;0.6,"TAK","NIE"),"NIE")</f>
        <v>TAK</v>
      </c>
      <c r="E94">
        <f t="shared" si="5"/>
        <v>12000</v>
      </c>
      <c r="F94">
        <f t="shared" si="6"/>
        <v>0</v>
      </c>
      <c r="G94" s="5">
        <f t="shared" si="7"/>
        <v>670.82039324993684</v>
      </c>
      <c r="H94" s="5">
        <f t="shared" si="8"/>
        <v>-119005.51254329887</v>
      </c>
    </row>
    <row r="95" spans="1:8" x14ac:dyDescent="0.25">
      <c r="A95">
        <v>22</v>
      </c>
      <c r="B95">
        <v>0</v>
      </c>
      <c r="C95" s="3">
        <v>42188</v>
      </c>
      <c r="D95" t="str">
        <f>IF(A95&gt;15,IF(B95&lt;0.6,"TAK","NIE"),"NIE")</f>
        <v>TAK</v>
      </c>
      <c r="E95">
        <f t="shared" si="5"/>
        <v>12000</v>
      </c>
      <c r="F95">
        <f t="shared" si="6"/>
        <v>0</v>
      </c>
      <c r="G95" s="5">
        <f t="shared" si="7"/>
        <v>773.9186003708661</v>
      </c>
      <c r="H95" s="5">
        <f t="shared" si="8"/>
        <v>-131779.43114366973</v>
      </c>
    </row>
    <row r="96" spans="1:8" x14ac:dyDescent="0.25">
      <c r="A96">
        <v>25</v>
      </c>
      <c r="B96">
        <v>0</v>
      </c>
      <c r="C96" s="3">
        <v>42189</v>
      </c>
      <c r="D96" t="str">
        <f>IF(A96&gt;15,IF(B96&lt;0.6,"TAK","NIE"),"NIE")</f>
        <v>TAK</v>
      </c>
      <c r="E96">
        <f t="shared" si="5"/>
        <v>12000</v>
      </c>
      <c r="F96">
        <f t="shared" si="6"/>
        <v>0</v>
      </c>
      <c r="G96" s="5">
        <f t="shared" si="7"/>
        <v>937.49999999999943</v>
      </c>
      <c r="H96" s="5">
        <f t="shared" si="8"/>
        <v>-144716.93114366973</v>
      </c>
    </row>
    <row r="97" spans="1:8" x14ac:dyDescent="0.25">
      <c r="A97">
        <v>26</v>
      </c>
      <c r="B97">
        <v>0</v>
      </c>
      <c r="C97" s="3">
        <v>42190</v>
      </c>
      <c r="D97" t="str">
        <f>IF(A97&gt;15,IF(B97&lt;0.6,"TAK","NIE"),"NIE")</f>
        <v>TAK</v>
      </c>
      <c r="E97">
        <f t="shared" si="5"/>
        <v>12000</v>
      </c>
      <c r="F97">
        <f t="shared" si="6"/>
        <v>0</v>
      </c>
      <c r="G97" s="5">
        <f t="shared" si="7"/>
        <v>994.30880515059346</v>
      </c>
      <c r="H97" s="5">
        <f t="shared" si="8"/>
        <v>-157711.23994882032</v>
      </c>
    </row>
    <row r="98" spans="1:8" x14ac:dyDescent="0.25">
      <c r="A98">
        <v>22</v>
      </c>
      <c r="B98">
        <v>0</v>
      </c>
      <c r="C98" s="3">
        <v>42191</v>
      </c>
      <c r="D98" t="str">
        <f>IF(A98&gt;15,IF(B98&lt;0.6,"TAK","NIE"),"NIE")</f>
        <v>TAK</v>
      </c>
      <c r="E98">
        <f t="shared" si="5"/>
        <v>12000</v>
      </c>
      <c r="F98">
        <f t="shared" si="6"/>
        <v>0</v>
      </c>
      <c r="G98" s="5">
        <f t="shared" si="7"/>
        <v>773.9186003708661</v>
      </c>
      <c r="H98" s="5">
        <f t="shared" si="8"/>
        <v>-170485.1585491912</v>
      </c>
    </row>
    <row r="99" spans="1:8" x14ac:dyDescent="0.25">
      <c r="A99">
        <v>22</v>
      </c>
      <c r="B99">
        <v>18</v>
      </c>
      <c r="C99" s="3">
        <v>42192</v>
      </c>
      <c r="D99" t="str">
        <f>IF(A99&gt;15,IF(B99&lt;0.6,"TAK","NIE"),"NIE")</f>
        <v>NIE</v>
      </c>
      <c r="E99">
        <f t="shared" si="5"/>
        <v>0</v>
      </c>
      <c r="F99">
        <f t="shared" si="6"/>
        <v>12600</v>
      </c>
      <c r="G99" s="5">
        <f t="shared" si="7"/>
        <v>0</v>
      </c>
      <c r="H99" s="5">
        <f t="shared" si="8"/>
        <v>-157885.1585491912</v>
      </c>
    </row>
    <row r="100" spans="1:8" x14ac:dyDescent="0.25">
      <c r="A100">
        <v>20</v>
      </c>
      <c r="B100">
        <v>3</v>
      </c>
      <c r="C100" s="3">
        <v>42193</v>
      </c>
      <c r="D100" t="str">
        <f>IF(A100&gt;15,IF(B100&lt;0.6,"TAK","NIE"),"NIE")</f>
        <v>NIE</v>
      </c>
      <c r="E100">
        <f t="shared" si="5"/>
        <v>0</v>
      </c>
      <c r="F100">
        <f t="shared" si="6"/>
        <v>2100</v>
      </c>
      <c r="G100" s="5">
        <f t="shared" si="7"/>
        <v>0</v>
      </c>
      <c r="H100" s="5">
        <f t="shared" si="8"/>
        <v>-155785.1585491912</v>
      </c>
    </row>
    <row r="101" spans="1:8" x14ac:dyDescent="0.25">
      <c r="A101">
        <v>16</v>
      </c>
      <c r="B101">
        <v>0.2</v>
      </c>
      <c r="C101" s="3">
        <v>42194</v>
      </c>
      <c r="D101" t="str">
        <f>IF(A101&gt;15,IF(B101&lt;0.6,"TAK","NIE"),"NIE")</f>
        <v>TAK</v>
      </c>
      <c r="E101">
        <f t="shared" si="5"/>
        <v>12000</v>
      </c>
      <c r="F101">
        <f t="shared" si="6"/>
        <v>140</v>
      </c>
      <c r="G101" s="5">
        <f t="shared" si="7"/>
        <v>0</v>
      </c>
      <c r="H101" s="5">
        <f t="shared" si="8"/>
        <v>-167645.1585491912</v>
      </c>
    </row>
    <row r="102" spans="1:8" x14ac:dyDescent="0.25">
      <c r="A102">
        <v>13</v>
      </c>
      <c r="B102">
        <v>12.2</v>
      </c>
      <c r="C102" s="3">
        <v>42195</v>
      </c>
      <c r="D102" t="str">
        <f>IF(A102&gt;15,IF(B102&lt;0.6,"TAK","NIE"),"NIE")</f>
        <v>NIE</v>
      </c>
      <c r="E102">
        <f t="shared" si="5"/>
        <v>0</v>
      </c>
      <c r="F102">
        <f t="shared" si="6"/>
        <v>8540</v>
      </c>
      <c r="G102" s="5">
        <f t="shared" si="7"/>
        <v>0</v>
      </c>
      <c r="H102" s="5">
        <f t="shared" si="8"/>
        <v>-159105.1585491912</v>
      </c>
    </row>
    <row r="103" spans="1:8" x14ac:dyDescent="0.25">
      <c r="A103">
        <v>16</v>
      </c>
      <c r="B103">
        <v>0</v>
      </c>
      <c r="C103" s="3">
        <v>42196</v>
      </c>
      <c r="D103" t="str">
        <f>IF(A103&gt;15,IF(B103&lt;0.6,"TAK","NIE"),"NIE")</f>
        <v>TAK</v>
      </c>
      <c r="E103">
        <f t="shared" si="5"/>
        <v>12000</v>
      </c>
      <c r="F103">
        <f t="shared" si="6"/>
        <v>0</v>
      </c>
      <c r="G103" s="5">
        <f t="shared" si="7"/>
        <v>479.99999999999977</v>
      </c>
      <c r="H103" s="5">
        <f t="shared" si="8"/>
        <v>-171585.1585491912</v>
      </c>
    </row>
    <row r="104" spans="1:8" x14ac:dyDescent="0.25">
      <c r="A104">
        <v>18</v>
      </c>
      <c r="B104">
        <v>2</v>
      </c>
      <c r="C104" s="3">
        <v>42197</v>
      </c>
      <c r="D104" t="str">
        <f>IF(A104&gt;15,IF(B104&lt;0.6,"TAK","NIE"),"NIE")</f>
        <v>NIE</v>
      </c>
      <c r="E104">
        <f t="shared" si="5"/>
        <v>0</v>
      </c>
      <c r="F104">
        <f t="shared" si="6"/>
        <v>1400</v>
      </c>
      <c r="G104" s="5">
        <f t="shared" si="7"/>
        <v>0</v>
      </c>
      <c r="H104" s="5">
        <f t="shared" si="8"/>
        <v>-170185.1585491912</v>
      </c>
    </row>
    <row r="105" spans="1:8" x14ac:dyDescent="0.25">
      <c r="A105">
        <v>18</v>
      </c>
      <c r="B105">
        <v>12</v>
      </c>
      <c r="C105" s="3">
        <v>42198</v>
      </c>
      <c r="D105" t="str">
        <f>IF(A105&gt;15,IF(B105&lt;0.6,"TAK","NIE"),"NIE")</f>
        <v>NIE</v>
      </c>
      <c r="E105">
        <f t="shared" si="5"/>
        <v>0</v>
      </c>
      <c r="F105">
        <f t="shared" si="6"/>
        <v>8400</v>
      </c>
      <c r="G105" s="5">
        <f t="shared" si="7"/>
        <v>0</v>
      </c>
      <c r="H105" s="5">
        <f t="shared" si="8"/>
        <v>-161785.1585491912</v>
      </c>
    </row>
    <row r="106" spans="1:8" x14ac:dyDescent="0.25">
      <c r="A106">
        <v>18</v>
      </c>
      <c r="B106">
        <v>0</v>
      </c>
      <c r="C106" s="3">
        <v>42199</v>
      </c>
      <c r="D106" t="str">
        <f>IF(A106&gt;15,IF(B106&lt;0.6,"TAK","NIE"),"NIE")</f>
        <v>TAK</v>
      </c>
      <c r="E106">
        <f t="shared" si="5"/>
        <v>12000</v>
      </c>
      <c r="F106">
        <f t="shared" si="6"/>
        <v>0</v>
      </c>
      <c r="G106" s="5">
        <f t="shared" si="7"/>
        <v>572.75649276110312</v>
      </c>
      <c r="H106" s="5">
        <f t="shared" si="8"/>
        <v>-174357.91504195231</v>
      </c>
    </row>
    <row r="107" spans="1:8" x14ac:dyDescent="0.25">
      <c r="A107">
        <v>18</v>
      </c>
      <c r="B107">
        <v>0</v>
      </c>
      <c r="C107" s="3">
        <v>42200</v>
      </c>
      <c r="D107" t="str">
        <f>IF(A107&gt;15,IF(B107&lt;0.6,"TAK","NIE"),"NIE")</f>
        <v>TAK</v>
      </c>
      <c r="E107">
        <f t="shared" si="5"/>
        <v>12000</v>
      </c>
      <c r="F107">
        <f t="shared" si="6"/>
        <v>0</v>
      </c>
      <c r="G107" s="5">
        <f t="shared" si="7"/>
        <v>572.75649276110312</v>
      </c>
      <c r="H107" s="5">
        <f t="shared" si="8"/>
        <v>-186930.67153471342</v>
      </c>
    </row>
    <row r="108" spans="1:8" x14ac:dyDescent="0.25">
      <c r="A108">
        <v>16</v>
      </c>
      <c r="B108">
        <v>0</v>
      </c>
      <c r="C108" s="3">
        <v>42201</v>
      </c>
      <c r="D108" t="str">
        <f>IF(A108&gt;15,IF(B108&lt;0.6,"TAK","NIE"),"NIE")</f>
        <v>TAK</v>
      </c>
      <c r="E108">
        <f t="shared" si="5"/>
        <v>12000</v>
      </c>
      <c r="F108">
        <f t="shared" si="6"/>
        <v>0</v>
      </c>
      <c r="G108" s="5">
        <f t="shared" si="7"/>
        <v>479.99999999999977</v>
      </c>
      <c r="H108" s="5">
        <f t="shared" si="8"/>
        <v>-199410.67153471342</v>
      </c>
    </row>
    <row r="109" spans="1:8" x14ac:dyDescent="0.25">
      <c r="A109">
        <v>21</v>
      </c>
      <c r="B109">
        <v>0</v>
      </c>
      <c r="C109" s="3">
        <v>42202</v>
      </c>
      <c r="D109" t="str">
        <f>IF(A109&gt;15,IF(B109&lt;0.6,"TAK","NIE"),"NIE")</f>
        <v>TAK</v>
      </c>
      <c r="E109">
        <f t="shared" si="5"/>
        <v>12000</v>
      </c>
      <c r="F109">
        <f t="shared" si="6"/>
        <v>0</v>
      </c>
      <c r="G109" s="5">
        <f t="shared" si="7"/>
        <v>721.75567195554504</v>
      </c>
      <c r="H109" s="5">
        <f t="shared" si="8"/>
        <v>-212132.42720666897</v>
      </c>
    </row>
    <row r="110" spans="1:8" x14ac:dyDescent="0.25">
      <c r="A110">
        <v>26</v>
      </c>
      <c r="B110">
        <v>0</v>
      </c>
      <c r="C110" s="3">
        <v>42203</v>
      </c>
      <c r="D110" t="str">
        <f>IF(A110&gt;15,IF(B110&lt;0.6,"TAK","NIE"),"NIE")</f>
        <v>TAK</v>
      </c>
      <c r="E110">
        <f t="shared" si="5"/>
        <v>12000</v>
      </c>
      <c r="F110">
        <f t="shared" si="6"/>
        <v>0</v>
      </c>
      <c r="G110" s="5">
        <f t="shared" si="7"/>
        <v>994.30880515059346</v>
      </c>
      <c r="H110" s="5">
        <f t="shared" si="8"/>
        <v>-225126.73601181956</v>
      </c>
    </row>
    <row r="111" spans="1:8" x14ac:dyDescent="0.25">
      <c r="A111">
        <v>23</v>
      </c>
      <c r="B111">
        <v>18</v>
      </c>
      <c r="C111" s="3">
        <v>42204</v>
      </c>
      <c r="D111" t="str">
        <f>IF(A111&gt;15,IF(B111&lt;0.6,"TAK","NIE"),"NIE")</f>
        <v>NIE</v>
      </c>
      <c r="E111">
        <f t="shared" si="5"/>
        <v>0</v>
      </c>
      <c r="F111">
        <f t="shared" si="6"/>
        <v>12600</v>
      </c>
      <c r="G111" s="5">
        <f t="shared" si="7"/>
        <v>0</v>
      </c>
      <c r="H111" s="5">
        <f t="shared" si="8"/>
        <v>-212526.73601181956</v>
      </c>
    </row>
    <row r="112" spans="1:8" x14ac:dyDescent="0.25">
      <c r="A112">
        <v>19</v>
      </c>
      <c r="B112">
        <v>0</v>
      </c>
      <c r="C112" s="3">
        <v>42205</v>
      </c>
      <c r="D112" t="str">
        <f>IF(A112&gt;15,IF(B112&lt;0.6,"TAK","NIE"),"NIE")</f>
        <v>TAK</v>
      </c>
      <c r="E112">
        <f t="shared" si="5"/>
        <v>12000</v>
      </c>
      <c r="F112">
        <f t="shared" si="6"/>
        <v>0</v>
      </c>
      <c r="G112" s="5">
        <f t="shared" si="7"/>
        <v>621.14309945454568</v>
      </c>
      <c r="H112" s="5">
        <f t="shared" si="8"/>
        <v>-225147.87911127412</v>
      </c>
    </row>
    <row r="113" spans="1:8" x14ac:dyDescent="0.25">
      <c r="A113">
        <v>20</v>
      </c>
      <c r="B113">
        <v>6</v>
      </c>
      <c r="C113" s="3">
        <v>42206</v>
      </c>
      <c r="D113" t="str">
        <f>IF(A113&gt;15,IF(B113&lt;0.6,"TAK","NIE"),"NIE")</f>
        <v>NIE</v>
      </c>
      <c r="E113">
        <f t="shared" si="5"/>
        <v>0</v>
      </c>
      <c r="F113">
        <f t="shared" si="6"/>
        <v>4200</v>
      </c>
      <c r="G113" s="5">
        <f t="shared" si="7"/>
        <v>0</v>
      </c>
      <c r="H113" s="5">
        <f t="shared" si="8"/>
        <v>-220947.87911127412</v>
      </c>
    </row>
    <row r="114" spans="1:8" x14ac:dyDescent="0.25">
      <c r="A114">
        <v>22</v>
      </c>
      <c r="B114">
        <v>0</v>
      </c>
      <c r="C114" s="3">
        <v>42207</v>
      </c>
      <c r="D114" t="str">
        <f>IF(A114&gt;15,IF(B114&lt;0.6,"TAK","NIE"),"NIE")</f>
        <v>TAK</v>
      </c>
      <c r="E114">
        <f t="shared" si="5"/>
        <v>12000</v>
      </c>
      <c r="F114">
        <f t="shared" si="6"/>
        <v>0</v>
      </c>
      <c r="G114" s="5">
        <f t="shared" si="7"/>
        <v>773.9186003708661</v>
      </c>
      <c r="H114" s="5">
        <f t="shared" si="8"/>
        <v>-233721.79771164499</v>
      </c>
    </row>
    <row r="115" spans="1:8" x14ac:dyDescent="0.25">
      <c r="A115">
        <v>20</v>
      </c>
      <c r="B115">
        <v>0</v>
      </c>
      <c r="C115" s="3">
        <v>42208</v>
      </c>
      <c r="D115" t="str">
        <f>IF(A115&gt;15,IF(B115&lt;0.6,"TAK","NIE"),"NIE")</f>
        <v>TAK</v>
      </c>
      <c r="E115">
        <f t="shared" si="5"/>
        <v>12000</v>
      </c>
      <c r="F115">
        <f t="shared" si="6"/>
        <v>0</v>
      </c>
      <c r="G115" s="5">
        <f t="shared" si="7"/>
        <v>670.82039324993684</v>
      </c>
      <c r="H115" s="5">
        <f t="shared" si="8"/>
        <v>-246392.61810489494</v>
      </c>
    </row>
    <row r="116" spans="1:8" x14ac:dyDescent="0.25">
      <c r="A116">
        <v>20</v>
      </c>
      <c r="B116">
        <v>0</v>
      </c>
      <c r="C116" s="3">
        <v>42209</v>
      </c>
      <c r="D116" t="str">
        <f>IF(A116&gt;15,IF(B116&lt;0.6,"TAK","NIE"),"NIE")</f>
        <v>TAK</v>
      </c>
      <c r="E116">
        <f t="shared" si="5"/>
        <v>12000</v>
      </c>
      <c r="F116">
        <f t="shared" si="6"/>
        <v>0</v>
      </c>
      <c r="G116" s="5">
        <f t="shared" si="7"/>
        <v>670.82039324993684</v>
      </c>
      <c r="H116" s="5">
        <f t="shared" si="8"/>
        <v>-259063.43849814488</v>
      </c>
    </row>
    <row r="117" spans="1:8" x14ac:dyDescent="0.25">
      <c r="A117">
        <v>23</v>
      </c>
      <c r="B117">
        <v>0.1</v>
      </c>
      <c r="C117" s="3">
        <v>42210</v>
      </c>
      <c r="D117" t="str">
        <f>IF(A117&gt;15,IF(B117&lt;0.6,"TAK","NIE"),"NIE")</f>
        <v>TAK</v>
      </c>
      <c r="E117">
        <f t="shared" si="5"/>
        <v>12000</v>
      </c>
      <c r="F117">
        <f t="shared" si="6"/>
        <v>70</v>
      </c>
      <c r="G117" s="5">
        <f t="shared" si="7"/>
        <v>0</v>
      </c>
      <c r="H117" s="5">
        <f t="shared" si="8"/>
        <v>-270993.43849814485</v>
      </c>
    </row>
    <row r="118" spans="1:8" x14ac:dyDescent="0.25">
      <c r="A118">
        <v>16</v>
      </c>
      <c r="B118">
        <v>0</v>
      </c>
      <c r="C118" s="3">
        <v>42211</v>
      </c>
      <c r="D118" t="str">
        <f>IF(A118&gt;15,IF(B118&lt;0.6,"TAK","NIE"),"NIE")</f>
        <v>TAK</v>
      </c>
      <c r="E118">
        <f t="shared" si="5"/>
        <v>12000</v>
      </c>
      <c r="F118">
        <f t="shared" si="6"/>
        <v>0</v>
      </c>
      <c r="G118" s="5">
        <f t="shared" si="7"/>
        <v>479.99999999999977</v>
      </c>
      <c r="H118" s="5">
        <f t="shared" si="8"/>
        <v>-283473.43849814485</v>
      </c>
    </row>
    <row r="119" spans="1:8" x14ac:dyDescent="0.25">
      <c r="A119">
        <v>16</v>
      </c>
      <c r="B119">
        <v>0.1</v>
      </c>
      <c r="C119" s="3">
        <v>42212</v>
      </c>
      <c r="D119" t="str">
        <f>IF(A119&gt;15,IF(B119&lt;0.6,"TAK","NIE"),"NIE")</f>
        <v>TAK</v>
      </c>
      <c r="E119">
        <f t="shared" si="5"/>
        <v>12000</v>
      </c>
      <c r="F119">
        <f t="shared" si="6"/>
        <v>70</v>
      </c>
      <c r="G119" s="5">
        <f t="shared" si="7"/>
        <v>0</v>
      </c>
      <c r="H119" s="5">
        <f t="shared" si="8"/>
        <v>-295403.43849814485</v>
      </c>
    </row>
    <row r="120" spans="1:8" x14ac:dyDescent="0.25">
      <c r="A120">
        <v>18</v>
      </c>
      <c r="B120">
        <v>0.3</v>
      </c>
      <c r="C120" s="3">
        <v>42213</v>
      </c>
      <c r="D120" t="str">
        <f>IF(A120&gt;15,IF(B120&lt;0.6,"TAK","NIE"),"NIE")</f>
        <v>TAK</v>
      </c>
      <c r="E120">
        <f t="shared" si="5"/>
        <v>12000</v>
      </c>
      <c r="F120">
        <f t="shared" si="6"/>
        <v>210</v>
      </c>
      <c r="G120" s="5">
        <f t="shared" si="7"/>
        <v>0</v>
      </c>
      <c r="H120" s="5">
        <f t="shared" si="8"/>
        <v>-307193.43849814485</v>
      </c>
    </row>
    <row r="121" spans="1:8" x14ac:dyDescent="0.25">
      <c r="A121">
        <v>18</v>
      </c>
      <c r="B121">
        <v>0</v>
      </c>
      <c r="C121" s="3">
        <v>42214</v>
      </c>
      <c r="D121" t="str">
        <f>IF(A121&gt;15,IF(B121&lt;0.6,"TAK","NIE"),"NIE")</f>
        <v>TAK</v>
      </c>
      <c r="E121">
        <f t="shared" si="5"/>
        <v>12000</v>
      </c>
      <c r="F121">
        <f t="shared" si="6"/>
        <v>0</v>
      </c>
      <c r="G121" s="5">
        <f t="shared" si="7"/>
        <v>572.75649276110312</v>
      </c>
      <c r="H121" s="5">
        <f t="shared" si="8"/>
        <v>-319766.19499090593</v>
      </c>
    </row>
    <row r="122" spans="1:8" x14ac:dyDescent="0.25">
      <c r="A122">
        <v>14</v>
      </c>
      <c r="B122">
        <v>0</v>
      </c>
      <c r="C122" s="3">
        <v>42215</v>
      </c>
      <c r="D122" t="str">
        <f>IF(A122&gt;15,IF(B122&lt;0.6,"TAK","NIE"),"NIE")</f>
        <v>NIE</v>
      </c>
      <c r="E122">
        <f t="shared" si="5"/>
        <v>0</v>
      </c>
      <c r="F122">
        <f t="shared" si="6"/>
        <v>0</v>
      </c>
      <c r="G122" s="5">
        <f t="shared" si="7"/>
        <v>392.87402561126362</v>
      </c>
      <c r="H122" s="5">
        <f t="shared" si="8"/>
        <v>-320159.0690165172</v>
      </c>
    </row>
    <row r="123" spans="1:8" x14ac:dyDescent="0.25">
      <c r="A123">
        <v>14</v>
      </c>
      <c r="B123">
        <v>0</v>
      </c>
      <c r="C123" s="3">
        <v>42216</v>
      </c>
      <c r="D123" t="str">
        <f>IF(A123&gt;15,IF(B123&lt;0.6,"TAK","NIE"),"NIE")</f>
        <v>NIE</v>
      </c>
      <c r="E123">
        <f t="shared" si="5"/>
        <v>0</v>
      </c>
      <c r="F123">
        <f t="shared" si="6"/>
        <v>0</v>
      </c>
      <c r="G123" s="5">
        <f t="shared" si="7"/>
        <v>392.87402561126362</v>
      </c>
      <c r="H123" s="5">
        <f t="shared" si="8"/>
        <v>-320551.94304212846</v>
      </c>
    </row>
    <row r="124" spans="1:8" x14ac:dyDescent="0.25">
      <c r="A124">
        <v>16</v>
      </c>
      <c r="B124">
        <v>0</v>
      </c>
      <c r="C124" s="3">
        <v>42217</v>
      </c>
      <c r="D124" t="str">
        <f>IF(A124&gt;15,IF(B124&lt;0.6,"TAK","NIE"),"NIE")</f>
        <v>TAK</v>
      </c>
      <c r="E124">
        <f t="shared" si="5"/>
        <v>12000</v>
      </c>
      <c r="F124">
        <f t="shared" si="6"/>
        <v>0</v>
      </c>
      <c r="G124" s="5">
        <f t="shared" si="7"/>
        <v>479.99999999999977</v>
      </c>
      <c r="H124" s="5">
        <f t="shared" si="8"/>
        <v>-333031.94304212846</v>
      </c>
    </row>
    <row r="125" spans="1:8" x14ac:dyDescent="0.25">
      <c r="A125">
        <v>22</v>
      </c>
      <c r="B125">
        <v>0</v>
      </c>
      <c r="C125" s="3">
        <v>42218</v>
      </c>
      <c r="D125" t="str">
        <f>IF(A125&gt;15,IF(B125&lt;0.6,"TAK","NIE"),"NIE")</f>
        <v>TAK</v>
      </c>
      <c r="E125">
        <f t="shared" si="5"/>
        <v>12000</v>
      </c>
      <c r="F125">
        <f t="shared" si="6"/>
        <v>0</v>
      </c>
      <c r="G125" s="5">
        <f t="shared" si="7"/>
        <v>773.9186003708661</v>
      </c>
      <c r="H125" s="5">
        <f t="shared" si="8"/>
        <v>-345805.86164249934</v>
      </c>
    </row>
    <row r="126" spans="1:8" x14ac:dyDescent="0.25">
      <c r="A126">
        <v>22</v>
      </c>
      <c r="B126">
        <v>0</v>
      </c>
      <c r="C126" s="3">
        <v>42219</v>
      </c>
      <c r="D126" t="str">
        <f>IF(A126&gt;15,IF(B126&lt;0.6,"TAK","NIE"),"NIE")</f>
        <v>TAK</v>
      </c>
      <c r="E126">
        <f t="shared" si="5"/>
        <v>12000</v>
      </c>
      <c r="F126">
        <f t="shared" si="6"/>
        <v>0</v>
      </c>
      <c r="G126" s="5">
        <f t="shared" si="7"/>
        <v>773.9186003708661</v>
      </c>
      <c r="H126" s="5">
        <f t="shared" si="8"/>
        <v>-358579.78024287021</v>
      </c>
    </row>
    <row r="127" spans="1:8" x14ac:dyDescent="0.25">
      <c r="A127">
        <v>25</v>
      </c>
      <c r="B127">
        <v>0</v>
      </c>
      <c r="C127" s="3">
        <v>42220</v>
      </c>
      <c r="D127" t="str">
        <f>IF(A127&gt;15,IF(B127&lt;0.6,"TAK","NIE"),"NIE")</f>
        <v>TAK</v>
      </c>
      <c r="E127">
        <f t="shared" si="5"/>
        <v>12000</v>
      </c>
      <c r="F127">
        <f t="shared" si="6"/>
        <v>0</v>
      </c>
      <c r="G127" s="5">
        <f t="shared" si="7"/>
        <v>937.49999999999943</v>
      </c>
      <c r="H127" s="5">
        <f t="shared" si="8"/>
        <v>-371517.28024287021</v>
      </c>
    </row>
    <row r="128" spans="1:8" x14ac:dyDescent="0.25">
      <c r="A128">
        <v>24</v>
      </c>
      <c r="B128">
        <v>0</v>
      </c>
      <c r="C128" s="3">
        <v>42221</v>
      </c>
      <c r="D128" t="str">
        <f>IF(A128&gt;15,IF(B128&lt;0.6,"TAK","NIE"),"NIE")</f>
        <v>TAK</v>
      </c>
      <c r="E128">
        <f t="shared" si="5"/>
        <v>12000</v>
      </c>
      <c r="F128">
        <f t="shared" si="6"/>
        <v>0</v>
      </c>
      <c r="G128" s="5">
        <f t="shared" si="7"/>
        <v>881.81630740194441</v>
      </c>
      <c r="H128" s="5">
        <f t="shared" si="8"/>
        <v>-384399.09655027214</v>
      </c>
    </row>
    <row r="129" spans="1:8" x14ac:dyDescent="0.25">
      <c r="A129">
        <v>24</v>
      </c>
      <c r="B129">
        <v>0</v>
      </c>
      <c r="C129" s="3">
        <v>42222</v>
      </c>
      <c r="D129" t="str">
        <f>IF(A129&gt;15,IF(B129&lt;0.6,"TAK","NIE"),"NIE")</f>
        <v>TAK</v>
      </c>
      <c r="E129">
        <f t="shared" si="5"/>
        <v>12000</v>
      </c>
      <c r="F129">
        <f t="shared" si="6"/>
        <v>0</v>
      </c>
      <c r="G129" s="5">
        <f t="shared" si="7"/>
        <v>881.81630740194441</v>
      </c>
      <c r="H129" s="5">
        <f t="shared" si="8"/>
        <v>-397280.91285767406</v>
      </c>
    </row>
    <row r="130" spans="1:8" x14ac:dyDescent="0.25">
      <c r="A130">
        <v>28</v>
      </c>
      <c r="B130">
        <v>0</v>
      </c>
      <c r="C130" s="3">
        <v>42223</v>
      </c>
      <c r="D130" t="str">
        <f>IF(A130&gt;15,IF(B130&lt;0.6,"TAK","NIE"),"NIE")</f>
        <v>TAK</v>
      </c>
      <c r="E130">
        <f t="shared" si="5"/>
        <v>12000</v>
      </c>
      <c r="F130">
        <f t="shared" si="6"/>
        <v>0</v>
      </c>
      <c r="G130" s="5">
        <f t="shared" si="7"/>
        <v>1111.2155506471274</v>
      </c>
      <c r="H130" s="5">
        <f t="shared" si="8"/>
        <v>-410392.12840832118</v>
      </c>
    </row>
    <row r="131" spans="1:8" x14ac:dyDescent="0.25">
      <c r="A131">
        <v>28</v>
      </c>
      <c r="B131">
        <v>0</v>
      </c>
      <c r="C131" s="3">
        <v>42224</v>
      </c>
      <c r="D131" t="str">
        <f>IF(A131&gt;15,IF(B131&lt;0.6,"TAK","NIE"),"NIE")</f>
        <v>TAK</v>
      </c>
      <c r="E131">
        <f t="shared" ref="E131:E184" si="9">IF(D131="NIE",0,IF(A131&gt;30,24000,12000))</f>
        <v>12000</v>
      </c>
      <c r="F131">
        <f t="shared" ref="F131:F184" si="10">700*B131</f>
        <v>0</v>
      </c>
      <c r="G131" s="5">
        <f t="shared" ref="G131:G184" si="11">IF(B131&lt;=0,0.0003*A131^1.5*25000,0)</f>
        <v>1111.2155506471274</v>
      </c>
      <c r="H131" s="5">
        <f t="shared" si="8"/>
        <v>-423503.3439589683</v>
      </c>
    </row>
    <row r="132" spans="1:8" x14ac:dyDescent="0.25">
      <c r="A132">
        <v>24</v>
      </c>
      <c r="B132">
        <v>0</v>
      </c>
      <c r="C132" s="3">
        <v>42225</v>
      </c>
      <c r="D132" t="str">
        <f>IF(A132&gt;15,IF(B132&lt;0.6,"TAK","NIE"),"NIE")</f>
        <v>TAK</v>
      </c>
      <c r="E132">
        <f t="shared" si="9"/>
        <v>12000</v>
      </c>
      <c r="F132">
        <f t="shared" si="10"/>
        <v>0</v>
      </c>
      <c r="G132" s="5">
        <f t="shared" si="11"/>
        <v>881.81630740194441</v>
      </c>
      <c r="H132" s="5">
        <f t="shared" si="8"/>
        <v>-436385.16026637022</v>
      </c>
    </row>
    <row r="133" spans="1:8" x14ac:dyDescent="0.25">
      <c r="A133">
        <v>24</v>
      </c>
      <c r="B133">
        <v>0</v>
      </c>
      <c r="C133" s="3">
        <v>42226</v>
      </c>
      <c r="D133" t="str">
        <f>IF(A133&gt;15,IF(B133&lt;0.6,"TAK","NIE"),"NIE")</f>
        <v>TAK</v>
      </c>
      <c r="E133">
        <f t="shared" si="9"/>
        <v>12000</v>
      </c>
      <c r="F133">
        <f t="shared" si="10"/>
        <v>0</v>
      </c>
      <c r="G133" s="5">
        <f t="shared" si="11"/>
        <v>881.81630740194441</v>
      </c>
      <c r="H133" s="5">
        <f t="shared" si="8"/>
        <v>-449266.97657377215</v>
      </c>
    </row>
    <row r="134" spans="1:8" x14ac:dyDescent="0.25">
      <c r="A134">
        <v>26</v>
      </c>
      <c r="B134">
        <v>0</v>
      </c>
      <c r="C134" s="3">
        <v>42227</v>
      </c>
      <c r="D134" t="str">
        <f>IF(A134&gt;15,IF(B134&lt;0.6,"TAK","NIE"),"NIE")</f>
        <v>TAK</v>
      </c>
      <c r="E134">
        <f t="shared" si="9"/>
        <v>12000</v>
      </c>
      <c r="F134">
        <f t="shared" si="10"/>
        <v>0</v>
      </c>
      <c r="G134" s="5">
        <f t="shared" si="11"/>
        <v>994.30880515059346</v>
      </c>
      <c r="H134" s="5">
        <f t="shared" si="8"/>
        <v>-462261.28537892277</v>
      </c>
    </row>
    <row r="135" spans="1:8" x14ac:dyDescent="0.25">
      <c r="A135">
        <v>32</v>
      </c>
      <c r="B135">
        <v>0.6</v>
      </c>
      <c r="C135" s="3">
        <v>42228</v>
      </c>
      <c r="D135" t="str">
        <f>IF(A135&gt;15,IF(B135&lt;0.6,"TAK","NIE"),"NIE")</f>
        <v>NIE</v>
      </c>
      <c r="E135">
        <f t="shared" si="9"/>
        <v>0</v>
      </c>
      <c r="F135">
        <f t="shared" si="10"/>
        <v>420</v>
      </c>
      <c r="G135" s="5">
        <f t="shared" si="11"/>
        <v>0</v>
      </c>
      <c r="H135" s="5">
        <f t="shared" ref="H135:H184" si="12">IF(H134-E135-G135+F135&gt;25000,25000,H134-E135-G135+F135)</f>
        <v>-461841.28537892277</v>
      </c>
    </row>
    <row r="136" spans="1:8" x14ac:dyDescent="0.25">
      <c r="A136">
        <v>31</v>
      </c>
      <c r="B136">
        <v>0.1</v>
      </c>
      <c r="C136" s="3">
        <v>42229</v>
      </c>
      <c r="D136" t="str">
        <f>IF(A136&gt;15,IF(B136&lt;0.6,"TAK","NIE"),"NIE")</f>
        <v>TAK</v>
      </c>
      <c r="E136">
        <f t="shared" si="9"/>
        <v>24000</v>
      </c>
      <c r="F136">
        <f t="shared" si="10"/>
        <v>70</v>
      </c>
      <c r="G136" s="5">
        <f t="shared" si="11"/>
        <v>0</v>
      </c>
      <c r="H136" s="5">
        <f t="shared" si="12"/>
        <v>-485771.28537892277</v>
      </c>
    </row>
    <row r="137" spans="1:8" x14ac:dyDescent="0.25">
      <c r="A137">
        <v>33</v>
      </c>
      <c r="B137">
        <v>0</v>
      </c>
      <c r="C137" s="3">
        <v>42230</v>
      </c>
      <c r="D137" t="str">
        <f>IF(A137&gt;15,IF(B137&lt;0.6,"TAK","NIE"),"NIE")</f>
        <v>TAK</v>
      </c>
      <c r="E137">
        <f t="shared" si="9"/>
        <v>24000</v>
      </c>
      <c r="F137">
        <f t="shared" si="10"/>
        <v>0</v>
      </c>
      <c r="G137" s="5">
        <f t="shared" si="11"/>
        <v>1421.7792550181623</v>
      </c>
      <c r="H137" s="5">
        <f t="shared" si="12"/>
        <v>-511193.06463394093</v>
      </c>
    </row>
    <row r="138" spans="1:8" x14ac:dyDescent="0.25">
      <c r="A138">
        <v>31</v>
      </c>
      <c r="B138">
        <v>12</v>
      </c>
      <c r="C138" s="3">
        <v>42231</v>
      </c>
      <c r="D138" t="str">
        <f>IF(A138&gt;15,IF(B138&lt;0.6,"TAK","NIE"),"NIE")</f>
        <v>NIE</v>
      </c>
      <c r="E138">
        <f t="shared" si="9"/>
        <v>0</v>
      </c>
      <c r="F138">
        <f t="shared" si="10"/>
        <v>8400</v>
      </c>
      <c r="G138" s="5">
        <f t="shared" si="11"/>
        <v>0</v>
      </c>
      <c r="H138" s="5">
        <f t="shared" si="12"/>
        <v>-502793.06463394093</v>
      </c>
    </row>
    <row r="139" spans="1:8" x14ac:dyDescent="0.25">
      <c r="A139">
        <v>22</v>
      </c>
      <c r="B139">
        <v>0</v>
      </c>
      <c r="C139" s="3">
        <v>42232</v>
      </c>
      <c r="D139" t="str">
        <f>IF(A139&gt;15,IF(B139&lt;0.6,"TAK","NIE"),"NIE")</f>
        <v>TAK</v>
      </c>
      <c r="E139">
        <f t="shared" si="9"/>
        <v>12000</v>
      </c>
      <c r="F139">
        <f t="shared" si="10"/>
        <v>0</v>
      </c>
      <c r="G139" s="5">
        <f t="shared" si="11"/>
        <v>773.9186003708661</v>
      </c>
      <c r="H139" s="5">
        <f t="shared" si="12"/>
        <v>-515566.9832343118</v>
      </c>
    </row>
    <row r="140" spans="1:8" x14ac:dyDescent="0.25">
      <c r="A140">
        <v>24</v>
      </c>
      <c r="B140">
        <v>0.2</v>
      </c>
      <c r="C140" s="3">
        <v>42233</v>
      </c>
      <c r="D140" t="str">
        <f>IF(A140&gt;15,IF(B140&lt;0.6,"TAK","NIE"),"NIE")</f>
        <v>TAK</v>
      </c>
      <c r="E140">
        <f t="shared" si="9"/>
        <v>12000</v>
      </c>
      <c r="F140">
        <f t="shared" si="10"/>
        <v>140</v>
      </c>
      <c r="G140" s="5">
        <f t="shared" si="11"/>
        <v>0</v>
      </c>
      <c r="H140" s="5">
        <f t="shared" si="12"/>
        <v>-527426.9832343118</v>
      </c>
    </row>
    <row r="141" spans="1:8" x14ac:dyDescent="0.25">
      <c r="A141">
        <v>22</v>
      </c>
      <c r="B141">
        <v>0</v>
      </c>
      <c r="C141" s="3">
        <v>42234</v>
      </c>
      <c r="D141" t="str">
        <f>IF(A141&gt;15,IF(B141&lt;0.6,"TAK","NIE"),"NIE")</f>
        <v>TAK</v>
      </c>
      <c r="E141">
        <f t="shared" si="9"/>
        <v>12000</v>
      </c>
      <c r="F141">
        <f t="shared" si="10"/>
        <v>0</v>
      </c>
      <c r="G141" s="5">
        <f t="shared" si="11"/>
        <v>773.9186003708661</v>
      </c>
      <c r="H141" s="5">
        <f t="shared" si="12"/>
        <v>-540200.90183468268</v>
      </c>
    </row>
    <row r="142" spans="1:8" x14ac:dyDescent="0.25">
      <c r="A142">
        <v>19</v>
      </c>
      <c r="B142">
        <v>0</v>
      </c>
      <c r="C142" s="3">
        <v>42235</v>
      </c>
      <c r="D142" t="str">
        <f>IF(A142&gt;15,IF(B142&lt;0.6,"TAK","NIE"),"NIE")</f>
        <v>TAK</v>
      </c>
      <c r="E142">
        <f t="shared" si="9"/>
        <v>12000</v>
      </c>
      <c r="F142">
        <f t="shared" si="10"/>
        <v>0</v>
      </c>
      <c r="G142" s="5">
        <f t="shared" si="11"/>
        <v>621.14309945454568</v>
      </c>
      <c r="H142" s="5">
        <f t="shared" si="12"/>
        <v>-552822.04493413726</v>
      </c>
    </row>
    <row r="143" spans="1:8" x14ac:dyDescent="0.25">
      <c r="A143">
        <v>18</v>
      </c>
      <c r="B143">
        <v>0</v>
      </c>
      <c r="C143" s="3">
        <v>42236</v>
      </c>
      <c r="D143" t="str">
        <f>IF(A143&gt;15,IF(B143&lt;0.6,"TAK","NIE"),"NIE")</f>
        <v>TAK</v>
      </c>
      <c r="E143">
        <f t="shared" si="9"/>
        <v>12000</v>
      </c>
      <c r="F143">
        <f t="shared" si="10"/>
        <v>0</v>
      </c>
      <c r="G143" s="5">
        <f t="shared" si="11"/>
        <v>572.75649276110312</v>
      </c>
      <c r="H143" s="5">
        <f t="shared" si="12"/>
        <v>-565394.80142689834</v>
      </c>
    </row>
    <row r="144" spans="1:8" x14ac:dyDescent="0.25">
      <c r="A144">
        <v>18</v>
      </c>
      <c r="B144">
        <v>0</v>
      </c>
      <c r="C144" s="3">
        <v>42237</v>
      </c>
      <c r="D144" t="str">
        <f>IF(A144&gt;15,IF(B144&lt;0.6,"TAK","NIE"),"NIE")</f>
        <v>TAK</v>
      </c>
      <c r="E144">
        <f t="shared" si="9"/>
        <v>12000</v>
      </c>
      <c r="F144">
        <f t="shared" si="10"/>
        <v>0</v>
      </c>
      <c r="G144" s="5">
        <f t="shared" si="11"/>
        <v>572.75649276110312</v>
      </c>
      <c r="H144" s="5">
        <f t="shared" si="12"/>
        <v>-577967.55791965942</v>
      </c>
    </row>
    <row r="145" spans="1:8" x14ac:dyDescent="0.25">
      <c r="A145">
        <v>18</v>
      </c>
      <c r="B145">
        <v>0</v>
      </c>
      <c r="C145" s="3">
        <v>42238</v>
      </c>
      <c r="D145" t="str">
        <f>IF(A145&gt;15,IF(B145&lt;0.6,"TAK","NIE"),"NIE")</f>
        <v>TAK</v>
      </c>
      <c r="E145">
        <f t="shared" si="9"/>
        <v>12000</v>
      </c>
      <c r="F145">
        <f t="shared" si="10"/>
        <v>0</v>
      </c>
      <c r="G145" s="5">
        <f t="shared" si="11"/>
        <v>572.75649276110312</v>
      </c>
      <c r="H145" s="5">
        <f t="shared" si="12"/>
        <v>-590540.3144124205</v>
      </c>
    </row>
    <row r="146" spans="1:8" x14ac:dyDescent="0.25">
      <c r="A146">
        <v>19</v>
      </c>
      <c r="B146">
        <v>0</v>
      </c>
      <c r="C146" s="3">
        <v>42239</v>
      </c>
      <c r="D146" t="str">
        <f>IF(A146&gt;15,IF(B146&lt;0.6,"TAK","NIE"),"NIE")</f>
        <v>TAK</v>
      </c>
      <c r="E146">
        <f t="shared" si="9"/>
        <v>12000</v>
      </c>
      <c r="F146">
        <f t="shared" si="10"/>
        <v>0</v>
      </c>
      <c r="G146" s="5">
        <f t="shared" si="11"/>
        <v>621.14309945454568</v>
      </c>
      <c r="H146" s="5">
        <f t="shared" si="12"/>
        <v>-603161.45751187508</v>
      </c>
    </row>
    <row r="147" spans="1:8" x14ac:dyDescent="0.25">
      <c r="A147">
        <v>21</v>
      </c>
      <c r="B147">
        <v>5.5</v>
      </c>
      <c r="C147" s="3">
        <v>42240</v>
      </c>
      <c r="D147" t="str">
        <f>IF(A147&gt;15,IF(B147&lt;0.6,"TAK","NIE"),"NIE")</f>
        <v>NIE</v>
      </c>
      <c r="E147">
        <f t="shared" si="9"/>
        <v>0</v>
      </c>
      <c r="F147">
        <f t="shared" si="10"/>
        <v>3850</v>
      </c>
      <c r="G147" s="5">
        <f t="shared" si="11"/>
        <v>0</v>
      </c>
      <c r="H147" s="5">
        <f t="shared" si="12"/>
        <v>-599311.45751187508</v>
      </c>
    </row>
    <row r="148" spans="1:8" x14ac:dyDescent="0.25">
      <c r="A148">
        <v>18</v>
      </c>
      <c r="B148">
        <v>18</v>
      </c>
      <c r="C148" s="3">
        <v>42241</v>
      </c>
      <c r="D148" t="str">
        <f>IF(A148&gt;15,IF(B148&lt;0.6,"TAK","NIE"),"NIE")</f>
        <v>NIE</v>
      </c>
      <c r="E148">
        <f t="shared" si="9"/>
        <v>0</v>
      </c>
      <c r="F148">
        <f t="shared" si="10"/>
        <v>12600</v>
      </c>
      <c r="G148" s="5">
        <f t="shared" si="11"/>
        <v>0</v>
      </c>
      <c r="H148" s="5">
        <f t="shared" si="12"/>
        <v>-586711.45751187508</v>
      </c>
    </row>
    <row r="149" spans="1:8" x14ac:dyDescent="0.25">
      <c r="A149">
        <v>19</v>
      </c>
      <c r="B149">
        <v>12</v>
      </c>
      <c r="C149" s="3">
        <v>42242</v>
      </c>
      <c r="D149" t="str">
        <f>IF(A149&gt;15,IF(B149&lt;0.6,"TAK","NIE"),"NIE")</f>
        <v>NIE</v>
      </c>
      <c r="E149">
        <f t="shared" si="9"/>
        <v>0</v>
      </c>
      <c r="F149">
        <f t="shared" si="10"/>
        <v>8400</v>
      </c>
      <c r="G149" s="5">
        <f t="shared" si="11"/>
        <v>0</v>
      </c>
      <c r="H149" s="5">
        <f t="shared" si="12"/>
        <v>-578311.45751187508</v>
      </c>
    </row>
    <row r="150" spans="1:8" x14ac:dyDescent="0.25">
      <c r="A150">
        <v>23</v>
      </c>
      <c r="B150">
        <v>0</v>
      </c>
      <c r="C150" s="3">
        <v>42243</v>
      </c>
      <c r="D150" t="str">
        <f>IF(A150&gt;15,IF(B150&lt;0.6,"TAK","NIE"),"NIE")</f>
        <v>TAK</v>
      </c>
      <c r="E150">
        <f t="shared" si="9"/>
        <v>12000</v>
      </c>
      <c r="F150">
        <f t="shared" si="10"/>
        <v>0</v>
      </c>
      <c r="G150" s="5">
        <f t="shared" si="11"/>
        <v>827.28093777144409</v>
      </c>
      <c r="H150" s="5">
        <f t="shared" si="12"/>
        <v>-591138.73844964651</v>
      </c>
    </row>
    <row r="151" spans="1:8" x14ac:dyDescent="0.25">
      <c r="A151">
        <v>17</v>
      </c>
      <c r="B151">
        <v>0.1</v>
      </c>
      <c r="C151" s="3">
        <v>42244</v>
      </c>
      <c r="D151" t="str">
        <f>IF(A151&gt;15,IF(B151&lt;0.6,"TAK","NIE"),"NIE")</f>
        <v>TAK</v>
      </c>
      <c r="E151">
        <f t="shared" si="9"/>
        <v>12000</v>
      </c>
      <c r="F151">
        <f t="shared" si="10"/>
        <v>70</v>
      </c>
      <c r="G151" s="5">
        <f t="shared" si="11"/>
        <v>0</v>
      </c>
      <c r="H151" s="5">
        <f t="shared" si="12"/>
        <v>-603068.73844964651</v>
      </c>
    </row>
    <row r="152" spans="1:8" x14ac:dyDescent="0.25">
      <c r="A152">
        <v>16</v>
      </c>
      <c r="B152">
        <v>14</v>
      </c>
      <c r="C152" s="3">
        <v>42245</v>
      </c>
      <c r="D152" t="str">
        <f>IF(A152&gt;15,IF(B152&lt;0.6,"TAK","NIE"),"NIE")</f>
        <v>NIE</v>
      </c>
      <c r="E152">
        <f t="shared" si="9"/>
        <v>0</v>
      </c>
      <c r="F152">
        <f t="shared" si="10"/>
        <v>9800</v>
      </c>
      <c r="G152" s="5">
        <f t="shared" si="11"/>
        <v>0</v>
      </c>
      <c r="H152" s="5">
        <f t="shared" si="12"/>
        <v>-593268.73844964651</v>
      </c>
    </row>
    <row r="153" spans="1:8" x14ac:dyDescent="0.25">
      <c r="A153">
        <v>22</v>
      </c>
      <c r="B153">
        <v>0</v>
      </c>
      <c r="C153" s="3">
        <v>42246</v>
      </c>
      <c r="D153" t="str">
        <f>IF(A153&gt;15,IF(B153&lt;0.6,"TAK","NIE"),"NIE")</f>
        <v>TAK</v>
      </c>
      <c r="E153">
        <f t="shared" si="9"/>
        <v>12000</v>
      </c>
      <c r="F153">
        <f t="shared" si="10"/>
        <v>0</v>
      </c>
      <c r="G153" s="5">
        <f t="shared" si="11"/>
        <v>773.9186003708661</v>
      </c>
      <c r="H153" s="5">
        <f t="shared" si="12"/>
        <v>-606042.65705001738</v>
      </c>
    </row>
    <row r="154" spans="1:8" x14ac:dyDescent="0.25">
      <c r="A154">
        <v>26</v>
      </c>
      <c r="B154">
        <v>0</v>
      </c>
      <c r="C154" s="3">
        <v>42247</v>
      </c>
      <c r="D154" t="str">
        <f>IF(A154&gt;15,IF(B154&lt;0.6,"TAK","NIE"),"NIE")</f>
        <v>TAK</v>
      </c>
      <c r="E154">
        <f t="shared" si="9"/>
        <v>12000</v>
      </c>
      <c r="F154">
        <f t="shared" si="10"/>
        <v>0</v>
      </c>
      <c r="G154" s="5">
        <f t="shared" si="11"/>
        <v>994.30880515059346</v>
      </c>
      <c r="H154" s="5">
        <f t="shared" si="12"/>
        <v>-619036.96585516795</v>
      </c>
    </row>
    <row r="155" spans="1:8" x14ac:dyDescent="0.25">
      <c r="A155">
        <v>27</v>
      </c>
      <c r="B155">
        <v>2</v>
      </c>
      <c r="C155" s="3">
        <v>42248</v>
      </c>
      <c r="D155" t="str">
        <f>IF(A155&gt;15,IF(B155&lt;0.6,"TAK","NIE"),"NIE")</f>
        <v>NIE</v>
      </c>
      <c r="E155">
        <f t="shared" si="9"/>
        <v>0</v>
      </c>
      <c r="F155">
        <f t="shared" si="10"/>
        <v>1400</v>
      </c>
      <c r="G155" s="5">
        <f t="shared" si="11"/>
        <v>0</v>
      </c>
      <c r="H155" s="5">
        <f t="shared" si="12"/>
        <v>-617636.96585516795</v>
      </c>
    </row>
    <row r="156" spans="1:8" x14ac:dyDescent="0.25">
      <c r="A156">
        <v>18</v>
      </c>
      <c r="B156">
        <v>0</v>
      </c>
      <c r="C156" s="3">
        <v>42249</v>
      </c>
      <c r="D156" t="str">
        <f>IF(A156&gt;15,IF(B156&lt;0.6,"TAK","NIE"),"NIE")</f>
        <v>TAK</v>
      </c>
      <c r="E156">
        <f t="shared" si="9"/>
        <v>12000</v>
      </c>
      <c r="F156">
        <f t="shared" si="10"/>
        <v>0</v>
      </c>
      <c r="G156" s="5">
        <f t="shared" si="11"/>
        <v>572.75649276110312</v>
      </c>
      <c r="H156" s="5">
        <f t="shared" si="12"/>
        <v>-630209.72234792903</v>
      </c>
    </row>
    <row r="157" spans="1:8" x14ac:dyDescent="0.25">
      <c r="A157">
        <v>17</v>
      </c>
      <c r="B157">
        <v>0</v>
      </c>
      <c r="C157" s="3">
        <v>42250</v>
      </c>
      <c r="D157" t="str">
        <f>IF(A157&gt;15,IF(B157&lt;0.6,"TAK","NIE"),"NIE")</f>
        <v>TAK</v>
      </c>
      <c r="E157">
        <f t="shared" si="9"/>
        <v>12000</v>
      </c>
      <c r="F157">
        <f t="shared" si="10"/>
        <v>0</v>
      </c>
      <c r="G157" s="5">
        <f t="shared" si="11"/>
        <v>525.69596726625196</v>
      </c>
      <c r="H157" s="5">
        <f t="shared" si="12"/>
        <v>-642735.41831519525</v>
      </c>
    </row>
    <row r="158" spans="1:8" x14ac:dyDescent="0.25">
      <c r="A158">
        <v>16</v>
      </c>
      <c r="B158">
        <v>0.1</v>
      </c>
      <c r="C158" s="3">
        <v>42251</v>
      </c>
      <c r="D158" t="str">
        <f>IF(A158&gt;15,IF(B158&lt;0.6,"TAK","NIE"),"NIE")</f>
        <v>TAK</v>
      </c>
      <c r="E158">
        <f t="shared" si="9"/>
        <v>12000</v>
      </c>
      <c r="F158">
        <f t="shared" si="10"/>
        <v>70</v>
      </c>
      <c r="G158" s="5">
        <f t="shared" si="11"/>
        <v>0</v>
      </c>
      <c r="H158" s="5">
        <f t="shared" si="12"/>
        <v>-654665.41831519525</v>
      </c>
    </row>
    <row r="159" spans="1:8" x14ac:dyDescent="0.25">
      <c r="A159">
        <v>15</v>
      </c>
      <c r="B159">
        <v>0</v>
      </c>
      <c r="C159" s="3">
        <v>42252</v>
      </c>
      <c r="D159" t="str">
        <f>IF(A159&gt;15,IF(B159&lt;0.6,"TAK","NIE"),"NIE")</f>
        <v>NIE</v>
      </c>
      <c r="E159">
        <f t="shared" si="9"/>
        <v>0</v>
      </c>
      <c r="F159">
        <f t="shared" si="10"/>
        <v>0</v>
      </c>
      <c r="G159" s="5">
        <f t="shared" si="11"/>
        <v>435.71062644833427</v>
      </c>
      <c r="H159" s="5">
        <f t="shared" si="12"/>
        <v>-655101.12894164363</v>
      </c>
    </row>
    <row r="160" spans="1:8" x14ac:dyDescent="0.25">
      <c r="A160">
        <v>12</v>
      </c>
      <c r="B160">
        <v>4</v>
      </c>
      <c r="C160" s="3">
        <v>42253</v>
      </c>
      <c r="D160" t="str">
        <f>IF(A160&gt;15,IF(B160&lt;0.6,"TAK","NIE"),"NIE")</f>
        <v>NIE</v>
      </c>
      <c r="E160">
        <f t="shared" si="9"/>
        <v>0</v>
      </c>
      <c r="F160">
        <f t="shared" si="10"/>
        <v>2800</v>
      </c>
      <c r="G160" s="5">
        <f t="shared" si="11"/>
        <v>0</v>
      </c>
      <c r="H160" s="5">
        <f t="shared" si="12"/>
        <v>-652301.12894164363</v>
      </c>
    </row>
    <row r="161" spans="1:8" x14ac:dyDescent="0.25">
      <c r="A161">
        <v>13</v>
      </c>
      <c r="B161">
        <v>0</v>
      </c>
      <c r="C161" s="3">
        <v>42254</v>
      </c>
      <c r="D161" t="str">
        <f>IF(A161&gt;15,IF(B161&lt;0.6,"TAK","NIE"),"NIE")</f>
        <v>NIE</v>
      </c>
      <c r="E161">
        <f t="shared" si="9"/>
        <v>0</v>
      </c>
      <c r="F161">
        <f t="shared" si="10"/>
        <v>0</v>
      </c>
      <c r="G161" s="5">
        <f t="shared" si="11"/>
        <v>351.54124935773899</v>
      </c>
      <c r="H161" s="5">
        <f t="shared" si="12"/>
        <v>-652652.67019100138</v>
      </c>
    </row>
    <row r="162" spans="1:8" x14ac:dyDescent="0.25">
      <c r="A162">
        <v>11</v>
      </c>
      <c r="B162">
        <v>4</v>
      </c>
      <c r="C162" s="3">
        <v>42255</v>
      </c>
      <c r="D162" t="str">
        <f>IF(A162&gt;15,IF(B162&lt;0.6,"TAK","NIE"),"NIE")</f>
        <v>NIE</v>
      </c>
      <c r="E162">
        <f t="shared" si="9"/>
        <v>0</v>
      </c>
      <c r="F162">
        <f t="shared" si="10"/>
        <v>2800</v>
      </c>
      <c r="G162" s="5">
        <f t="shared" si="11"/>
        <v>0</v>
      </c>
      <c r="H162" s="5">
        <f t="shared" si="12"/>
        <v>-649852.67019100138</v>
      </c>
    </row>
    <row r="163" spans="1:8" x14ac:dyDescent="0.25">
      <c r="A163">
        <v>11</v>
      </c>
      <c r="B163">
        <v>0</v>
      </c>
      <c r="C163" s="3">
        <v>42256</v>
      </c>
      <c r="D163" t="str">
        <f>IF(A163&gt;15,IF(B163&lt;0.6,"TAK","NIE"),"NIE")</f>
        <v>NIE</v>
      </c>
      <c r="E163">
        <f t="shared" si="9"/>
        <v>0</v>
      </c>
      <c r="F163">
        <f t="shared" si="10"/>
        <v>0</v>
      </c>
      <c r="G163" s="5">
        <f t="shared" si="11"/>
        <v>273.62154520432051</v>
      </c>
      <c r="H163" s="5">
        <f t="shared" si="12"/>
        <v>-650126.29173620569</v>
      </c>
    </row>
    <row r="164" spans="1:8" x14ac:dyDescent="0.25">
      <c r="A164">
        <v>12</v>
      </c>
      <c r="B164">
        <v>0</v>
      </c>
      <c r="C164" s="3">
        <v>42257</v>
      </c>
      <c r="D164" t="str">
        <f>IF(A164&gt;15,IF(B164&lt;0.6,"TAK","NIE"),"NIE")</f>
        <v>NIE</v>
      </c>
      <c r="E164">
        <f t="shared" si="9"/>
        <v>0</v>
      </c>
      <c r="F164">
        <f t="shared" si="10"/>
        <v>0</v>
      </c>
      <c r="G164" s="5">
        <f t="shared" si="11"/>
        <v>311.76914536239804</v>
      </c>
      <c r="H164" s="5">
        <f t="shared" si="12"/>
        <v>-650438.06088156812</v>
      </c>
    </row>
    <row r="165" spans="1:8" x14ac:dyDescent="0.25">
      <c r="A165">
        <v>16</v>
      </c>
      <c r="B165">
        <v>0.1</v>
      </c>
      <c r="C165" s="3">
        <v>42258</v>
      </c>
      <c r="D165" t="str">
        <f>IF(A165&gt;15,IF(B165&lt;0.6,"TAK","NIE"),"NIE")</f>
        <v>TAK</v>
      </c>
      <c r="E165">
        <f t="shared" si="9"/>
        <v>12000</v>
      </c>
      <c r="F165">
        <f t="shared" si="10"/>
        <v>70</v>
      </c>
      <c r="G165" s="5">
        <f t="shared" si="11"/>
        <v>0</v>
      </c>
      <c r="H165" s="5">
        <f t="shared" si="12"/>
        <v>-662368.06088156812</v>
      </c>
    </row>
    <row r="166" spans="1:8" x14ac:dyDescent="0.25">
      <c r="A166">
        <v>18</v>
      </c>
      <c r="B166">
        <v>0</v>
      </c>
      <c r="C166" s="3">
        <v>42259</v>
      </c>
      <c r="D166" t="str">
        <f>IF(A166&gt;15,IF(B166&lt;0.6,"TAK","NIE"),"NIE")</f>
        <v>TAK</v>
      </c>
      <c r="E166">
        <f t="shared" si="9"/>
        <v>12000</v>
      </c>
      <c r="F166">
        <f t="shared" si="10"/>
        <v>0</v>
      </c>
      <c r="G166" s="5">
        <f t="shared" si="11"/>
        <v>572.75649276110312</v>
      </c>
      <c r="H166" s="5">
        <f t="shared" si="12"/>
        <v>-674940.8173743292</v>
      </c>
    </row>
    <row r="167" spans="1:8" x14ac:dyDescent="0.25">
      <c r="A167">
        <v>18</v>
      </c>
      <c r="B167">
        <v>0</v>
      </c>
      <c r="C167" s="3">
        <v>42260</v>
      </c>
      <c r="D167" t="str">
        <f>IF(A167&gt;15,IF(B167&lt;0.6,"TAK","NIE"),"NIE")</f>
        <v>TAK</v>
      </c>
      <c r="E167">
        <f t="shared" si="9"/>
        <v>12000</v>
      </c>
      <c r="F167">
        <f t="shared" si="10"/>
        <v>0</v>
      </c>
      <c r="G167" s="5">
        <f t="shared" si="11"/>
        <v>572.75649276110312</v>
      </c>
      <c r="H167" s="5">
        <f t="shared" si="12"/>
        <v>-687513.57386709028</v>
      </c>
    </row>
    <row r="168" spans="1:8" x14ac:dyDescent="0.25">
      <c r="A168">
        <v>19</v>
      </c>
      <c r="B168">
        <v>3</v>
      </c>
      <c r="C168" s="3">
        <v>42261</v>
      </c>
      <c r="D168" t="str">
        <f>IF(A168&gt;15,IF(B168&lt;0.6,"TAK","NIE"),"NIE")</f>
        <v>NIE</v>
      </c>
      <c r="E168">
        <f t="shared" si="9"/>
        <v>0</v>
      </c>
      <c r="F168">
        <f t="shared" si="10"/>
        <v>2100</v>
      </c>
      <c r="G168" s="5">
        <f t="shared" si="11"/>
        <v>0</v>
      </c>
      <c r="H168" s="5">
        <f t="shared" si="12"/>
        <v>-685413.57386709028</v>
      </c>
    </row>
    <row r="169" spans="1:8" x14ac:dyDescent="0.25">
      <c r="A169">
        <v>16</v>
      </c>
      <c r="B169">
        <v>0.1</v>
      </c>
      <c r="C169" s="3">
        <v>42262</v>
      </c>
      <c r="D169" t="str">
        <f>IF(A169&gt;15,IF(B169&lt;0.6,"TAK","NIE"),"NIE")</f>
        <v>TAK</v>
      </c>
      <c r="E169">
        <f t="shared" si="9"/>
        <v>12000</v>
      </c>
      <c r="F169">
        <f t="shared" si="10"/>
        <v>70</v>
      </c>
      <c r="G169" s="5">
        <f t="shared" si="11"/>
        <v>0</v>
      </c>
      <c r="H169" s="5">
        <f t="shared" si="12"/>
        <v>-697343.57386709028</v>
      </c>
    </row>
    <row r="170" spans="1:8" x14ac:dyDescent="0.25">
      <c r="A170">
        <v>18</v>
      </c>
      <c r="B170">
        <v>0</v>
      </c>
      <c r="C170" s="3">
        <v>42263</v>
      </c>
      <c r="D170" t="str">
        <f>IF(A170&gt;15,IF(B170&lt;0.6,"TAK","NIE"),"NIE")</f>
        <v>TAK</v>
      </c>
      <c r="E170">
        <f t="shared" si="9"/>
        <v>12000</v>
      </c>
      <c r="F170">
        <f t="shared" si="10"/>
        <v>0</v>
      </c>
      <c r="G170" s="5">
        <f t="shared" si="11"/>
        <v>572.75649276110312</v>
      </c>
      <c r="H170" s="5">
        <f t="shared" si="12"/>
        <v>-709916.33035985136</v>
      </c>
    </row>
    <row r="171" spans="1:8" x14ac:dyDescent="0.25">
      <c r="A171">
        <v>22</v>
      </c>
      <c r="B171">
        <v>0.5</v>
      </c>
      <c r="C171" s="3">
        <v>42264</v>
      </c>
      <c r="D171" t="str">
        <f>IF(A171&gt;15,IF(B171&lt;0.6,"TAK","NIE"),"NIE")</f>
        <v>TAK</v>
      </c>
      <c r="E171">
        <f t="shared" si="9"/>
        <v>12000</v>
      </c>
      <c r="F171">
        <f t="shared" si="10"/>
        <v>350</v>
      </c>
      <c r="G171" s="5">
        <f t="shared" si="11"/>
        <v>0</v>
      </c>
      <c r="H171" s="5">
        <f t="shared" si="12"/>
        <v>-721566.33035985136</v>
      </c>
    </row>
    <row r="172" spans="1:8" x14ac:dyDescent="0.25">
      <c r="A172">
        <v>16</v>
      </c>
      <c r="B172">
        <v>0</v>
      </c>
      <c r="C172" s="3">
        <v>42265</v>
      </c>
      <c r="D172" t="str">
        <f>IF(A172&gt;15,IF(B172&lt;0.6,"TAK","NIE"),"NIE")</f>
        <v>TAK</v>
      </c>
      <c r="E172">
        <f t="shared" si="9"/>
        <v>12000</v>
      </c>
      <c r="F172">
        <f t="shared" si="10"/>
        <v>0</v>
      </c>
      <c r="G172" s="5">
        <f t="shared" si="11"/>
        <v>479.99999999999977</v>
      </c>
      <c r="H172" s="5">
        <f t="shared" si="12"/>
        <v>-734046.33035985136</v>
      </c>
    </row>
    <row r="173" spans="1:8" x14ac:dyDescent="0.25">
      <c r="A173">
        <v>15</v>
      </c>
      <c r="B173">
        <v>0</v>
      </c>
      <c r="C173" s="3">
        <v>42266</v>
      </c>
      <c r="D173" t="str">
        <f>IF(A173&gt;15,IF(B173&lt;0.6,"TAK","NIE"),"NIE")</f>
        <v>NIE</v>
      </c>
      <c r="E173">
        <f t="shared" si="9"/>
        <v>0</v>
      </c>
      <c r="F173">
        <f t="shared" si="10"/>
        <v>0</v>
      </c>
      <c r="G173" s="5">
        <f t="shared" si="11"/>
        <v>435.71062644833427</v>
      </c>
      <c r="H173" s="5">
        <f t="shared" si="12"/>
        <v>-734482.04098629975</v>
      </c>
    </row>
    <row r="174" spans="1:8" x14ac:dyDescent="0.25">
      <c r="A174">
        <v>14</v>
      </c>
      <c r="B174">
        <v>2</v>
      </c>
      <c r="C174" s="3">
        <v>42267</v>
      </c>
      <c r="D174" t="str">
        <f>IF(A174&gt;15,IF(B174&lt;0.6,"TAK","NIE"),"NIE")</f>
        <v>NIE</v>
      </c>
      <c r="E174">
        <f t="shared" si="9"/>
        <v>0</v>
      </c>
      <c r="F174">
        <f t="shared" si="10"/>
        <v>1400</v>
      </c>
      <c r="G174" s="5">
        <f t="shared" si="11"/>
        <v>0</v>
      </c>
      <c r="H174" s="5">
        <f t="shared" si="12"/>
        <v>-733082.04098629975</v>
      </c>
    </row>
    <row r="175" spans="1:8" x14ac:dyDescent="0.25">
      <c r="A175">
        <v>12</v>
      </c>
      <c r="B175">
        <v>0</v>
      </c>
      <c r="C175" s="3">
        <v>42268</v>
      </c>
      <c r="D175" t="str">
        <f>IF(A175&gt;15,IF(B175&lt;0.6,"TAK","NIE"),"NIE")</f>
        <v>NIE</v>
      </c>
      <c r="E175">
        <f t="shared" si="9"/>
        <v>0</v>
      </c>
      <c r="F175">
        <f t="shared" si="10"/>
        <v>0</v>
      </c>
      <c r="G175" s="5">
        <f t="shared" si="11"/>
        <v>311.76914536239804</v>
      </c>
      <c r="H175" s="5">
        <f t="shared" si="12"/>
        <v>-733393.81013166218</v>
      </c>
    </row>
    <row r="176" spans="1:8" x14ac:dyDescent="0.25">
      <c r="A176">
        <v>13</v>
      </c>
      <c r="B176">
        <v>0</v>
      </c>
      <c r="C176" s="3">
        <v>42269</v>
      </c>
      <c r="D176" t="str">
        <f>IF(A176&gt;15,IF(B176&lt;0.6,"TAK","NIE"),"NIE")</f>
        <v>NIE</v>
      </c>
      <c r="E176">
        <f t="shared" si="9"/>
        <v>0</v>
      </c>
      <c r="F176">
        <f t="shared" si="10"/>
        <v>0</v>
      </c>
      <c r="G176" s="5">
        <f t="shared" si="11"/>
        <v>351.54124935773899</v>
      </c>
      <c r="H176" s="5">
        <f t="shared" si="12"/>
        <v>-733745.35138101992</v>
      </c>
    </row>
    <row r="177" spans="1:8" x14ac:dyDescent="0.25">
      <c r="A177">
        <v>15</v>
      </c>
      <c r="B177">
        <v>0</v>
      </c>
      <c r="C177" s="3">
        <v>42270</v>
      </c>
      <c r="D177" t="str">
        <f>IF(A177&gt;15,IF(B177&lt;0.6,"TAK","NIE"),"NIE")</f>
        <v>NIE</v>
      </c>
      <c r="E177">
        <f t="shared" si="9"/>
        <v>0</v>
      </c>
      <c r="F177">
        <f t="shared" si="10"/>
        <v>0</v>
      </c>
      <c r="G177" s="5">
        <f t="shared" si="11"/>
        <v>435.71062644833427</v>
      </c>
      <c r="H177" s="5">
        <f t="shared" si="12"/>
        <v>-734181.06200746831</v>
      </c>
    </row>
    <row r="178" spans="1:8" x14ac:dyDescent="0.25">
      <c r="A178">
        <v>15</v>
      </c>
      <c r="B178">
        <v>0</v>
      </c>
      <c r="C178" s="3">
        <v>42271</v>
      </c>
      <c r="D178" t="str">
        <f>IF(A178&gt;15,IF(B178&lt;0.6,"TAK","NIE"),"NIE")</f>
        <v>NIE</v>
      </c>
      <c r="E178">
        <f t="shared" si="9"/>
        <v>0</v>
      </c>
      <c r="F178">
        <f t="shared" si="10"/>
        <v>0</v>
      </c>
      <c r="G178" s="5">
        <f t="shared" si="11"/>
        <v>435.71062644833427</v>
      </c>
      <c r="H178" s="5">
        <f t="shared" si="12"/>
        <v>-734616.7726339167</v>
      </c>
    </row>
    <row r="179" spans="1:8" x14ac:dyDescent="0.25">
      <c r="A179">
        <v>14</v>
      </c>
      <c r="B179">
        <v>0</v>
      </c>
      <c r="C179" s="3">
        <v>42272</v>
      </c>
      <c r="D179" t="str">
        <f>IF(A179&gt;15,IF(B179&lt;0.6,"TAK","NIE"),"NIE")</f>
        <v>NIE</v>
      </c>
      <c r="E179">
        <f t="shared" si="9"/>
        <v>0</v>
      </c>
      <c r="F179">
        <f t="shared" si="10"/>
        <v>0</v>
      </c>
      <c r="G179" s="5">
        <f t="shared" si="11"/>
        <v>392.87402561126362</v>
      </c>
      <c r="H179" s="5">
        <f t="shared" si="12"/>
        <v>-735009.64665952791</v>
      </c>
    </row>
    <row r="180" spans="1:8" x14ac:dyDescent="0.25">
      <c r="A180">
        <v>12</v>
      </c>
      <c r="B180">
        <v>0</v>
      </c>
      <c r="C180" s="3">
        <v>42273</v>
      </c>
      <c r="D180" t="str">
        <f>IF(A180&gt;15,IF(B180&lt;0.6,"TAK","NIE"),"NIE")</f>
        <v>NIE</v>
      </c>
      <c r="E180">
        <f t="shared" si="9"/>
        <v>0</v>
      </c>
      <c r="F180">
        <f t="shared" si="10"/>
        <v>0</v>
      </c>
      <c r="G180" s="5">
        <f t="shared" si="11"/>
        <v>311.76914536239804</v>
      </c>
      <c r="H180" s="5">
        <f t="shared" si="12"/>
        <v>-735321.41580489033</v>
      </c>
    </row>
    <row r="181" spans="1:8" x14ac:dyDescent="0.25">
      <c r="A181">
        <v>11</v>
      </c>
      <c r="B181">
        <v>0</v>
      </c>
      <c r="C181" s="3">
        <v>42274</v>
      </c>
      <c r="D181" t="str">
        <f>IF(A181&gt;15,IF(B181&lt;0.6,"TAK","NIE"),"NIE")</f>
        <v>NIE</v>
      </c>
      <c r="E181">
        <f t="shared" si="9"/>
        <v>0</v>
      </c>
      <c r="F181">
        <f t="shared" si="10"/>
        <v>0</v>
      </c>
      <c r="G181" s="5">
        <f t="shared" si="11"/>
        <v>273.62154520432051</v>
      </c>
      <c r="H181" s="5">
        <f t="shared" si="12"/>
        <v>-735595.03735009464</v>
      </c>
    </row>
    <row r="182" spans="1:8" x14ac:dyDescent="0.25">
      <c r="A182">
        <v>10</v>
      </c>
      <c r="B182">
        <v>0</v>
      </c>
      <c r="C182" s="3">
        <v>42275</v>
      </c>
      <c r="D182" t="str">
        <f>IF(A182&gt;15,IF(B182&lt;0.6,"TAK","NIE"),"NIE")</f>
        <v>NIE</v>
      </c>
      <c r="E182">
        <f t="shared" si="9"/>
        <v>0</v>
      </c>
      <c r="F182">
        <f t="shared" si="10"/>
        <v>0</v>
      </c>
      <c r="G182" s="5">
        <f t="shared" si="11"/>
        <v>237.17082451262849</v>
      </c>
      <c r="H182" s="5">
        <f t="shared" si="12"/>
        <v>-735832.20817460725</v>
      </c>
    </row>
    <row r="183" spans="1:8" x14ac:dyDescent="0.25">
      <c r="A183">
        <v>10</v>
      </c>
      <c r="B183">
        <v>0</v>
      </c>
      <c r="C183" s="3">
        <v>42276</v>
      </c>
      <c r="D183" t="str">
        <f>IF(A183&gt;15,IF(B183&lt;0.6,"TAK","NIE"),"NIE")</f>
        <v>NIE</v>
      </c>
      <c r="E183">
        <f t="shared" si="9"/>
        <v>0</v>
      </c>
      <c r="F183">
        <f t="shared" si="10"/>
        <v>0</v>
      </c>
      <c r="G183" s="5">
        <f t="shared" si="11"/>
        <v>237.17082451262849</v>
      </c>
      <c r="H183" s="5">
        <f t="shared" si="12"/>
        <v>-736069.37899911986</v>
      </c>
    </row>
    <row r="184" spans="1:8" x14ac:dyDescent="0.25">
      <c r="A184">
        <v>10</v>
      </c>
      <c r="B184">
        <v>0</v>
      </c>
      <c r="C184" s="3">
        <v>42277</v>
      </c>
      <c r="D184" t="str">
        <f>IF(A184&gt;15,IF(B184&lt;0.6,"TAK","NIE"),"NIE")</f>
        <v>NIE</v>
      </c>
      <c r="E184">
        <f t="shared" si="9"/>
        <v>0</v>
      </c>
      <c r="F184">
        <f t="shared" si="10"/>
        <v>0</v>
      </c>
      <c r="G184" s="5">
        <f t="shared" si="11"/>
        <v>237.17082451262849</v>
      </c>
      <c r="H184" s="5">
        <f t="shared" si="12"/>
        <v>-736306.54982363246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56985-AB8B-48A7-902F-47413CC5C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Dane</vt:lpstr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Aleksander AK Klepka</cp:lastModifiedBy>
  <dcterms:created xsi:type="dcterms:W3CDTF">2015-06-05T18:17:20Z</dcterms:created>
  <dcterms:modified xsi:type="dcterms:W3CDTF">2025-01-09T19:30:22Z</dcterms:modified>
</cp:coreProperties>
</file>