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wsyn\timesheets\2023\"/>
    </mc:Choice>
  </mc:AlternateContent>
  <xr:revisionPtr revIDLastSave="0" documentId="13_ncr:1_{BA38F3B4-03C4-4346-BA3D-8C835359E5F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 квартал" sheetId="1" r:id="rId1"/>
    <sheet name="II квартал" sheetId="2" r:id="rId2"/>
    <sheet name="III квартал" sheetId="3" r:id="rId3"/>
    <sheet name="IV квартал" sheetId="4" r:id="rId4"/>
  </sheets>
  <definedNames>
    <definedName name="Z_1C9816C5_6801_4FC6_A8F2_0C7525C5F0AB_.wvu.FilterData" localSheetId="0" hidden="1">'I квартал'!$A$7:$A$15</definedName>
    <definedName name="Z_1C9816C5_6801_4FC6_A8F2_0C7525C5F0AB_.wvu.FilterData" localSheetId="1" hidden="1">'II квартал'!$A$7:$A$15</definedName>
    <definedName name="Z_1C9816C5_6801_4FC6_A8F2_0C7525C5F0AB_.wvu.FilterData" localSheetId="2" hidden="1">'III квартал'!$A$7:$A$15</definedName>
    <definedName name="Z_1C9816C5_6801_4FC6_A8F2_0C7525C5F0AB_.wvu.FilterData" localSheetId="3" hidden="1">'IV квартал'!$A$7:$A$15</definedName>
  </definedNames>
  <calcPr calcId="191029"/>
  <customWorkbookViews>
    <customWorkbookView name="Фильтр проектов" guid="{1C9816C5-6801-4FC6-A8F2-0C7525C5F0A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2gC2rP0dQyeuaFjbnbPNRxvLVFkpqQlP8a0RTUA0jAg="/>
    </ext>
  </extLst>
</workbook>
</file>

<file path=xl/calcChain.xml><?xml version="1.0" encoding="utf-8"?>
<calcChain xmlns="http://schemas.openxmlformats.org/spreadsheetml/2006/main">
  <c r="Q34" i="4" l="1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S32" i="4"/>
  <c r="R32" i="4"/>
  <c r="S31" i="4"/>
  <c r="R31" i="4"/>
  <c r="S30" i="4"/>
  <c r="S33" i="4" s="1"/>
  <c r="R30" i="4"/>
  <c r="S29" i="4"/>
  <c r="R29" i="4"/>
  <c r="S28" i="4"/>
  <c r="R28" i="4"/>
  <c r="S27" i="4"/>
  <c r="R27" i="4"/>
  <c r="S26" i="4"/>
  <c r="S34" i="4" s="1"/>
  <c r="R26" i="4"/>
  <c r="S25" i="4"/>
  <c r="R25" i="4"/>
  <c r="D22" i="4"/>
  <c r="F22" i="4" s="1"/>
  <c r="H22" i="4" s="1"/>
  <c r="J22" i="4" s="1"/>
  <c r="L22" i="4" s="1"/>
  <c r="N22" i="4" s="1"/>
  <c r="P22" i="4" s="1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S15" i="4"/>
  <c r="R15" i="4"/>
  <c r="S14" i="4"/>
  <c r="R14" i="4"/>
  <c r="S13" i="4"/>
  <c r="R13" i="4"/>
  <c r="S12" i="4"/>
  <c r="R12" i="4"/>
  <c r="S11" i="4"/>
  <c r="S16" i="4" s="1"/>
  <c r="R11" i="4"/>
  <c r="S10" i="4"/>
  <c r="R10" i="4"/>
  <c r="S9" i="4"/>
  <c r="R9" i="4"/>
  <c r="S8" i="4"/>
  <c r="R8" i="4"/>
  <c r="D5" i="4"/>
  <c r="F5" i="4" s="1"/>
  <c r="H5" i="4" s="1"/>
  <c r="J5" i="4" s="1"/>
  <c r="L5" i="4" s="1"/>
  <c r="N5" i="4" s="1"/>
  <c r="P5" i="4" s="1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S32" i="3"/>
  <c r="R32" i="3"/>
  <c r="S31" i="3"/>
  <c r="R31" i="3"/>
  <c r="S30" i="3"/>
  <c r="R30" i="3"/>
  <c r="S29" i="3"/>
  <c r="R29" i="3"/>
  <c r="S28" i="3"/>
  <c r="R28" i="3"/>
  <c r="S27" i="3"/>
  <c r="R27" i="3"/>
  <c r="S26" i="3"/>
  <c r="R26" i="3"/>
  <c r="S25" i="3"/>
  <c r="R25" i="3"/>
  <c r="D22" i="3"/>
  <c r="F22" i="3" s="1"/>
  <c r="H22" i="3" s="1"/>
  <c r="J22" i="3" s="1"/>
  <c r="L22" i="3" s="1"/>
  <c r="N22" i="3" s="1"/>
  <c r="P22" i="3" s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F5" i="3"/>
  <c r="H5" i="3" s="1"/>
  <c r="J5" i="3" s="1"/>
  <c r="L5" i="3" s="1"/>
  <c r="N5" i="3" s="1"/>
  <c r="P5" i="3" s="1"/>
  <c r="D5" i="3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S32" i="2"/>
  <c r="R32" i="2"/>
  <c r="S31" i="2"/>
  <c r="R31" i="2"/>
  <c r="S30" i="2"/>
  <c r="R30" i="2"/>
  <c r="S29" i="2"/>
  <c r="R29" i="2"/>
  <c r="S28" i="2"/>
  <c r="R28" i="2"/>
  <c r="R33" i="2" s="1"/>
  <c r="S27" i="2"/>
  <c r="R27" i="2"/>
  <c r="S26" i="2"/>
  <c r="S34" i="2" s="1"/>
  <c r="R26" i="2"/>
  <c r="S25" i="2"/>
  <c r="R25" i="2"/>
  <c r="R34" i="2" s="1"/>
  <c r="F22" i="2"/>
  <c r="H22" i="2" s="1"/>
  <c r="J22" i="2" s="1"/>
  <c r="L22" i="2" s="1"/>
  <c r="N22" i="2" s="1"/>
  <c r="P22" i="2" s="1"/>
  <c r="D22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D5" i="2"/>
  <c r="F5" i="2" s="1"/>
  <c r="H5" i="2" s="1"/>
  <c r="J5" i="2" s="1"/>
  <c r="L5" i="2" s="1"/>
  <c r="N5" i="2" s="1"/>
  <c r="P5" i="2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S32" i="1"/>
  <c r="R32" i="1"/>
  <c r="S31" i="1"/>
  <c r="R31" i="1"/>
  <c r="S30" i="1"/>
  <c r="R30" i="1"/>
  <c r="S29" i="1"/>
  <c r="R29" i="1"/>
  <c r="S28" i="1"/>
  <c r="R28" i="1"/>
  <c r="R33" i="1" s="1"/>
  <c r="S27" i="1"/>
  <c r="R27" i="1"/>
  <c r="S26" i="1"/>
  <c r="R26" i="1"/>
  <c r="S25" i="1"/>
  <c r="R25" i="1"/>
  <c r="D22" i="1"/>
  <c r="F22" i="1" s="1"/>
  <c r="H22" i="1" s="1"/>
  <c r="J22" i="1" s="1"/>
  <c r="L22" i="1" s="1"/>
  <c r="N22" i="1" s="1"/>
  <c r="P22" i="1" s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D5" i="1"/>
  <c r="F5" i="1" s="1"/>
  <c r="H5" i="1" s="1"/>
  <c r="J5" i="1" s="1"/>
  <c r="L5" i="1" s="1"/>
  <c r="N5" i="1" s="1"/>
  <c r="P5" i="1" s="1"/>
  <c r="R34" i="1" l="1"/>
  <c r="S34" i="1"/>
  <c r="S17" i="1"/>
  <c r="R17" i="1"/>
  <c r="R16" i="2"/>
  <c r="S16" i="2"/>
  <c r="R34" i="3"/>
  <c r="S34" i="3"/>
  <c r="S17" i="3"/>
  <c r="R16" i="3"/>
  <c r="S16" i="3"/>
  <c r="R34" i="4"/>
  <c r="R16" i="4"/>
  <c r="R17" i="4"/>
  <c r="S17" i="4"/>
  <c r="R17" i="2"/>
  <c r="S17" i="2"/>
  <c r="S33" i="1"/>
  <c r="R17" i="3"/>
  <c r="S33" i="2"/>
  <c r="R33" i="3"/>
  <c r="R16" i="1"/>
  <c r="S33" i="3"/>
  <c r="S16" i="1"/>
  <c r="R33" i="4"/>
</calcChain>
</file>

<file path=xl/sharedStrings.xml><?xml version="1.0" encoding="utf-8"?>
<sst xmlns="http://schemas.openxmlformats.org/spreadsheetml/2006/main" count="584" uniqueCount="52">
  <si>
    <t>ДАТА НАЧАЛА НЕДЕЛИ</t>
  </si>
  <si>
    <t>ПРОЕКТ</t>
  </si>
  <si>
    <t>ВИД УСЛУГИ</t>
  </si>
  <si>
    <t>ЗАДАЧА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</si>
  <si>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</si>
  <si>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</si>
  <si>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</si>
  <si>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</si>
  <si>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</si>
  <si>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</si>
  <si>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</si>
  <si>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ИТОГО</t>
  </si>
  <si>
    <t>Reported</t>
  </si>
  <si>
    <t>Billable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</si>
  <si>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</si>
  <si>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</si>
  <si>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</si>
  <si>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</si>
  <si>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</si>
  <si>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</si>
  <si>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</si>
  <si>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</si>
  <si>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</si>
  <si>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</si>
  <si>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</si>
  <si>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</si>
  <si>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</si>
  <si>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</si>
  <si>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</si>
  <si>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</si>
  <si>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</si>
  <si>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</si>
  <si>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</si>
  <si>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internal</t>
  </si>
  <si>
    <t>Менеджмент</t>
  </si>
  <si>
    <t>Планирование</t>
  </si>
  <si>
    <t>scportal</t>
  </si>
  <si>
    <t>Фронтенд</t>
  </si>
  <si>
    <t>19 Универсальный компонент для модальных окон</t>
  </si>
  <si>
    <t>Бэкенд</t>
  </si>
  <si>
    <t>6 Добавление пользователей</t>
  </si>
  <si>
    <t>21 Договоры основная страница</t>
  </si>
  <si>
    <t>4seller</t>
  </si>
  <si>
    <t>Комплексная</t>
  </si>
  <si>
    <t>10.0 Финансовые транзакции</t>
  </si>
  <si>
    <t>4.15 Фулфилмент</t>
  </si>
  <si>
    <t>nrfg</t>
  </si>
  <si>
    <t>215 Складские запасы</t>
  </si>
  <si>
    <t>nocode</t>
  </si>
  <si>
    <t>34 Синтез инфраструктурного слоя</t>
  </si>
  <si>
    <t>ПРОМЕЖУТОЧНЫЕ ИТОГИ</t>
  </si>
  <si>
    <t>ИТОГО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</si>
</sst>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FFFFFF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E2A47"/>
        <bgColor rgb="FF0E2A47"/>
      </patternFill>
    </fill>
    <fill>
      <patternFill patternType="solid">
        <fgColor rgb="FF595959"/>
        <bgColor rgb="FF595959"/>
      </patternFill>
    </fill>
    <fill>
      <patternFill patternType="solid">
        <fgColor rgb="FF0D6EFD"/>
        <bgColor rgb="FF0D6EFD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3" fillId="5" borderId="10" xfId="0" applyNumberFormat="1" applyFont="1" applyFill="1" applyBorder="1"/>
    <xf numFmtId="2" fontId="3" fillId="6" borderId="10" xfId="0" applyNumberFormat="1" applyFont="1" applyFill="1" applyBorder="1"/>
    <xf numFmtId="0" fontId="3" fillId="4" borderId="10" xfId="0" applyFont="1" applyFill="1" applyBorder="1" applyAlignment="1">
      <alignment horizontal="center" wrapText="1"/>
    </xf>
    <xf numFmtId="2" fontId="3" fillId="7" borderId="10" xfId="0" applyNumberFormat="1" applyFont="1" applyFill="1" applyBorder="1"/>
    <xf numFmtId="49" fontId="1" fillId="8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right"/>
    </xf>
    <xf numFmtId="2" fontId="1" fillId="9" borderId="10" xfId="0" applyNumberFormat="1" applyFont="1" applyFill="1" applyBorder="1" applyAlignment="1">
      <alignment horizontal="center"/>
    </xf>
    <xf numFmtId="2" fontId="1" fillId="9" borderId="10" xfId="0" applyNumberFormat="1" applyFont="1" applyFill="1" applyBorder="1" applyAlignment="1">
      <alignment horizontal="left"/>
    </xf>
    <xf numFmtId="2" fontId="1" fillId="10" borderId="10" xfId="0" applyNumberFormat="1" applyFont="1" applyFill="1" applyBorder="1" applyAlignment="1">
      <alignment horizontal="center"/>
    </xf>
    <xf numFmtId="2" fontId="1" fillId="8" borderId="10" xfId="0" applyNumberFormat="1" applyFont="1" applyFill="1" applyBorder="1" applyAlignment="1">
      <alignment horizontal="center"/>
    </xf>
    <xf numFmtId="2" fontId="1" fillId="11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center"/>
    </xf>
    <xf numFmtId="49" fontId="1" fillId="9" borderId="10" xfId="0" applyNumberFormat="1" applyFont="1" applyFill="1" applyBorder="1" applyAlignment="1">
      <alignment horizontal="left"/>
    </xf>
    <xf numFmtId="0" fontId="1" fillId="5" borderId="10" xfId="0" applyFont="1" applyFill="1" applyBorder="1"/>
    <xf numFmtId="0" fontId="3" fillId="5" borderId="10" xfId="0" applyFont="1" applyFill="1" applyBorder="1" applyAlignment="1">
      <alignment horizontal="right"/>
    </xf>
    <xf numFmtId="2" fontId="3" fillId="5" borderId="10" xfId="0" applyNumberFormat="1" applyFont="1" applyFill="1" applyBorder="1" applyAlignment="1">
      <alignment horizontal="center"/>
    </xf>
    <xf numFmtId="2" fontId="3" fillId="6" borderId="10" xfId="0" applyNumberFormat="1" applyFont="1" applyFill="1" applyBorder="1" applyAlignment="1">
      <alignment horizontal="center"/>
    </xf>
    <xf numFmtId="2" fontId="3" fillId="4" borderId="10" xfId="0" applyNumberFormat="1" applyFont="1" applyFill="1" applyBorder="1" applyAlignment="1">
      <alignment horizontal="center" wrapText="1"/>
    </xf>
    <xf numFmtId="2" fontId="3" fillId="7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0" fontId="2" fillId="0" borderId="2" xfId="0" applyFont="1" applyBorder="1"/>
    <xf numFmtId="0" fontId="3" fillId="3" borderId="3" xfId="0" applyFont="1" applyFill="1" applyBorder="1" applyAlignment="1">
      <alignment horizontal="center"/>
    </xf>
    <xf numFmtId="0" fontId="2" fillId="0" borderId="6" xfId="0" applyFont="1" applyBorder="1"/>
    <xf numFmtId="0" fontId="2" fillId="0" borderId="9" xfId="0" applyFont="1" applyBorder="1"/>
    <xf numFmtId="0" fontId="3" fillId="3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 wrapText="1"/>
    </xf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64" fontId="3" fillId="5" borderId="1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S34"/>
  <sheetViews>
    <sheetView tabSelected="1" zoomScale="66" workbookViewId="0">
      <selection activeCell="K30" sqref="K30"/>
    </sheetView>
  </sheetViews>
  <sheetFormatPr defaultColWidth="14.44140625" defaultRowHeight="15" customHeight="1" x14ac:dyDescent="0.3"/>
  <cols>
    <col min="1" max="1" width="10.6640625" customWidth="1"/>
    <col min="2" max="2" width="17.33203125" customWidth="1"/>
    <col min="3" max="3" width="45.109375" customWidth="1"/>
    <col min="4" max="4" width="9.33203125" customWidth="1"/>
    <col min="5" max="5" width="7.5546875" customWidth="1"/>
    <col min="6" max="6" width="9.33203125" customWidth="1"/>
    <col min="7" max="7" width="7.5546875" customWidth="1"/>
    <col min="8" max="8" width="9.33203125" customWidth="1"/>
    <col min="9" max="9" width="7.5546875" customWidth="1"/>
    <col min="10" max="10" width="9.33203125" customWidth="1"/>
    <col min="11" max="11" width="7.5546875" customWidth="1"/>
    <col min="12" max="12" width="9.33203125" customWidth="1"/>
    <col min="13" max="13" width="7.5546875" customWidth="1"/>
    <col min="14" max="14" width="9.33203125" customWidth="1"/>
    <col min="15" max="15" width="7.5546875" customWidth="1"/>
    <col min="16" max="16" width="9.33203125" customWidth="1"/>
    <col min="17" max="17" width="7.5546875" customWidth="1"/>
    <col min="18" max="18" width="9.33203125" customWidth="1"/>
    <col min="19" max="19" width="7.554687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44939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44939</v>
      </c>
      <c r="E5" s="24"/>
      <c r="F5" s="33">
        <f>D5+1</f>
        <v>44940</v>
      </c>
      <c r="G5" s="24"/>
      <c r="H5" s="33">
        <f>F5+1</f>
        <v>44941</v>
      </c>
      <c r="I5" s="24"/>
      <c r="J5" s="33">
        <f>H5+1</f>
        <v>44942</v>
      </c>
      <c r="K5" s="24"/>
      <c r="L5" s="33">
        <f>J5+1</f>
        <v>44943</v>
      </c>
      <c r="M5" s="24"/>
      <c r="N5" s="33">
        <f>L5+1</f>
        <v>44944</v>
      </c>
      <c r="O5" s="24"/>
      <c r="P5" s="33">
        <f>N5+1</f>
        <v>44945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4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4</v>
      </c>
      <c r="E12" s="10">
        <v>3</v>
      </c>
      <c r="F12" s="8">
        <v>2</v>
      </c>
      <c r="G12" s="10">
        <v>1</v>
      </c>
      <c r="H12" s="8">
        <v>2</v>
      </c>
      <c r="I12" s="10">
        <v>1.5</v>
      </c>
      <c r="J12" s="8">
        <v>2</v>
      </c>
      <c r="K12" s="10">
        <v>2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12</v>
      </c>
      <c r="S12" s="12">
        <f t="shared" si="4"/>
        <v>9.5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4</v>
      </c>
      <c r="I13" s="10">
        <v>3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12</v>
      </c>
      <c r="S13" s="12">
        <f t="shared" si="5"/>
        <v>10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4</v>
      </c>
      <c r="M14" s="10">
        <v>2</v>
      </c>
      <c r="N14" s="8"/>
      <c r="O14" s="10"/>
      <c r="P14" s="8"/>
      <c r="Q14" s="10"/>
      <c r="R14" s="11">
        <f t="shared" ref="R14:S14" si="6">SUM(D14,F14,H14,J14,L14,N14,P14)</f>
        <v>6.5</v>
      </c>
      <c r="S14" s="12">
        <f t="shared" si="6"/>
        <v>4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10</v>
      </c>
      <c r="E16" s="18">
        <f t="shared" si="8"/>
        <v>8</v>
      </c>
      <c r="F16" s="17">
        <f t="shared" si="8"/>
        <v>8</v>
      </c>
      <c r="G16" s="18">
        <f t="shared" si="8"/>
        <v>4.5</v>
      </c>
      <c r="H16" s="17">
        <f t="shared" si="8"/>
        <v>10</v>
      </c>
      <c r="I16" s="18">
        <f t="shared" si="8"/>
        <v>6.5</v>
      </c>
      <c r="J16" s="17">
        <f t="shared" si="8"/>
        <v>8</v>
      </c>
      <c r="K16" s="18">
        <f t="shared" si="8"/>
        <v>7.5</v>
      </c>
      <c r="L16" s="17">
        <f t="shared" si="8"/>
        <v>11</v>
      </c>
      <c r="M16" s="18">
        <f t="shared" si="8"/>
        <v>7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47</v>
      </c>
      <c r="S16" s="20">
        <f t="shared" si="8"/>
        <v>33.5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10</v>
      </c>
      <c r="E17" s="18">
        <f t="shared" si="9"/>
        <v>8</v>
      </c>
      <c r="F17" s="17">
        <f t="shared" si="9"/>
        <v>8</v>
      </c>
      <c r="G17" s="18">
        <f t="shared" si="9"/>
        <v>4.5</v>
      </c>
      <c r="H17" s="17">
        <f t="shared" si="9"/>
        <v>10</v>
      </c>
      <c r="I17" s="18">
        <f t="shared" si="9"/>
        <v>6.5</v>
      </c>
      <c r="J17" s="17">
        <f t="shared" si="9"/>
        <v>8</v>
      </c>
      <c r="K17" s="18">
        <f t="shared" si="9"/>
        <v>7.5</v>
      </c>
      <c r="L17" s="17">
        <f t="shared" si="9"/>
        <v>11</v>
      </c>
      <c r="M17" s="18">
        <f t="shared" si="9"/>
        <v>7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47</v>
      </c>
      <c r="S17" s="20">
        <f t="shared" si="9"/>
        <v>33.5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44946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44946</v>
      </c>
      <c r="E22" s="24"/>
      <c r="F22" s="33">
        <f>D22+1</f>
        <v>44947</v>
      </c>
      <c r="G22" s="24"/>
      <c r="H22" s="33">
        <f>F22+1</f>
        <v>44948</v>
      </c>
      <c r="I22" s="24"/>
      <c r="J22" s="33">
        <f>H22+1</f>
        <v>44949</v>
      </c>
      <c r="K22" s="24"/>
      <c r="L22" s="33">
        <f>J22+1</f>
        <v>44950</v>
      </c>
      <c r="M22" s="24"/>
      <c r="N22" s="33">
        <f>L22+1</f>
        <v>44951</v>
      </c>
      <c r="O22" s="24"/>
      <c r="P22" s="33">
        <f>N22+1</f>
        <v>44952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2</v>
      </c>
      <c r="H29" s="8">
        <v>2</v>
      </c>
      <c r="I29" s="10">
        <v>1.5</v>
      </c>
      <c r="J29" s="8">
        <v>5</v>
      </c>
      <c r="K29" s="10">
        <v>3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13</v>
      </c>
      <c r="S29" s="12">
        <f t="shared" si="14"/>
        <v>10.5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4</v>
      </c>
      <c r="M30" s="10">
        <v>3</v>
      </c>
      <c r="N30" s="8"/>
      <c r="O30" s="10"/>
      <c r="P30" s="8"/>
      <c r="Q30" s="10"/>
      <c r="R30" s="11">
        <f t="shared" ref="R30:S30" si="15">SUM(D30,F30,H30,J30,L30,N30,P30)</f>
        <v>12</v>
      </c>
      <c r="S30" s="12">
        <f t="shared" si="15"/>
        <v>9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5.5</v>
      </c>
      <c r="H33" s="17">
        <f t="shared" si="18"/>
        <v>8</v>
      </c>
      <c r="I33" s="18">
        <f t="shared" si="18"/>
        <v>4.5</v>
      </c>
      <c r="J33" s="17">
        <f t="shared" si="18"/>
        <v>11</v>
      </c>
      <c r="K33" s="18">
        <f t="shared" si="18"/>
        <v>8.5</v>
      </c>
      <c r="L33" s="17">
        <f t="shared" si="18"/>
        <v>10</v>
      </c>
      <c r="M33" s="18">
        <f t="shared" si="18"/>
        <v>7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45</v>
      </c>
      <c r="S33" s="20">
        <f t="shared" si="18"/>
        <v>32.5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5.5</v>
      </c>
      <c r="H34" s="17">
        <f t="shared" si="19"/>
        <v>8</v>
      </c>
      <c r="I34" s="18">
        <f t="shared" si="19"/>
        <v>4.5</v>
      </c>
      <c r="J34" s="17">
        <f t="shared" si="19"/>
        <v>11</v>
      </c>
      <c r="K34" s="18">
        <f t="shared" si="19"/>
        <v>8.5</v>
      </c>
      <c r="L34" s="17">
        <f t="shared" si="19"/>
        <v>10</v>
      </c>
      <c r="M34" s="18">
        <f t="shared" si="19"/>
        <v>7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45</v>
      </c>
      <c r="S34" s="20">
        <f t="shared" si="19"/>
        <v>32.5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7009202A-EE77-4714-9081-3CA915D6CA37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114842622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0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S34"/>
  <sheetViews>
    <sheetView zoomScale="63" workbookViewId="0">
      <selection activeCell="K13" sqref="K13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45023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45023</v>
      </c>
      <c r="E5" s="24"/>
      <c r="F5" s="33">
        <f>D5+1</f>
        <v>45024</v>
      </c>
      <c r="G5" s="24"/>
      <c r="H5" s="33">
        <f>F5+1</f>
        <v>45025</v>
      </c>
      <c r="I5" s="24"/>
      <c r="J5" s="33">
        <f>H5+1</f>
        <v>45026</v>
      </c>
      <c r="K5" s="24"/>
      <c r="L5" s="33">
        <f>J5+1</f>
        <v>45027</v>
      </c>
      <c r="M5" s="24"/>
      <c r="N5" s="33">
        <f>L5+1</f>
        <v>45028</v>
      </c>
      <c r="O5" s="24"/>
      <c r="P5" s="33">
        <f>N5+1</f>
        <v>45029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2</v>
      </c>
      <c r="E9" s="10">
        <v>2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2</v>
      </c>
      <c r="S9" s="12">
        <f t="shared" si="1"/>
        <v>2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5</v>
      </c>
      <c r="I10" s="10">
        <v>3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9</v>
      </c>
      <c r="S10" s="12">
        <f t="shared" si="2"/>
        <v>5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4</v>
      </c>
      <c r="E12" s="10">
        <v>3</v>
      </c>
      <c r="F12" s="8">
        <v>5</v>
      </c>
      <c r="G12" s="10">
        <v>3</v>
      </c>
      <c r="H12" s="8">
        <v>2</v>
      </c>
      <c r="I12" s="10">
        <v>1.5</v>
      </c>
      <c r="J12" s="8">
        <v>5</v>
      </c>
      <c r="K12" s="10">
        <v>3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18</v>
      </c>
      <c r="S12" s="12">
        <f t="shared" si="4"/>
        <v>12.5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10</v>
      </c>
      <c r="E16" s="18">
        <f t="shared" si="8"/>
        <v>8</v>
      </c>
      <c r="F16" s="17">
        <f t="shared" si="8"/>
        <v>11</v>
      </c>
      <c r="G16" s="18">
        <f t="shared" si="8"/>
        <v>6.5</v>
      </c>
      <c r="H16" s="17">
        <f t="shared" si="8"/>
        <v>9</v>
      </c>
      <c r="I16" s="18">
        <f t="shared" si="8"/>
        <v>5.5</v>
      </c>
      <c r="J16" s="17">
        <f t="shared" si="8"/>
        <v>11</v>
      </c>
      <c r="K16" s="18">
        <f t="shared" si="8"/>
        <v>8.5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49</v>
      </c>
      <c r="S16" s="20">
        <f t="shared" si="8"/>
        <v>34.5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10</v>
      </c>
      <c r="E17" s="18">
        <f t="shared" si="9"/>
        <v>8</v>
      </c>
      <c r="F17" s="17">
        <f t="shared" si="9"/>
        <v>11</v>
      </c>
      <c r="G17" s="18">
        <f t="shared" si="9"/>
        <v>6.5</v>
      </c>
      <c r="H17" s="17">
        <f t="shared" si="9"/>
        <v>9</v>
      </c>
      <c r="I17" s="18">
        <f t="shared" si="9"/>
        <v>5.5</v>
      </c>
      <c r="J17" s="17">
        <f t="shared" si="9"/>
        <v>11</v>
      </c>
      <c r="K17" s="18">
        <f t="shared" si="9"/>
        <v>8.5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49</v>
      </c>
      <c r="S17" s="20">
        <f t="shared" si="9"/>
        <v>34.5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45030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45030</v>
      </c>
      <c r="E22" s="24"/>
      <c r="F22" s="33">
        <f>D22+1</f>
        <v>45031</v>
      </c>
      <c r="G22" s="24"/>
      <c r="H22" s="33">
        <f>F22+1</f>
        <v>45032</v>
      </c>
      <c r="I22" s="24"/>
      <c r="J22" s="33">
        <f>H22+1</f>
        <v>45033</v>
      </c>
      <c r="K22" s="24"/>
      <c r="L22" s="33">
        <f>J22+1</f>
        <v>45034</v>
      </c>
      <c r="M22" s="24"/>
      <c r="N22" s="33">
        <f>L22+1</f>
        <v>45035</v>
      </c>
      <c r="O22" s="24"/>
      <c r="P22" s="33">
        <f>N22+1</f>
        <v>45036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2</v>
      </c>
      <c r="E26" s="10">
        <v>2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2</v>
      </c>
      <c r="S26" s="12">
        <f t="shared" si="11"/>
        <v>2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8</v>
      </c>
      <c r="E33" s="18">
        <f t="shared" si="18"/>
        <v>7</v>
      </c>
      <c r="F33" s="17">
        <f t="shared" si="18"/>
        <v>8</v>
      </c>
      <c r="G33" s="18">
        <f t="shared" si="18"/>
        <v>4.5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40</v>
      </c>
      <c r="S33" s="20">
        <f t="shared" si="18"/>
        <v>29.5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8</v>
      </c>
      <c r="E34" s="18">
        <f t="shared" si="19"/>
        <v>7</v>
      </c>
      <c r="F34" s="17">
        <f t="shared" si="19"/>
        <v>8</v>
      </c>
      <c r="G34" s="18">
        <f t="shared" si="19"/>
        <v>4.5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40</v>
      </c>
      <c r="S34" s="20">
        <f t="shared" si="19"/>
        <v>29.5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FB40CA78-61D8-4DE9-9CEF-EB087B1677BF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62123177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1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S34"/>
  <sheetViews>
    <sheetView zoomScale="62" workbookViewId="0">
      <selection activeCell="M32" sqref="M32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45114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45114</v>
      </c>
      <c r="E5" s="24"/>
      <c r="F5" s="33">
        <f>D5+1</f>
        <v>45115</v>
      </c>
      <c r="G5" s="24"/>
      <c r="H5" s="33">
        <f>F5+1</f>
        <v>45116</v>
      </c>
      <c r="I5" s="24"/>
      <c r="J5" s="33">
        <f>H5+1</f>
        <v>45117</v>
      </c>
      <c r="K5" s="24"/>
      <c r="L5" s="33">
        <f>J5+1</f>
        <v>45118</v>
      </c>
      <c r="M5" s="24"/>
      <c r="N5" s="33">
        <f>L5+1</f>
        <v>45119</v>
      </c>
      <c r="O5" s="24"/>
      <c r="P5" s="33">
        <f>N5+1</f>
        <v>45120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6</v>
      </c>
      <c r="E9" s="10">
        <v>4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6</v>
      </c>
      <c r="S9" s="12">
        <f t="shared" si="1"/>
        <v>4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3</v>
      </c>
      <c r="H10" s="8">
        <v>4</v>
      </c>
      <c r="I10" s="10">
        <v>4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8</v>
      </c>
      <c r="S10" s="12">
        <f t="shared" si="2"/>
        <v>7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2</v>
      </c>
      <c r="G12" s="10">
        <v>1</v>
      </c>
      <c r="H12" s="8">
        <v>2</v>
      </c>
      <c r="I12" s="10">
        <v>1.5</v>
      </c>
      <c r="J12" s="8">
        <v>5</v>
      </c>
      <c r="K12" s="10">
        <v>4</v>
      </c>
      <c r="L12" s="8">
        <v>2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13</v>
      </c>
      <c r="S12" s="12">
        <f t="shared" si="4"/>
        <v>10.5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2</v>
      </c>
      <c r="K13" s="10">
        <v>1.5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10</v>
      </c>
      <c r="S13" s="12">
        <f t="shared" si="5"/>
        <v>8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12</v>
      </c>
      <c r="E16" s="18">
        <f t="shared" si="8"/>
        <v>9</v>
      </c>
      <c r="F16" s="17">
        <f t="shared" si="8"/>
        <v>8</v>
      </c>
      <c r="G16" s="18">
        <f t="shared" si="8"/>
        <v>5.5</v>
      </c>
      <c r="H16" s="17">
        <f t="shared" si="8"/>
        <v>8</v>
      </c>
      <c r="I16" s="18">
        <f t="shared" si="8"/>
        <v>6.5</v>
      </c>
      <c r="J16" s="17">
        <f t="shared" si="8"/>
        <v>11</v>
      </c>
      <c r="K16" s="18">
        <f t="shared" si="8"/>
        <v>9.5</v>
      </c>
      <c r="L16" s="17">
        <f t="shared" si="8"/>
        <v>8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47</v>
      </c>
      <c r="S16" s="20">
        <f t="shared" si="8"/>
        <v>36.5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12</v>
      </c>
      <c r="E17" s="18">
        <f t="shared" si="9"/>
        <v>9</v>
      </c>
      <c r="F17" s="17">
        <f t="shared" si="9"/>
        <v>8</v>
      </c>
      <c r="G17" s="18">
        <f t="shared" si="9"/>
        <v>5.5</v>
      </c>
      <c r="H17" s="17">
        <f t="shared" si="9"/>
        <v>8</v>
      </c>
      <c r="I17" s="18">
        <f t="shared" si="9"/>
        <v>6.5</v>
      </c>
      <c r="J17" s="17">
        <f t="shared" si="9"/>
        <v>11</v>
      </c>
      <c r="K17" s="18">
        <f t="shared" si="9"/>
        <v>9.5</v>
      </c>
      <c r="L17" s="17">
        <f t="shared" si="9"/>
        <v>8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47</v>
      </c>
      <c r="S17" s="20">
        <f t="shared" si="9"/>
        <v>36.5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45121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45121</v>
      </c>
      <c r="E22" s="24"/>
      <c r="F22" s="33">
        <f>D22+1</f>
        <v>45122</v>
      </c>
      <c r="G22" s="24"/>
      <c r="H22" s="33">
        <f>F22+1</f>
        <v>45123</v>
      </c>
      <c r="I22" s="24"/>
      <c r="J22" s="33">
        <f>H22+1</f>
        <v>45124</v>
      </c>
      <c r="K22" s="24"/>
      <c r="L22" s="33">
        <f>J22+1</f>
        <v>45125</v>
      </c>
      <c r="M22" s="24"/>
      <c r="N22" s="33">
        <f>L22+1</f>
        <v>45126</v>
      </c>
      <c r="O22" s="24"/>
      <c r="P22" s="33">
        <f>N22+1</f>
        <v>45127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4</v>
      </c>
      <c r="E26" s="10">
        <v>3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4</v>
      </c>
      <c r="S26" s="12">
        <f t="shared" si="11"/>
        <v>3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2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4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4</v>
      </c>
      <c r="G29" s="10">
        <v>3</v>
      </c>
      <c r="H29" s="8">
        <v>2</v>
      </c>
      <c r="I29" s="10">
        <v>1.5</v>
      </c>
      <c r="J29" s="8">
        <v>3</v>
      </c>
      <c r="K29" s="10">
        <v>3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13</v>
      </c>
      <c r="S29" s="12">
        <f t="shared" si="14"/>
        <v>11.5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6</v>
      </c>
      <c r="M31" s="10">
        <v>4</v>
      </c>
      <c r="N31" s="8"/>
      <c r="O31" s="10"/>
      <c r="P31" s="8"/>
      <c r="Q31" s="10"/>
      <c r="R31" s="11">
        <f t="shared" ref="R31:S31" si="16">SUM(D31,F31,H31,J31,L31,N31,P31)</f>
        <v>8.5</v>
      </c>
      <c r="S31" s="12">
        <f t="shared" si="16"/>
        <v>6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10</v>
      </c>
      <c r="E33" s="18">
        <f t="shared" si="18"/>
        <v>8</v>
      </c>
      <c r="F33" s="17">
        <f t="shared" si="18"/>
        <v>10</v>
      </c>
      <c r="G33" s="18">
        <f t="shared" si="18"/>
        <v>6.5</v>
      </c>
      <c r="H33" s="17">
        <f t="shared" si="18"/>
        <v>8</v>
      </c>
      <c r="I33" s="18">
        <f t="shared" si="18"/>
        <v>4.5</v>
      </c>
      <c r="J33" s="17">
        <f t="shared" si="18"/>
        <v>9</v>
      </c>
      <c r="K33" s="18">
        <f t="shared" si="18"/>
        <v>8.5</v>
      </c>
      <c r="L33" s="17">
        <f t="shared" si="18"/>
        <v>13</v>
      </c>
      <c r="M33" s="18">
        <f t="shared" si="18"/>
        <v>9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50</v>
      </c>
      <c r="S33" s="20">
        <f t="shared" si="18"/>
        <v>36.5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10</v>
      </c>
      <c r="E34" s="18">
        <f t="shared" si="19"/>
        <v>8</v>
      </c>
      <c r="F34" s="17">
        <f t="shared" si="19"/>
        <v>10</v>
      </c>
      <c r="G34" s="18">
        <f t="shared" si="19"/>
        <v>6.5</v>
      </c>
      <c r="H34" s="17">
        <f t="shared" si="19"/>
        <v>8</v>
      </c>
      <c r="I34" s="18">
        <f t="shared" si="19"/>
        <v>4.5</v>
      </c>
      <c r="J34" s="17">
        <f t="shared" si="19"/>
        <v>9</v>
      </c>
      <c r="K34" s="18">
        <f t="shared" si="19"/>
        <v>8.5</v>
      </c>
      <c r="L34" s="17">
        <f t="shared" si="19"/>
        <v>13</v>
      </c>
      <c r="M34" s="18">
        <f t="shared" si="19"/>
        <v>9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50</v>
      </c>
      <c r="S34" s="20">
        <f t="shared" si="19"/>
        <v>36.5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59A017AA-1DAB-4094-B898-4DBBE212E80F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97179783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2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S34"/>
  <sheetViews>
    <sheetView zoomScale="55" workbookViewId="0">
      <selection activeCell="N41" sqref="N41"/>
    </sheetView>
  </sheetViews>
  <sheetFormatPr defaultColWidth="14.44140625" defaultRowHeight="15" customHeight="1" x14ac:dyDescent="0.3"/>
  <cols>
    <col min="1" max="1" width="10.6640625" customWidth="1"/>
    <col min="2" max="2" width="13" customWidth="1"/>
    <col min="3" max="3" width="45.109375" customWidth="1"/>
    <col min="4" max="4" width="9.33203125" customWidth="1"/>
    <col min="5" max="5" width="8.109375" customWidth="1"/>
    <col min="6" max="6" width="9.44140625" customWidth="1"/>
    <col min="7" max="7" width="8.33203125" customWidth="1"/>
    <col min="8" max="8" width="9.44140625" customWidth="1"/>
    <col min="9" max="9" width="7.5546875" customWidth="1"/>
    <col min="10" max="10" width="8.6640625" customWidth="1"/>
    <col min="11" max="11" width="7.6640625" customWidth="1"/>
    <col min="12" max="12" width="8.109375" customWidth="1"/>
    <col min="13" max="13" width="7.88671875" customWidth="1"/>
    <col min="14" max="14" width="9.88671875" customWidth="1"/>
    <col min="15" max="15" width="8.44140625" customWidth="1"/>
    <col min="16" max="16" width="9.6640625" customWidth="1"/>
    <col min="17" max="17" width="8.33203125" customWidth="1"/>
    <col min="18" max="18" width="9.6640625" customWidth="1"/>
    <col min="19" max="19" width="8.6640625" customWidth="1"/>
  </cols>
  <sheetData>
    <row r="2" spans="1:19" x14ac:dyDescent="0.3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>
        <v>45205</v>
      </c>
      <c r="S2" s="24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25" t="s">
        <v>1</v>
      </c>
      <c r="B4" s="25" t="s">
        <v>2</v>
      </c>
      <c r="C4" s="25" t="s">
        <v>3</v>
      </c>
      <c r="D4" s="28" t="s">
        <v>4</v>
      </c>
      <c r="E4" s="24"/>
      <c r="F4" s="28" t="s">
        <v>5</v>
      </c>
      <c r="G4" s="24"/>
      <c r="H4" s="28" t="s">
        <v>6</v>
      </c>
      <c r="I4" s="24"/>
      <c r="J4" s="28" t="s">
        <v>7</v>
      </c>
      <c r="K4" s="24"/>
      <c r="L4" s="28" t="s">
        <v>8</v>
      </c>
      <c r="M4" s="24"/>
      <c r="N4" s="28" t="s">
        <v>9</v>
      </c>
      <c r="O4" s="24"/>
      <c r="P4" s="28" t="s">
        <v>10</v>
      </c>
      <c r="Q4" s="24"/>
      <c r="R4" s="29" t="s">
        <v>11</v>
      </c>
      <c r="S4" s="30"/>
    </row>
    <row r="5" spans="1:19" x14ac:dyDescent="0.3">
      <c r="A5" s="26"/>
      <c r="B5" s="26"/>
      <c r="C5" s="26"/>
      <c r="D5" s="33">
        <f>R2</f>
        <v>45205</v>
      </c>
      <c r="E5" s="24"/>
      <c r="F5" s="33">
        <f>D5+1</f>
        <v>45206</v>
      </c>
      <c r="G5" s="24"/>
      <c r="H5" s="33">
        <f>F5+1</f>
        <v>45207</v>
      </c>
      <c r="I5" s="24"/>
      <c r="J5" s="33">
        <f>H5+1</f>
        <v>45208</v>
      </c>
      <c r="K5" s="24"/>
      <c r="L5" s="33">
        <f>J5+1</f>
        <v>45209</v>
      </c>
      <c r="M5" s="24"/>
      <c r="N5" s="33">
        <f>L5+1</f>
        <v>45210</v>
      </c>
      <c r="O5" s="24"/>
      <c r="P5" s="33">
        <f>N5+1</f>
        <v>45211</v>
      </c>
      <c r="Q5" s="24"/>
      <c r="R5" s="31"/>
      <c r="S5" s="32"/>
    </row>
    <row r="6" spans="1:19" x14ac:dyDescent="0.3">
      <c r="A6" s="27"/>
      <c r="B6" s="27"/>
      <c r="C6" s="27"/>
      <c r="D6" s="2" t="s">
        <v>12</v>
      </c>
      <c r="E6" s="3" t="s">
        <v>13</v>
      </c>
      <c r="F6" s="2" t="s">
        <v>12</v>
      </c>
      <c r="G6" s="3" t="s">
        <v>13</v>
      </c>
      <c r="H6" s="2" t="s">
        <v>12</v>
      </c>
      <c r="I6" s="3" t="s">
        <v>13</v>
      </c>
      <c r="J6" s="2" t="s">
        <v>12</v>
      </c>
      <c r="K6" s="3" t="s">
        <v>13</v>
      </c>
      <c r="L6" s="2" t="s">
        <v>12</v>
      </c>
      <c r="M6" s="3" t="s">
        <v>13</v>
      </c>
      <c r="N6" s="2" t="s">
        <v>12</v>
      </c>
      <c r="O6" s="3" t="s">
        <v>13</v>
      </c>
      <c r="P6" s="2" t="s">
        <v>12</v>
      </c>
      <c r="Q6" s="3" t="s">
        <v>13</v>
      </c>
      <c r="R6" s="4" t="s">
        <v>12</v>
      </c>
      <c r="S6" s="5" t="s">
        <v>13</v>
      </c>
    </row>
    <row r="7" spans="1:19" x14ac:dyDescent="0.3">
      <c r="A7" s="6" t="s">
        <v>14</v>
      </c>
      <c r="B7" s="6" t="s">
        <v>15</v>
      </c>
      <c r="C7" s="6" t="s">
        <v>16</v>
      </c>
      <c r="D7" s="6" t="s">
        <v>17</v>
      </c>
      <c r="E7" s="6" t="s">
        <v>18</v>
      </c>
      <c r="F7" s="6" t="s">
        <v>19</v>
      </c>
      <c r="G7" s="6" t="s">
        <v>20</v>
      </c>
      <c r="H7" s="6" t="s">
        <v>21</v>
      </c>
      <c r="I7" s="6" t="s">
        <v>22</v>
      </c>
      <c r="J7" s="6" t="s">
        <v>23</v>
      </c>
      <c r="K7" s="6" t="s">
        <v>24</v>
      </c>
      <c r="L7" s="6" t="s">
        <v>25</v>
      </c>
      <c r="M7" s="6" t="s">
        <v>26</v>
      </c>
      <c r="N7" s="6" t="s">
        <v>27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</row>
    <row r="8" spans="1:19" x14ac:dyDescent="0.3">
      <c r="A8" s="7" t="s">
        <v>33</v>
      </c>
      <c r="B8" s="8" t="s">
        <v>34</v>
      </c>
      <c r="C8" s="9" t="s">
        <v>35</v>
      </c>
      <c r="D8" s="8">
        <v>0.5</v>
      </c>
      <c r="E8" s="10"/>
      <c r="F8" s="8"/>
      <c r="G8" s="10"/>
      <c r="H8" s="8"/>
      <c r="I8" s="10"/>
      <c r="J8" s="8"/>
      <c r="K8" s="10"/>
      <c r="L8" s="8">
        <v>0.5</v>
      </c>
      <c r="M8" s="10"/>
      <c r="N8" s="8"/>
      <c r="O8" s="10"/>
      <c r="P8" s="8"/>
      <c r="Q8" s="10"/>
      <c r="R8" s="11">
        <f t="shared" ref="R8:S8" si="0">SUM(D8,F8,H8,J8,L8,N8,P8)</f>
        <v>1</v>
      </c>
      <c r="S8" s="12">
        <f t="shared" si="0"/>
        <v>0</v>
      </c>
    </row>
    <row r="9" spans="1:19" x14ac:dyDescent="0.3">
      <c r="A9" s="7" t="s">
        <v>36</v>
      </c>
      <c r="B9" s="8" t="s">
        <v>37</v>
      </c>
      <c r="C9" s="9" t="s">
        <v>38</v>
      </c>
      <c r="D9" s="8">
        <v>5</v>
      </c>
      <c r="E9" s="10">
        <v>4</v>
      </c>
      <c r="F9" s="8"/>
      <c r="G9" s="10"/>
      <c r="H9" s="8"/>
      <c r="I9" s="10"/>
      <c r="J9" s="8"/>
      <c r="K9" s="10"/>
      <c r="L9" s="8"/>
      <c r="M9" s="10"/>
      <c r="N9" s="8"/>
      <c r="O9" s="10"/>
      <c r="P9" s="8"/>
      <c r="Q9" s="10"/>
      <c r="R9" s="11">
        <f t="shared" ref="R9:S9" si="1">SUM(D9,F9,H9,J9,L9,N9,P9)</f>
        <v>5</v>
      </c>
      <c r="S9" s="12">
        <f t="shared" si="1"/>
        <v>4</v>
      </c>
    </row>
    <row r="10" spans="1:19" x14ac:dyDescent="0.3">
      <c r="A10" s="7" t="s">
        <v>36</v>
      </c>
      <c r="B10" s="8" t="s">
        <v>39</v>
      </c>
      <c r="C10" s="9" t="s">
        <v>40</v>
      </c>
      <c r="D10" s="8"/>
      <c r="E10" s="10"/>
      <c r="F10" s="8">
        <v>4</v>
      </c>
      <c r="G10" s="10">
        <v>2</v>
      </c>
      <c r="H10" s="8">
        <v>2</v>
      </c>
      <c r="I10" s="10">
        <v>2</v>
      </c>
      <c r="J10" s="8"/>
      <c r="K10" s="10"/>
      <c r="L10" s="8"/>
      <c r="M10" s="10"/>
      <c r="N10" s="8"/>
      <c r="O10" s="10"/>
      <c r="P10" s="8"/>
      <c r="Q10" s="10"/>
      <c r="R10" s="11">
        <f t="shared" ref="R10:S10" si="2">SUM(D10,F10,H10,J10,L10,N10,P10)</f>
        <v>6</v>
      </c>
      <c r="S10" s="12">
        <f t="shared" si="2"/>
        <v>4</v>
      </c>
    </row>
    <row r="11" spans="1:19" x14ac:dyDescent="0.3">
      <c r="A11" s="7" t="s">
        <v>36</v>
      </c>
      <c r="B11" s="13" t="s">
        <v>37</v>
      </c>
      <c r="C11" s="14" t="s">
        <v>41</v>
      </c>
      <c r="D11" s="8"/>
      <c r="E11" s="10"/>
      <c r="F11" s="8"/>
      <c r="G11" s="10"/>
      <c r="H11" s="8"/>
      <c r="I11" s="10"/>
      <c r="J11" s="8">
        <v>1</v>
      </c>
      <c r="K11" s="10">
        <v>1</v>
      </c>
      <c r="L11" s="8"/>
      <c r="M11" s="10"/>
      <c r="N11" s="8"/>
      <c r="O11" s="10"/>
      <c r="P11" s="8"/>
      <c r="Q11" s="10"/>
      <c r="R11" s="11">
        <f t="shared" ref="R11:S11" si="3">SUM(D11,F11,H11,J11,L11,N11,P11)</f>
        <v>1</v>
      </c>
      <c r="S11" s="12">
        <f t="shared" si="3"/>
        <v>1</v>
      </c>
    </row>
    <row r="12" spans="1:19" x14ac:dyDescent="0.3">
      <c r="A12" s="7" t="s">
        <v>42</v>
      </c>
      <c r="B12" s="8" t="s">
        <v>43</v>
      </c>
      <c r="C12" s="9" t="s">
        <v>44</v>
      </c>
      <c r="D12" s="8">
        <v>2</v>
      </c>
      <c r="E12" s="10">
        <v>2</v>
      </c>
      <c r="F12" s="8">
        <v>4</v>
      </c>
      <c r="G12" s="10">
        <v>3</v>
      </c>
      <c r="H12" s="8">
        <v>2</v>
      </c>
      <c r="I12" s="10">
        <v>1.5</v>
      </c>
      <c r="J12" s="8">
        <v>2</v>
      </c>
      <c r="K12" s="10">
        <v>2</v>
      </c>
      <c r="L12" s="8">
        <v>3</v>
      </c>
      <c r="M12" s="10">
        <v>2</v>
      </c>
      <c r="N12" s="8"/>
      <c r="O12" s="10"/>
      <c r="P12" s="8"/>
      <c r="Q12" s="10"/>
      <c r="R12" s="11">
        <f t="shared" ref="R12:S12" si="4">SUM(D12,F12,H12,J12,L12,N12,P12)</f>
        <v>13</v>
      </c>
      <c r="S12" s="12">
        <f t="shared" si="4"/>
        <v>10.5</v>
      </c>
    </row>
    <row r="13" spans="1:19" x14ac:dyDescent="0.3">
      <c r="A13" s="7" t="s">
        <v>42</v>
      </c>
      <c r="B13" s="8" t="s">
        <v>43</v>
      </c>
      <c r="C13" s="9" t="s">
        <v>45</v>
      </c>
      <c r="D13" s="8">
        <v>2</v>
      </c>
      <c r="E13" s="10">
        <v>2</v>
      </c>
      <c r="F13" s="8">
        <v>2</v>
      </c>
      <c r="G13" s="10">
        <v>1.5</v>
      </c>
      <c r="H13" s="8">
        <v>2</v>
      </c>
      <c r="I13" s="10">
        <v>1</v>
      </c>
      <c r="J13" s="8">
        <v>5</v>
      </c>
      <c r="K13" s="10">
        <v>5</v>
      </c>
      <c r="L13" s="8">
        <v>2</v>
      </c>
      <c r="M13" s="10">
        <v>2</v>
      </c>
      <c r="N13" s="8"/>
      <c r="O13" s="10"/>
      <c r="P13" s="8"/>
      <c r="Q13" s="10"/>
      <c r="R13" s="11">
        <f t="shared" ref="R13:S13" si="5">SUM(D13,F13,H13,J13,L13,N13,P13)</f>
        <v>13</v>
      </c>
      <c r="S13" s="12">
        <f t="shared" si="5"/>
        <v>11.5</v>
      </c>
    </row>
    <row r="14" spans="1:19" x14ac:dyDescent="0.3">
      <c r="A14" s="7" t="s">
        <v>46</v>
      </c>
      <c r="B14" s="8" t="s">
        <v>37</v>
      </c>
      <c r="C14" s="9" t="s">
        <v>47</v>
      </c>
      <c r="D14" s="8">
        <v>1.5</v>
      </c>
      <c r="E14" s="10">
        <v>1</v>
      </c>
      <c r="F14" s="8"/>
      <c r="G14" s="10"/>
      <c r="H14" s="8"/>
      <c r="I14" s="10"/>
      <c r="J14" s="8">
        <v>1</v>
      </c>
      <c r="K14" s="10">
        <v>1</v>
      </c>
      <c r="L14" s="8">
        <v>1</v>
      </c>
      <c r="M14" s="10">
        <v>1</v>
      </c>
      <c r="N14" s="8"/>
      <c r="O14" s="10"/>
      <c r="P14" s="8"/>
      <c r="Q14" s="10"/>
      <c r="R14" s="11">
        <f t="shared" ref="R14:S14" si="6">SUM(D14,F14,H14,J14,L14,N14,P14)</f>
        <v>3.5</v>
      </c>
      <c r="S14" s="12">
        <f t="shared" si="6"/>
        <v>3</v>
      </c>
    </row>
    <row r="15" spans="1:19" x14ac:dyDescent="0.3">
      <c r="A15" s="7" t="s">
        <v>48</v>
      </c>
      <c r="B15" s="8" t="s">
        <v>39</v>
      </c>
      <c r="C15" s="9" t="s">
        <v>49</v>
      </c>
      <c r="D15" s="8"/>
      <c r="E15" s="10"/>
      <c r="F15" s="8"/>
      <c r="G15" s="10"/>
      <c r="H15" s="8"/>
      <c r="I15" s="10"/>
      <c r="J15" s="8">
        <v>2</v>
      </c>
      <c r="K15" s="10">
        <v>2</v>
      </c>
      <c r="L15" s="8">
        <v>2.5</v>
      </c>
      <c r="M15" s="10">
        <v>1</v>
      </c>
      <c r="N15" s="8"/>
      <c r="O15" s="10"/>
      <c r="P15" s="8"/>
      <c r="Q15" s="10"/>
      <c r="R15" s="11">
        <f t="shared" ref="R15:S15" si="7">SUM(D15,F15,H15,J15,L15,N15,P15)</f>
        <v>4.5</v>
      </c>
      <c r="S15" s="12">
        <f t="shared" si="7"/>
        <v>3</v>
      </c>
    </row>
    <row r="16" spans="1:19" x14ac:dyDescent="0.3">
      <c r="A16" s="15"/>
      <c r="B16" s="16"/>
      <c r="C16" s="16" t="s">
        <v>50</v>
      </c>
      <c r="D16" s="17">
        <f t="shared" ref="D16:S16" si="8">SUBTOTAL(9,D8:D15)</f>
        <v>11</v>
      </c>
      <c r="E16" s="18">
        <f t="shared" si="8"/>
        <v>9</v>
      </c>
      <c r="F16" s="17">
        <f t="shared" si="8"/>
        <v>10</v>
      </c>
      <c r="G16" s="18">
        <f t="shared" si="8"/>
        <v>6.5</v>
      </c>
      <c r="H16" s="17">
        <f t="shared" si="8"/>
        <v>6</v>
      </c>
      <c r="I16" s="18">
        <f t="shared" si="8"/>
        <v>4.5</v>
      </c>
      <c r="J16" s="17">
        <f t="shared" si="8"/>
        <v>11</v>
      </c>
      <c r="K16" s="18">
        <f t="shared" si="8"/>
        <v>11</v>
      </c>
      <c r="L16" s="17">
        <f t="shared" si="8"/>
        <v>9</v>
      </c>
      <c r="M16" s="18">
        <f t="shared" si="8"/>
        <v>6</v>
      </c>
      <c r="N16" s="17">
        <f t="shared" si="8"/>
        <v>0</v>
      </c>
      <c r="O16" s="18">
        <f t="shared" si="8"/>
        <v>0</v>
      </c>
      <c r="P16" s="17">
        <f t="shared" si="8"/>
        <v>0</v>
      </c>
      <c r="Q16" s="18">
        <f t="shared" si="8"/>
        <v>0</v>
      </c>
      <c r="R16" s="19">
        <f t="shared" si="8"/>
        <v>47</v>
      </c>
      <c r="S16" s="20">
        <f t="shared" si="8"/>
        <v>37</v>
      </c>
    </row>
    <row r="17" spans="1:19" x14ac:dyDescent="0.3">
      <c r="A17" s="15"/>
      <c r="B17" s="16"/>
      <c r="C17" s="16" t="s">
        <v>51</v>
      </c>
      <c r="D17" s="17">
        <f t="shared" ref="D17:S17" si="9">SUM(D8:D15)</f>
        <v>11</v>
      </c>
      <c r="E17" s="18">
        <f t="shared" si="9"/>
        <v>9</v>
      </c>
      <c r="F17" s="17">
        <f t="shared" si="9"/>
        <v>10</v>
      </c>
      <c r="G17" s="18">
        <f t="shared" si="9"/>
        <v>6.5</v>
      </c>
      <c r="H17" s="17">
        <f t="shared" si="9"/>
        <v>6</v>
      </c>
      <c r="I17" s="18">
        <f t="shared" si="9"/>
        <v>4.5</v>
      </c>
      <c r="J17" s="17">
        <f t="shared" si="9"/>
        <v>11</v>
      </c>
      <c r="K17" s="18">
        <f t="shared" si="9"/>
        <v>11</v>
      </c>
      <c r="L17" s="17">
        <f t="shared" si="9"/>
        <v>9</v>
      </c>
      <c r="M17" s="18">
        <f t="shared" si="9"/>
        <v>6</v>
      </c>
      <c r="N17" s="17">
        <f t="shared" si="9"/>
        <v>0</v>
      </c>
      <c r="O17" s="18">
        <f t="shared" si="9"/>
        <v>0</v>
      </c>
      <c r="P17" s="17">
        <f t="shared" si="9"/>
        <v>0</v>
      </c>
      <c r="Q17" s="18">
        <f t="shared" si="9"/>
        <v>0</v>
      </c>
      <c r="R17" s="19">
        <f t="shared" si="9"/>
        <v>47</v>
      </c>
      <c r="S17" s="20">
        <f t="shared" si="9"/>
        <v>37</v>
      </c>
    </row>
    <row r="19" spans="1:19" x14ac:dyDescent="0.3">
      <c r="A19" s="21" t="s">
        <v>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3">
        <v>45212</v>
      </c>
      <c r="S19" s="24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25" t="s">
        <v>1</v>
      </c>
      <c r="B21" s="25" t="s">
        <v>2</v>
      </c>
      <c r="C21" s="25" t="s">
        <v>3</v>
      </c>
      <c r="D21" s="28" t="s">
        <v>4</v>
      </c>
      <c r="E21" s="24"/>
      <c r="F21" s="28" t="s">
        <v>5</v>
      </c>
      <c r="G21" s="24"/>
      <c r="H21" s="28" t="s">
        <v>6</v>
      </c>
      <c r="I21" s="24"/>
      <c r="J21" s="28" t="s">
        <v>7</v>
      </c>
      <c r="K21" s="24"/>
      <c r="L21" s="28" t="s">
        <v>8</v>
      </c>
      <c r="M21" s="24"/>
      <c r="N21" s="28" t="s">
        <v>9</v>
      </c>
      <c r="O21" s="24"/>
      <c r="P21" s="28" t="s">
        <v>10</v>
      </c>
      <c r="Q21" s="24"/>
      <c r="R21" s="29" t="s">
        <v>11</v>
      </c>
      <c r="S21" s="30"/>
    </row>
    <row r="22" spans="1:19" x14ac:dyDescent="0.3">
      <c r="A22" s="26"/>
      <c r="B22" s="26"/>
      <c r="C22" s="26"/>
      <c r="D22" s="33">
        <f>R19</f>
        <v>45212</v>
      </c>
      <c r="E22" s="24"/>
      <c r="F22" s="33">
        <f>D22+1</f>
        <v>45213</v>
      </c>
      <c r="G22" s="24"/>
      <c r="H22" s="33">
        <f>F22+1</f>
        <v>45214</v>
      </c>
      <c r="I22" s="24"/>
      <c r="J22" s="33">
        <f>H22+1</f>
        <v>45215</v>
      </c>
      <c r="K22" s="24"/>
      <c r="L22" s="33">
        <f>J22+1</f>
        <v>45216</v>
      </c>
      <c r="M22" s="24"/>
      <c r="N22" s="33">
        <f>L22+1</f>
        <v>45217</v>
      </c>
      <c r="O22" s="24"/>
      <c r="P22" s="33">
        <f>N22+1</f>
        <v>45218</v>
      </c>
      <c r="Q22" s="24"/>
      <c r="R22" s="31"/>
      <c r="S22" s="32"/>
    </row>
    <row r="23" spans="1:19" x14ac:dyDescent="0.3">
      <c r="A23" s="27"/>
      <c r="B23" s="27"/>
      <c r="C23" s="27"/>
      <c r="D23" s="2" t="s">
        <v>12</v>
      </c>
      <c r="E23" s="3" t="s">
        <v>13</v>
      </c>
      <c r="F23" s="2" t="s">
        <v>12</v>
      </c>
      <c r="G23" s="3" t="s">
        <v>13</v>
      </c>
      <c r="H23" s="2" t="s">
        <v>12</v>
      </c>
      <c r="I23" s="3" t="s">
        <v>13</v>
      </c>
      <c r="J23" s="2" t="s">
        <v>12</v>
      </c>
      <c r="K23" s="3" t="s">
        <v>13</v>
      </c>
      <c r="L23" s="2" t="s">
        <v>12</v>
      </c>
      <c r="M23" s="3" t="s">
        <v>13</v>
      </c>
      <c r="N23" s="2" t="s">
        <v>12</v>
      </c>
      <c r="O23" s="3" t="s">
        <v>13</v>
      </c>
      <c r="P23" s="2" t="s">
        <v>12</v>
      </c>
      <c r="Q23" s="3" t="s">
        <v>13</v>
      </c>
      <c r="R23" s="4" t="s">
        <v>12</v>
      </c>
      <c r="S23" s="5" t="s">
        <v>13</v>
      </c>
    </row>
    <row r="24" spans="1:19" x14ac:dyDescent="0.3">
      <c r="A24" s="6" t="s">
        <v>14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6" t="s">
        <v>25</v>
      </c>
      <c r="M24" s="6" t="s">
        <v>26</v>
      </c>
      <c r="N24" s="6" t="s">
        <v>27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32</v>
      </c>
    </row>
    <row r="25" spans="1:19" x14ac:dyDescent="0.3">
      <c r="A25" s="7" t="s">
        <v>33</v>
      </c>
      <c r="B25" s="8" t="s">
        <v>34</v>
      </c>
      <c r="C25" s="9" t="s">
        <v>35</v>
      </c>
      <c r="D25" s="8">
        <v>0.5</v>
      </c>
      <c r="E25" s="10"/>
      <c r="F25" s="8"/>
      <c r="G25" s="10"/>
      <c r="H25" s="8"/>
      <c r="I25" s="10"/>
      <c r="J25" s="8"/>
      <c r="K25" s="10"/>
      <c r="L25" s="8">
        <v>0.5</v>
      </c>
      <c r="M25" s="10"/>
      <c r="N25" s="8"/>
      <c r="O25" s="10"/>
      <c r="P25" s="8"/>
      <c r="Q25" s="10"/>
      <c r="R25" s="11">
        <f t="shared" ref="R25:S25" si="10">SUM(D25,F25,H25,J25,L25,N25,P25)</f>
        <v>1</v>
      </c>
      <c r="S25" s="12">
        <f t="shared" si="10"/>
        <v>0</v>
      </c>
    </row>
    <row r="26" spans="1:19" x14ac:dyDescent="0.3">
      <c r="A26" s="7" t="s">
        <v>36</v>
      </c>
      <c r="B26" s="8" t="s">
        <v>37</v>
      </c>
      <c r="C26" s="9" t="s">
        <v>38</v>
      </c>
      <c r="D26" s="8">
        <v>4</v>
      </c>
      <c r="E26" s="10">
        <v>3</v>
      </c>
      <c r="F26" s="8"/>
      <c r="G26" s="10"/>
      <c r="H26" s="8"/>
      <c r="I26" s="10"/>
      <c r="J26" s="8"/>
      <c r="K26" s="10"/>
      <c r="L26" s="8"/>
      <c r="M26" s="10"/>
      <c r="N26" s="8"/>
      <c r="O26" s="10"/>
      <c r="P26" s="8"/>
      <c r="Q26" s="10"/>
      <c r="R26" s="11">
        <f t="shared" ref="R26:S26" si="11">SUM(D26,F26,H26,J26,L26,N26,P26)</f>
        <v>4</v>
      </c>
      <c r="S26" s="12">
        <f t="shared" si="11"/>
        <v>3</v>
      </c>
    </row>
    <row r="27" spans="1:19" x14ac:dyDescent="0.3">
      <c r="A27" s="7" t="s">
        <v>36</v>
      </c>
      <c r="B27" s="8" t="s">
        <v>39</v>
      </c>
      <c r="C27" s="9" t="s">
        <v>40</v>
      </c>
      <c r="D27" s="8"/>
      <c r="E27" s="10"/>
      <c r="F27" s="8">
        <v>4</v>
      </c>
      <c r="G27" s="10">
        <v>3</v>
      </c>
      <c r="H27" s="8">
        <v>4</v>
      </c>
      <c r="I27" s="10">
        <v>2</v>
      </c>
      <c r="J27" s="8"/>
      <c r="K27" s="10"/>
      <c r="L27" s="8"/>
      <c r="M27" s="10"/>
      <c r="N27" s="8"/>
      <c r="O27" s="10"/>
      <c r="P27" s="8"/>
      <c r="Q27" s="10"/>
      <c r="R27" s="11">
        <f t="shared" ref="R27:S27" si="12">SUM(D27,F27,H27,J27,L27,N27,P27)</f>
        <v>8</v>
      </c>
      <c r="S27" s="12">
        <f t="shared" si="12"/>
        <v>5</v>
      </c>
    </row>
    <row r="28" spans="1:19" x14ac:dyDescent="0.3">
      <c r="A28" s="7" t="s">
        <v>36</v>
      </c>
      <c r="B28" s="13" t="s">
        <v>37</v>
      </c>
      <c r="C28" s="14" t="s">
        <v>41</v>
      </c>
      <c r="D28" s="8"/>
      <c r="E28" s="10"/>
      <c r="F28" s="8"/>
      <c r="G28" s="10"/>
      <c r="H28" s="8"/>
      <c r="I28" s="10"/>
      <c r="J28" s="8">
        <v>1</v>
      </c>
      <c r="K28" s="10">
        <v>1</v>
      </c>
      <c r="L28" s="8"/>
      <c r="M28" s="10"/>
      <c r="N28" s="8"/>
      <c r="O28" s="10"/>
      <c r="P28" s="8"/>
      <c r="Q28" s="10"/>
      <c r="R28" s="11">
        <f t="shared" ref="R28:S28" si="13">SUM(D28,F28,H28,J28,L28,N28,P28)</f>
        <v>1</v>
      </c>
      <c r="S28" s="12">
        <f t="shared" si="13"/>
        <v>1</v>
      </c>
    </row>
    <row r="29" spans="1:19" x14ac:dyDescent="0.3">
      <c r="A29" s="7" t="s">
        <v>42</v>
      </c>
      <c r="B29" s="8" t="s">
        <v>43</v>
      </c>
      <c r="C29" s="9" t="s">
        <v>44</v>
      </c>
      <c r="D29" s="8">
        <v>2</v>
      </c>
      <c r="E29" s="10">
        <v>2</v>
      </c>
      <c r="F29" s="8">
        <v>2</v>
      </c>
      <c r="G29" s="10">
        <v>1</v>
      </c>
      <c r="H29" s="8">
        <v>2</v>
      </c>
      <c r="I29" s="10">
        <v>1.5</v>
      </c>
      <c r="J29" s="8">
        <v>2</v>
      </c>
      <c r="K29" s="10">
        <v>2</v>
      </c>
      <c r="L29" s="8">
        <v>2</v>
      </c>
      <c r="M29" s="10">
        <v>2</v>
      </c>
      <c r="N29" s="8"/>
      <c r="O29" s="10"/>
      <c r="P29" s="8"/>
      <c r="Q29" s="10"/>
      <c r="R29" s="11">
        <f t="shared" ref="R29:S29" si="14">SUM(D29,F29,H29,J29,L29,N29,P29)</f>
        <v>10</v>
      </c>
      <c r="S29" s="12">
        <f t="shared" si="14"/>
        <v>8.5</v>
      </c>
    </row>
    <row r="30" spans="1:19" x14ac:dyDescent="0.3">
      <c r="A30" s="7" t="s">
        <v>42</v>
      </c>
      <c r="B30" s="8" t="s">
        <v>43</v>
      </c>
      <c r="C30" s="9" t="s">
        <v>45</v>
      </c>
      <c r="D30" s="8">
        <v>2</v>
      </c>
      <c r="E30" s="10">
        <v>2</v>
      </c>
      <c r="F30" s="8">
        <v>2</v>
      </c>
      <c r="G30" s="10">
        <v>1.5</v>
      </c>
      <c r="H30" s="8">
        <v>2</v>
      </c>
      <c r="I30" s="10">
        <v>1</v>
      </c>
      <c r="J30" s="8">
        <v>2</v>
      </c>
      <c r="K30" s="10">
        <v>1.5</v>
      </c>
      <c r="L30" s="8">
        <v>2</v>
      </c>
      <c r="M30" s="10">
        <v>2</v>
      </c>
      <c r="N30" s="8"/>
      <c r="O30" s="10"/>
      <c r="P30" s="8"/>
      <c r="Q30" s="10"/>
      <c r="R30" s="11">
        <f t="shared" ref="R30:S30" si="15">SUM(D30,F30,H30,J30,L30,N30,P30)</f>
        <v>10</v>
      </c>
      <c r="S30" s="12">
        <f t="shared" si="15"/>
        <v>8</v>
      </c>
    </row>
    <row r="31" spans="1:19" x14ac:dyDescent="0.3">
      <c r="A31" s="7" t="s">
        <v>46</v>
      </c>
      <c r="B31" s="8" t="s">
        <v>37</v>
      </c>
      <c r="C31" s="9" t="s">
        <v>47</v>
      </c>
      <c r="D31" s="8">
        <v>1.5</v>
      </c>
      <c r="E31" s="10">
        <v>1</v>
      </c>
      <c r="F31" s="8"/>
      <c r="G31" s="10"/>
      <c r="H31" s="8"/>
      <c r="I31" s="10"/>
      <c r="J31" s="8">
        <v>1</v>
      </c>
      <c r="K31" s="10">
        <v>1</v>
      </c>
      <c r="L31" s="8">
        <v>1</v>
      </c>
      <c r="M31" s="10">
        <v>1</v>
      </c>
      <c r="N31" s="8"/>
      <c r="O31" s="10"/>
      <c r="P31" s="8"/>
      <c r="Q31" s="10"/>
      <c r="R31" s="11">
        <f t="shared" ref="R31:S31" si="16">SUM(D31,F31,H31,J31,L31,N31,P31)</f>
        <v>3.5</v>
      </c>
      <c r="S31" s="12">
        <f t="shared" si="16"/>
        <v>3</v>
      </c>
    </row>
    <row r="32" spans="1:19" x14ac:dyDescent="0.3">
      <c r="A32" s="7" t="s">
        <v>48</v>
      </c>
      <c r="B32" s="8" t="s">
        <v>39</v>
      </c>
      <c r="C32" s="9" t="s">
        <v>49</v>
      </c>
      <c r="D32" s="8"/>
      <c r="E32" s="10"/>
      <c r="F32" s="8"/>
      <c r="G32" s="10"/>
      <c r="H32" s="8"/>
      <c r="I32" s="10"/>
      <c r="J32" s="8">
        <v>2</v>
      </c>
      <c r="K32" s="10">
        <v>2</v>
      </c>
      <c r="L32" s="8">
        <v>2.5</v>
      </c>
      <c r="M32" s="10">
        <v>1</v>
      </c>
      <c r="N32" s="8"/>
      <c r="O32" s="10"/>
      <c r="P32" s="8"/>
      <c r="Q32" s="10"/>
      <c r="R32" s="11">
        <f t="shared" ref="R32:S32" si="17">SUM(D32,F32,H32,J32,L32,N32,P32)</f>
        <v>4.5</v>
      </c>
      <c r="S32" s="12">
        <f t="shared" si="17"/>
        <v>3</v>
      </c>
    </row>
    <row r="33" spans="1:19" x14ac:dyDescent="0.3">
      <c r="A33" s="15"/>
      <c r="B33" s="16"/>
      <c r="C33" s="16" t="s">
        <v>50</v>
      </c>
      <c r="D33" s="17">
        <f t="shared" ref="D33:S33" si="18">SUBTOTAL(9,D25:D32)</f>
        <v>10</v>
      </c>
      <c r="E33" s="18">
        <f t="shared" si="18"/>
        <v>8</v>
      </c>
      <c r="F33" s="17">
        <f t="shared" si="18"/>
        <v>8</v>
      </c>
      <c r="G33" s="18">
        <f t="shared" si="18"/>
        <v>5.5</v>
      </c>
      <c r="H33" s="17">
        <f t="shared" si="18"/>
        <v>8</v>
      </c>
      <c r="I33" s="18">
        <f t="shared" si="18"/>
        <v>4.5</v>
      </c>
      <c r="J33" s="17">
        <f t="shared" si="18"/>
        <v>8</v>
      </c>
      <c r="K33" s="18">
        <f t="shared" si="18"/>
        <v>7.5</v>
      </c>
      <c r="L33" s="17">
        <f t="shared" si="18"/>
        <v>8</v>
      </c>
      <c r="M33" s="18">
        <f t="shared" si="18"/>
        <v>6</v>
      </c>
      <c r="N33" s="17">
        <f t="shared" si="18"/>
        <v>0</v>
      </c>
      <c r="O33" s="18">
        <f t="shared" si="18"/>
        <v>0</v>
      </c>
      <c r="P33" s="17">
        <f t="shared" si="18"/>
        <v>0</v>
      </c>
      <c r="Q33" s="18">
        <f t="shared" si="18"/>
        <v>0</v>
      </c>
      <c r="R33" s="19">
        <f t="shared" si="18"/>
        <v>42</v>
      </c>
      <c r="S33" s="20">
        <f t="shared" si="18"/>
        <v>31.5</v>
      </c>
    </row>
    <row r="34" spans="1:19" x14ac:dyDescent="0.3">
      <c r="A34" s="15"/>
      <c r="B34" s="16"/>
      <c r="C34" s="16" t="s">
        <v>51</v>
      </c>
      <c r="D34" s="17">
        <f t="shared" ref="D34:S34" si="19">SUM(D25:D32)</f>
        <v>10</v>
      </c>
      <c r="E34" s="18">
        <f t="shared" si="19"/>
        <v>8</v>
      </c>
      <c r="F34" s="17">
        <f t="shared" si="19"/>
        <v>8</v>
      </c>
      <c r="G34" s="18">
        <f t="shared" si="19"/>
        <v>5.5</v>
      </c>
      <c r="H34" s="17">
        <f t="shared" si="19"/>
        <v>8</v>
      </c>
      <c r="I34" s="18">
        <f t="shared" si="19"/>
        <v>4.5</v>
      </c>
      <c r="J34" s="17">
        <f t="shared" si="19"/>
        <v>8</v>
      </c>
      <c r="K34" s="18">
        <f t="shared" si="19"/>
        <v>7.5</v>
      </c>
      <c r="L34" s="17">
        <f t="shared" si="19"/>
        <v>8</v>
      </c>
      <c r="M34" s="18">
        <f t="shared" si="19"/>
        <v>6</v>
      </c>
      <c r="N34" s="17">
        <f t="shared" si="19"/>
        <v>0</v>
      </c>
      <c r="O34" s="18">
        <f t="shared" si="19"/>
        <v>0</v>
      </c>
      <c r="P34" s="17">
        <f t="shared" si="19"/>
        <v>0</v>
      </c>
      <c r="Q34" s="18">
        <f t="shared" si="19"/>
        <v>0</v>
      </c>
      <c r="R34" s="19">
        <f t="shared" si="19"/>
        <v>42</v>
      </c>
      <c r="S34" s="20">
        <f t="shared" si="19"/>
        <v>31.5</v>
      </c>
    </row>
  </sheetData>
  <customSheetViews>
    <customSheetView guid="{1C9816C5-6801-4FC6-A8F2-0C7525C5F0AB}" filter="1" showAutoFilter="1">
      <pageMargins left="0.7" right="0.7" top="0.75" bottom="0.75" header="0.3" footer="0.3"/>
      <autoFilter ref="A7:A15" xr:uid="{79FCE862-B9DB-4295-A8CB-E952CAE29F88}">
        <filterColumn colId="0">
          <filters>
            <filter val="4seller"/>
          </filters>
        </filterColumn>
      </autoFilter>
      <extLst>
        <ext uri="GoogleSheetsCustomDataVersion1">
          <go:sheetsCustomData xmlns:go="http://customooxmlschemas.google.com/" filterViewId="1075644434"/>
        </ext>
      </extLst>
    </customSheetView>
  </customSheetViews>
  <mergeCells count="40">
    <mergeCell ref="L21:M21"/>
    <mergeCell ref="N21:O21"/>
    <mergeCell ref="P21:Q21"/>
    <mergeCell ref="R19:S19"/>
    <mergeCell ref="A21:A23"/>
    <mergeCell ref="B21:B23"/>
    <mergeCell ref="C21:C23"/>
    <mergeCell ref="D21:E21"/>
    <mergeCell ref="F21:G21"/>
    <mergeCell ref="R21:S22"/>
    <mergeCell ref="P22:Q22"/>
    <mergeCell ref="D22:E22"/>
    <mergeCell ref="F22:G22"/>
    <mergeCell ref="H22:I22"/>
    <mergeCell ref="J22:K22"/>
    <mergeCell ref="L22:M22"/>
    <mergeCell ref="N22:O22"/>
    <mergeCell ref="H21:I21"/>
    <mergeCell ref="J21:K21"/>
    <mergeCell ref="J4:K4"/>
    <mergeCell ref="L4:M4"/>
    <mergeCell ref="N4:O4"/>
    <mergeCell ref="P4:Q4"/>
    <mergeCell ref="A19:Q19"/>
    <mergeCell ref="A2:Q2"/>
    <mergeCell ref="R2:S2"/>
    <mergeCell ref="A4:A6"/>
    <mergeCell ref="B4:B6"/>
    <mergeCell ref="C4:C6"/>
    <mergeCell ref="D4:E4"/>
    <mergeCell ref="F4:G4"/>
    <mergeCell ref="R4:S5"/>
    <mergeCell ref="P5:Q5"/>
    <mergeCell ref="D5:E5"/>
    <mergeCell ref="F5:G5"/>
    <mergeCell ref="H5:I5"/>
    <mergeCell ref="J5:K5"/>
    <mergeCell ref="L5:M5"/>
    <mergeCell ref="N5:O5"/>
    <mergeCell ref="H4:I4"/>
  </mergeCells>
  <dataValidations count="1">
    <dataValidation type="list" allowBlank="1" showErrorMessage="1" sqref="B8:B15 B25:B32" xr:uid="{00000000-0002-0000-0300-000000000000}">
      <formula1>"Бэкенд,Комплексная,Менеджмент,Фронтенд"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 квартал</vt:lpstr>
      <vt:lpstr>II квартал</vt:lpstr>
      <vt:lpstr>III квартал</vt:lpstr>
      <vt:lpstr>IV квартал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Paramonov</dc:creator>
  <cp:lastModifiedBy>Паркин Максим</cp:lastModifiedBy>
  <dcterms:created xsi:type="dcterms:W3CDTF">2015-06-05T18:19:34Z</dcterms:created>
  <dcterms:modified xsi:type="dcterms:W3CDTF">2025-08-14T17:57:42Z</dcterms:modified>
</cp:coreProperties>
</file>