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wsyn\timesheets\2025\"/>
    </mc:Choice>
  </mc:AlternateContent>
  <xr:revisionPtr revIDLastSave="0" documentId="13_ncr:1_{6035057B-364C-4F05-B3FD-D92DB3EF738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 квартал" sheetId="1" r:id="rId1"/>
    <sheet name="II квартал" sheetId="2" r:id="rId2"/>
    <sheet name="III квартал" sheetId="3" r:id="rId3"/>
    <sheet name="IV квартал" sheetId="4" r:id="rId4"/>
  </sheets>
  <definedNames>
    <definedName name="Z_1C9816C5_6801_4FC6_A8F2_0C7525C5F0AB_.wvu.FilterData" localSheetId="0" hidden="1">'I квартал'!$A$7:$A$15</definedName>
    <definedName name="Z_1C9816C5_6801_4FC6_A8F2_0C7525C5F0AB_.wvu.FilterData" localSheetId="1" hidden="1">'II квартал'!$A$7:$A$15</definedName>
    <definedName name="Z_1C9816C5_6801_4FC6_A8F2_0C7525C5F0AB_.wvu.FilterData" localSheetId="2" hidden="1">'III квартал'!$A$7:$A$15</definedName>
    <definedName name="Z_1C9816C5_6801_4FC6_A8F2_0C7525C5F0AB_.wvu.FilterData" localSheetId="3" hidden="1">'IV квартал'!$A$7:$A$15</definedName>
  </definedNames>
  <calcPr calcId="191029"/>
  <customWorkbookViews>
    <customWorkbookView name="Фильтр проектов" guid="{1C9816C5-6801-4FC6-A8F2-0C7525C5F0A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gC2rP0dQyeuaFjbnbPNRxvLVFkpqQlP8a0RTUA0jAg="/>
    </ext>
  </extLst>
</workbook>
</file>

<file path=xl/calcChain.xml><?xml version="1.0" encoding="utf-8"?>
<calcChain xmlns="http://schemas.openxmlformats.org/spreadsheetml/2006/main"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S31" i="4"/>
  <c r="R31" i="4"/>
  <c r="S30" i="4"/>
  <c r="S33" i="4" s="1"/>
  <c r="R30" i="4"/>
  <c r="S29" i="4"/>
  <c r="R29" i="4"/>
  <c r="S28" i="4"/>
  <c r="R28" i="4"/>
  <c r="S27" i="4"/>
  <c r="R27" i="4"/>
  <c r="S26" i="4"/>
  <c r="S34" i="4" s="1"/>
  <c r="R26" i="4"/>
  <c r="S25" i="4"/>
  <c r="R25" i="4"/>
  <c r="D22" i="4"/>
  <c r="F22" i="4" s="1"/>
  <c r="H22" i="4" s="1"/>
  <c r="J22" i="4" s="1"/>
  <c r="L22" i="4" s="1"/>
  <c r="N22" i="4" s="1"/>
  <c r="P22" i="4" s="1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S14" i="4"/>
  <c r="R14" i="4"/>
  <c r="S13" i="4"/>
  <c r="R13" i="4"/>
  <c r="S12" i="4"/>
  <c r="R12" i="4"/>
  <c r="S11" i="4"/>
  <c r="S16" i="4" s="1"/>
  <c r="R11" i="4"/>
  <c r="S10" i="4"/>
  <c r="R10" i="4"/>
  <c r="S9" i="4"/>
  <c r="R9" i="4"/>
  <c r="S8" i="4"/>
  <c r="R8" i="4"/>
  <c r="D5" i="4"/>
  <c r="F5" i="4" s="1"/>
  <c r="H5" i="4" s="1"/>
  <c r="J5" i="4" s="1"/>
  <c r="L5" i="4" s="1"/>
  <c r="N5" i="4" s="1"/>
  <c r="P5" i="4" s="1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D22" i="3"/>
  <c r="F22" i="3" s="1"/>
  <c r="H22" i="3" s="1"/>
  <c r="J22" i="3" s="1"/>
  <c r="L22" i="3" s="1"/>
  <c r="N22" i="3" s="1"/>
  <c r="P22" i="3" s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D5" i="3"/>
  <c r="F5" i="3" s="1"/>
  <c r="H5" i="3" s="1"/>
  <c r="J5" i="3" s="1"/>
  <c r="L5" i="3" s="1"/>
  <c r="N5" i="3" s="1"/>
  <c r="P5" i="3" s="1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S31" i="2"/>
  <c r="R31" i="2"/>
  <c r="S30" i="2"/>
  <c r="R30" i="2"/>
  <c r="S29" i="2"/>
  <c r="R29" i="2"/>
  <c r="S28" i="2"/>
  <c r="R28" i="2"/>
  <c r="R33" i="2" s="1"/>
  <c r="S27" i="2"/>
  <c r="R27" i="2"/>
  <c r="S26" i="2"/>
  <c r="S34" i="2" s="1"/>
  <c r="R26" i="2"/>
  <c r="S25" i="2"/>
  <c r="R25" i="2"/>
  <c r="R34" i="2" s="1"/>
  <c r="F22" i="2"/>
  <c r="H22" i="2" s="1"/>
  <c r="J22" i="2" s="1"/>
  <c r="L22" i="2" s="1"/>
  <c r="N22" i="2" s="1"/>
  <c r="P22" i="2" s="1"/>
  <c r="D22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D5" i="2"/>
  <c r="F5" i="2" s="1"/>
  <c r="H5" i="2" s="1"/>
  <c r="J5" i="2" s="1"/>
  <c r="L5" i="2" s="1"/>
  <c r="N5" i="2" s="1"/>
  <c r="P5" i="2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S31" i="1"/>
  <c r="R31" i="1"/>
  <c r="S30" i="1"/>
  <c r="R30" i="1"/>
  <c r="S29" i="1"/>
  <c r="R29" i="1"/>
  <c r="S28" i="1"/>
  <c r="R28" i="1"/>
  <c r="R33" i="1" s="1"/>
  <c r="S27" i="1"/>
  <c r="R27" i="1"/>
  <c r="S26" i="1"/>
  <c r="R26" i="1"/>
  <c r="S25" i="1"/>
  <c r="R25" i="1"/>
  <c r="D22" i="1"/>
  <c r="F22" i="1" s="1"/>
  <c r="H22" i="1" s="1"/>
  <c r="J22" i="1" s="1"/>
  <c r="L22" i="1" s="1"/>
  <c r="N22" i="1" s="1"/>
  <c r="P22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D5" i="1"/>
  <c r="F5" i="1" s="1"/>
  <c r="H5" i="1" s="1"/>
  <c r="J5" i="1" s="1"/>
  <c r="L5" i="1" s="1"/>
  <c r="N5" i="1" s="1"/>
  <c r="P5" i="1" s="1"/>
  <c r="R34" i="1" l="1"/>
  <c r="S34" i="1"/>
  <c r="S17" i="1"/>
  <c r="R17" i="1"/>
  <c r="R16" i="2"/>
  <c r="S16" i="2"/>
  <c r="R34" i="3"/>
  <c r="S34" i="3"/>
  <c r="S17" i="3"/>
  <c r="R16" i="3"/>
  <c r="S16" i="3"/>
  <c r="R34" i="4"/>
  <c r="R16" i="4"/>
  <c r="R17" i="4"/>
  <c r="S17" i="4"/>
  <c r="R17" i="2"/>
  <c r="S17" i="2"/>
  <c r="S33" i="1"/>
  <c r="R17" i="3"/>
  <c r="S33" i="2"/>
  <c r="R33" i="3"/>
  <c r="R16" i="1"/>
  <c r="S33" i="3"/>
  <c r="S16" i="1"/>
  <c r="R33" i="4"/>
</calcChain>
</file>

<file path=xl/sharedStrings.xml><?xml version="1.0" encoding="utf-8"?>
<sst xmlns="http://schemas.openxmlformats.org/spreadsheetml/2006/main" count="584" uniqueCount="52">
  <si>
    <t>ДАТА НАЧАЛА НЕДЕЛИ</t>
  </si>
  <si>
    <t>ПРОЕКТ</t>
  </si>
  <si>
    <t>ВИД УСЛУГИ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</si>
  <si>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</si>
  <si>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</si>
  <si>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</si>
  <si>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</si>
  <si>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</si>
  <si>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</si>
  <si>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</si>
  <si>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</si>
  <si>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</t>
  </si>
  <si>
    <t>Reported</t>
  </si>
  <si>
    <t>Billable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</si>
  <si>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</si>
  <si>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</si>
  <si>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</si>
  <si>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</si>
  <si>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</si>
  <si>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</si>
  <si>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</si>
  <si>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</si>
  <si>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</si>
  <si>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</si>
  <si>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</si>
  <si>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</si>
  <si>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</si>
  <si>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</si>
  <si>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</si>
  <si>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</si>
  <si>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</si>
  <si>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</si>
  <si>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</si>
  <si>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internal</t>
  </si>
  <si>
    <t>Менеджмент</t>
  </si>
  <si>
    <t>Планирование</t>
  </si>
  <si>
    <t>scportal</t>
  </si>
  <si>
    <t>Фронтенд</t>
  </si>
  <si>
    <t>19 Универсальный компонент для модальных окон</t>
  </si>
  <si>
    <t>Бэкенд</t>
  </si>
  <si>
    <t>6 Добавление пользователей</t>
  </si>
  <si>
    <t>21 Договоры основная страница</t>
  </si>
  <si>
    <t>4seller</t>
  </si>
  <si>
    <t>Комплексная</t>
  </si>
  <si>
    <t>10.0 Финансовые транзакции</t>
  </si>
  <si>
    <t>4.15 Фулфилмент</t>
  </si>
  <si>
    <t>nrfg</t>
  </si>
  <si>
    <t>215 Складские запасы</t>
  </si>
  <si>
    <t>nocode</t>
  </si>
  <si>
    <t>34 Синтез инфраструктурного слоя</t>
  </si>
  <si>
    <t>ПРОМЕЖУТОЧНЫЕ ИТОГИ</t>
  </si>
  <si>
    <t>ИТОГО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</si>
</sst>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3" fillId="5" borderId="10" xfId="0" applyNumberFormat="1" applyFont="1" applyFill="1" applyBorder="1"/>
    <xf numFmtId="2" fontId="3" fillId="6" borderId="10" xfId="0" applyNumberFormat="1" applyFont="1" applyFill="1" applyBorder="1"/>
    <xf numFmtId="0" fontId="3" fillId="4" borderId="10" xfId="0" applyFont="1" applyFill="1" applyBorder="1" applyAlignment="1">
      <alignment horizontal="center" wrapText="1"/>
    </xf>
    <xf numFmtId="2" fontId="3" fillId="7" borderId="10" xfId="0" applyNumberFormat="1" applyFont="1" applyFill="1" applyBorder="1"/>
    <xf numFmtId="49" fontId="1" fillId="8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right"/>
    </xf>
    <xf numFmtId="2" fontId="1" fillId="9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left"/>
    </xf>
    <xf numFmtId="2" fontId="1" fillId="10" borderId="10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left"/>
    </xf>
    <xf numFmtId="0" fontId="1" fillId="5" borderId="10" xfId="0" applyFont="1" applyFill="1" applyBorder="1"/>
    <xf numFmtId="0" fontId="3" fillId="5" borderId="10" xfId="0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 wrapText="1"/>
    </xf>
    <xf numFmtId="2" fontId="3" fillId="7" borderId="1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164" fontId="1" fillId="2" borderId="1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3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4"/>
  <sheetViews>
    <sheetView zoomScale="66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45.109375" customWidth="1"/>
    <col min="4" max="4" width="9.33203125" customWidth="1"/>
    <col min="5" max="5" width="7.5546875" customWidth="1"/>
    <col min="6" max="6" width="9.33203125" customWidth="1"/>
    <col min="7" max="7" width="7.5546875" customWidth="1"/>
    <col min="8" max="8" width="9.33203125" customWidth="1"/>
    <col min="9" max="9" width="7.5546875" customWidth="1"/>
    <col min="10" max="10" width="9.33203125" customWidth="1"/>
    <col min="11" max="11" width="7.5546875" customWidth="1"/>
    <col min="12" max="12" width="9.33203125" customWidth="1"/>
    <col min="13" max="13" width="7.5546875" customWidth="1"/>
    <col min="14" max="14" width="9.33203125" customWidth="1"/>
    <col min="15" max="15" width="7.5546875" customWidth="1"/>
    <col min="16" max="16" width="9.33203125" customWidth="1"/>
    <col min="17" max="17" width="7.5546875" customWidth="1"/>
    <col min="18" max="18" width="9.33203125" customWidth="1"/>
    <col min="19" max="19" width="7.554687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45670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45670</v>
      </c>
      <c r="E5" s="22"/>
      <c r="F5" s="31">
        <f>D5+1</f>
        <v>45671</v>
      </c>
      <c r="G5" s="22"/>
      <c r="H5" s="31">
        <f>F5+1</f>
        <v>45672</v>
      </c>
      <c r="I5" s="22"/>
      <c r="J5" s="31">
        <f>H5+1</f>
        <v>45673</v>
      </c>
      <c r="K5" s="22"/>
      <c r="L5" s="31">
        <f>J5+1</f>
        <v>45674</v>
      </c>
      <c r="M5" s="22"/>
      <c r="N5" s="31">
        <f>L5+1</f>
        <v>45675</v>
      </c>
      <c r="O5" s="22"/>
      <c r="P5" s="31">
        <f>N5+1</f>
        <v>45676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4</v>
      </c>
      <c r="E12" s="10">
        <v>3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12</v>
      </c>
      <c r="S12" s="12">
        <f t="shared" si="4"/>
        <v>9.5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4</v>
      </c>
      <c r="I13" s="10">
        <v>3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12</v>
      </c>
      <c r="S13" s="12">
        <f t="shared" si="5"/>
        <v>10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4</v>
      </c>
      <c r="M14" s="10">
        <v>2</v>
      </c>
      <c r="N14" s="8"/>
      <c r="O14" s="10"/>
      <c r="P14" s="8"/>
      <c r="Q14" s="10"/>
      <c r="R14" s="11">
        <f t="shared" ref="R14:S14" si="6">SUM(D14,F14,H14,J14,L14,N14,P14)</f>
        <v>6.5</v>
      </c>
      <c r="S14" s="12">
        <f t="shared" si="6"/>
        <v>4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10</v>
      </c>
      <c r="E16" s="18">
        <f t="shared" si="8"/>
        <v>8</v>
      </c>
      <c r="F16" s="17">
        <f t="shared" si="8"/>
        <v>8</v>
      </c>
      <c r="G16" s="18">
        <f t="shared" si="8"/>
        <v>4.5</v>
      </c>
      <c r="H16" s="17">
        <f t="shared" si="8"/>
        <v>10</v>
      </c>
      <c r="I16" s="18">
        <f t="shared" si="8"/>
        <v>6.5</v>
      </c>
      <c r="J16" s="17">
        <f t="shared" si="8"/>
        <v>8</v>
      </c>
      <c r="K16" s="18">
        <f t="shared" si="8"/>
        <v>7.5</v>
      </c>
      <c r="L16" s="17">
        <f t="shared" si="8"/>
        <v>11</v>
      </c>
      <c r="M16" s="18">
        <f t="shared" si="8"/>
        <v>7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47</v>
      </c>
      <c r="S16" s="20">
        <f t="shared" si="8"/>
        <v>33.5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10</v>
      </c>
      <c r="E17" s="18">
        <f t="shared" si="9"/>
        <v>8</v>
      </c>
      <c r="F17" s="17">
        <f t="shared" si="9"/>
        <v>8</v>
      </c>
      <c r="G17" s="18">
        <f t="shared" si="9"/>
        <v>4.5</v>
      </c>
      <c r="H17" s="17">
        <f t="shared" si="9"/>
        <v>10</v>
      </c>
      <c r="I17" s="18">
        <f t="shared" si="9"/>
        <v>6.5</v>
      </c>
      <c r="J17" s="17">
        <f t="shared" si="9"/>
        <v>8</v>
      </c>
      <c r="K17" s="18">
        <f t="shared" si="9"/>
        <v>7.5</v>
      </c>
      <c r="L17" s="17">
        <f t="shared" si="9"/>
        <v>11</v>
      </c>
      <c r="M17" s="18">
        <f t="shared" si="9"/>
        <v>7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47</v>
      </c>
      <c r="S17" s="20">
        <f t="shared" si="9"/>
        <v>33.5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45677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45677</v>
      </c>
      <c r="E22" s="22"/>
      <c r="F22" s="31">
        <f>D22+1</f>
        <v>45678</v>
      </c>
      <c r="G22" s="22"/>
      <c r="H22" s="31">
        <f>F22+1</f>
        <v>45679</v>
      </c>
      <c r="I22" s="22"/>
      <c r="J22" s="31">
        <f>H22+1</f>
        <v>45680</v>
      </c>
      <c r="K22" s="22"/>
      <c r="L22" s="31">
        <f>J22+1</f>
        <v>45681</v>
      </c>
      <c r="M22" s="22"/>
      <c r="N22" s="31">
        <f>L22+1</f>
        <v>45682</v>
      </c>
      <c r="O22" s="22"/>
      <c r="P22" s="31">
        <f>N22+1</f>
        <v>45683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2</v>
      </c>
      <c r="H29" s="8">
        <v>2</v>
      </c>
      <c r="I29" s="10">
        <v>1.5</v>
      </c>
      <c r="J29" s="8">
        <v>5</v>
      </c>
      <c r="K29" s="10">
        <v>3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13</v>
      </c>
      <c r="S29" s="12">
        <f t="shared" si="14"/>
        <v>10.5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4</v>
      </c>
      <c r="M30" s="10">
        <v>3</v>
      </c>
      <c r="N30" s="8"/>
      <c r="O30" s="10"/>
      <c r="P30" s="8"/>
      <c r="Q30" s="10"/>
      <c r="R30" s="11">
        <f t="shared" ref="R30:S30" si="15">SUM(D30,F30,H30,J30,L30,N30,P30)</f>
        <v>12</v>
      </c>
      <c r="S30" s="12">
        <f t="shared" si="15"/>
        <v>9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5.5</v>
      </c>
      <c r="H33" s="17">
        <f t="shared" si="18"/>
        <v>8</v>
      </c>
      <c r="I33" s="18">
        <f t="shared" si="18"/>
        <v>4.5</v>
      </c>
      <c r="J33" s="17">
        <f t="shared" si="18"/>
        <v>11</v>
      </c>
      <c r="K33" s="18">
        <f t="shared" si="18"/>
        <v>8.5</v>
      </c>
      <c r="L33" s="17">
        <f t="shared" si="18"/>
        <v>10</v>
      </c>
      <c r="M33" s="18">
        <f t="shared" si="18"/>
        <v>7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45</v>
      </c>
      <c r="S33" s="20">
        <f t="shared" si="18"/>
        <v>32.5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5.5</v>
      </c>
      <c r="H34" s="17">
        <f t="shared" si="19"/>
        <v>8</v>
      </c>
      <c r="I34" s="18">
        <f t="shared" si="19"/>
        <v>4.5</v>
      </c>
      <c r="J34" s="17">
        <f t="shared" si="19"/>
        <v>11</v>
      </c>
      <c r="K34" s="18">
        <f t="shared" si="19"/>
        <v>8.5</v>
      </c>
      <c r="L34" s="17">
        <f t="shared" si="19"/>
        <v>10</v>
      </c>
      <c r="M34" s="18">
        <f t="shared" si="19"/>
        <v>7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45</v>
      </c>
      <c r="S34" s="20">
        <f t="shared" si="19"/>
        <v>32.5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CACF274E-9201-4ADF-9822-D6644E00FA3C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114842622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0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34"/>
  <sheetViews>
    <sheetView zoomScale="63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45754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45754</v>
      </c>
      <c r="E5" s="22"/>
      <c r="F5" s="31">
        <f>D5+1</f>
        <v>45755</v>
      </c>
      <c r="G5" s="22"/>
      <c r="H5" s="31">
        <f>F5+1</f>
        <v>45756</v>
      </c>
      <c r="I5" s="22"/>
      <c r="J5" s="31">
        <f>H5+1</f>
        <v>45757</v>
      </c>
      <c r="K5" s="22"/>
      <c r="L5" s="31">
        <f>J5+1</f>
        <v>45758</v>
      </c>
      <c r="M5" s="22"/>
      <c r="N5" s="31">
        <f>L5+1</f>
        <v>45759</v>
      </c>
      <c r="O5" s="22"/>
      <c r="P5" s="31">
        <f>N5+1</f>
        <v>45760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5</v>
      </c>
      <c r="I10" s="10">
        <v>3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9</v>
      </c>
      <c r="S10" s="12">
        <f t="shared" si="2"/>
        <v>5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4</v>
      </c>
      <c r="E12" s="10">
        <v>3</v>
      </c>
      <c r="F12" s="8">
        <v>5</v>
      </c>
      <c r="G12" s="10">
        <v>3</v>
      </c>
      <c r="H12" s="8">
        <v>2</v>
      </c>
      <c r="I12" s="10">
        <v>1.5</v>
      </c>
      <c r="J12" s="8">
        <v>5</v>
      </c>
      <c r="K12" s="10">
        <v>3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18</v>
      </c>
      <c r="S12" s="12">
        <f t="shared" si="4"/>
        <v>12.5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10</v>
      </c>
      <c r="E16" s="18">
        <f t="shared" si="8"/>
        <v>8</v>
      </c>
      <c r="F16" s="17">
        <f t="shared" si="8"/>
        <v>11</v>
      </c>
      <c r="G16" s="18">
        <f t="shared" si="8"/>
        <v>6.5</v>
      </c>
      <c r="H16" s="17">
        <f t="shared" si="8"/>
        <v>9</v>
      </c>
      <c r="I16" s="18">
        <f t="shared" si="8"/>
        <v>5.5</v>
      </c>
      <c r="J16" s="17">
        <f t="shared" si="8"/>
        <v>11</v>
      </c>
      <c r="K16" s="18">
        <f t="shared" si="8"/>
        <v>8.5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49</v>
      </c>
      <c r="S16" s="20">
        <f t="shared" si="8"/>
        <v>34.5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10</v>
      </c>
      <c r="E17" s="18">
        <f t="shared" si="9"/>
        <v>8</v>
      </c>
      <c r="F17" s="17">
        <f t="shared" si="9"/>
        <v>11</v>
      </c>
      <c r="G17" s="18">
        <f t="shared" si="9"/>
        <v>6.5</v>
      </c>
      <c r="H17" s="17">
        <f t="shared" si="9"/>
        <v>9</v>
      </c>
      <c r="I17" s="18">
        <f t="shared" si="9"/>
        <v>5.5</v>
      </c>
      <c r="J17" s="17">
        <f t="shared" si="9"/>
        <v>11</v>
      </c>
      <c r="K17" s="18">
        <f t="shared" si="9"/>
        <v>8.5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49</v>
      </c>
      <c r="S17" s="20">
        <f t="shared" si="9"/>
        <v>34.5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45761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45761</v>
      </c>
      <c r="E22" s="22"/>
      <c r="F22" s="31">
        <f>D22+1</f>
        <v>45762</v>
      </c>
      <c r="G22" s="22"/>
      <c r="H22" s="31">
        <f>F22+1</f>
        <v>45763</v>
      </c>
      <c r="I22" s="22"/>
      <c r="J22" s="31">
        <f>H22+1</f>
        <v>45764</v>
      </c>
      <c r="K22" s="22"/>
      <c r="L22" s="31">
        <f>J22+1</f>
        <v>45765</v>
      </c>
      <c r="M22" s="22"/>
      <c r="N22" s="31">
        <f>L22+1</f>
        <v>45766</v>
      </c>
      <c r="O22" s="22"/>
      <c r="P22" s="31">
        <f>N22+1</f>
        <v>45767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4ABDFE0F-EAD4-48DC-8960-23ACB3B253F8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62123177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1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S34"/>
  <sheetViews>
    <sheetView zoomScale="62" workbookViewId="0">
      <selection activeCell="J25" sqref="J25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45845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45845</v>
      </c>
      <c r="E5" s="22"/>
      <c r="F5" s="31">
        <f>D5+1</f>
        <v>45846</v>
      </c>
      <c r="G5" s="22"/>
      <c r="H5" s="31">
        <f>F5+1</f>
        <v>45847</v>
      </c>
      <c r="I5" s="22"/>
      <c r="J5" s="31">
        <f>H5+1</f>
        <v>45848</v>
      </c>
      <c r="K5" s="22"/>
      <c r="L5" s="31">
        <f>J5+1</f>
        <v>45849</v>
      </c>
      <c r="M5" s="22"/>
      <c r="N5" s="31">
        <f>L5+1</f>
        <v>45850</v>
      </c>
      <c r="O5" s="22"/>
      <c r="P5" s="31">
        <f>N5+1</f>
        <v>45851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6</v>
      </c>
      <c r="E9" s="10">
        <v>4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6</v>
      </c>
      <c r="S9" s="12">
        <f t="shared" si="1"/>
        <v>4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3</v>
      </c>
      <c r="H10" s="8">
        <v>4</v>
      </c>
      <c r="I10" s="10">
        <v>4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7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5</v>
      </c>
      <c r="K12" s="10">
        <v>4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13</v>
      </c>
      <c r="S12" s="12">
        <f t="shared" si="4"/>
        <v>10.5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12</v>
      </c>
      <c r="E16" s="18">
        <f t="shared" si="8"/>
        <v>9</v>
      </c>
      <c r="F16" s="17">
        <f t="shared" si="8"/>
        <v>8</v>
      </c>
      <c r="G16" s="18">
        <f t="shared" si="8"/>
        <v>5.5</v>
      </c>
      <c r="H16" s="17">
        <f t="shared" si="8"/>
        <v>8</v>
      </c>
      <c r="I16" s="18">
        <f t="shared" si="8"/>
        <v>6.5</v>
      </c>
      <c r="J16" s="17">
        <f t="shared" si="8"/>
        <v>11</v>
      </c>
      <c r="K16" s="18">
        <f t="shared" si="8"/>
        <v>9.5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47</v>
      </c>
      <c r="S16" s="20">
        <f t="shared" si="8"/>
        <v>36.5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12</v>
      </c>
      <c r="E17" s="18">
        <f t="shared" si="9"/>
        <v>9</v>
      </c>
      <c r="F17" s="17">
        <f t="shared" si="9"/>
        <v>8</v>
      </c>
      <c r="G17" s="18">
        <f t="shared" si="9"/>
        <v>5.5</v>
      </c>
      <c r="H17" s="17">
        <f t="shared" si="9"/>
        <v>8</v>
      </c>
      <c r="I17" s="18">
        <f t="shared" si="9"/>
        <v>6.5</v>
      </c>
      <c r="J17" s="17">
        <f t="shared" si="9"/>
        <v>11</v>
      </c>
      <c r="K17" s="18">
        <f t="shared" si="9"/>
        <v>9.5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47</v>
      </c>
      <c r="S17" s="20">
        <f t="shared" si="9"/>
        <v>36.5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45852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45852</v>
      </c>
      <c r="E22" s="22"/>
      <c r="F22" s="31">
        <f>D22+1</f>
        <v>45853</v>
      </c>
      <c r="G22" s="22"/>
      <c r="H22" s="31">
        <f>F22+1</f>
        <v>45854</v>
      </c>
      <c r="I22" s="22"/>
      <c r="J22" s="31">
        <f>H22+1</f>
        <v>45855</v>
      </c>
      <c r="K22" s="22"/>
      <c r="L22" s="31">
        <f>J22+1</f>
        <v>45856</v>
      </c>
      <c r="M22" s="22"/>
      <c r="N22" s="31">
        <f>L22+1</f>
        <v>45857</v>
      </c>
      <c r="O22" s="22"/>
      <c r="P22" s="31">
        <f>N22+1</f>
        <v>45858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4</v>
      </c>
      <c r="E26" s="10">
        <v>3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4</v>
      </c>
      <c r="S26" s="12">
        <f t="shared" si="11"/>
        <v>3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4</v>
      </c>
      <c r="G29" s="10">
        <v>3</v>
      </c>
      <c r="H29" s="8">
        <v>2</v>
      </c>
      <c r="I29" s="10">
        <v>1.5</v>
      </c>
      <c r="J29" s="8">
        <v>3</v>
      </c>
      <c r="K29" s="10">
        <v>3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13</v>
      </c>
      <c r="S29" s="12">
        <f t="shared" si="14"/>
        <v>11.5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6</v>
      </c>
      <c r="M31" s="10">
        <v>4</v>
      </c>
      <c r="N31" s="8"/>
      <c r="O31" s="10"/>
      <c r="P31" s="8"/>
      <c r="Q31" s="10"/>
      <c r="R31" s="11">
        <f t="shared" ref="R31:S31" si="16">SUM(D31,F31,H31,J31,L31,N31,P31)</f>
        <v>8.5</v>
      </c>
      <c r="S31" s="12">
        <f t="shared" si="16"/>
        <v>6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10</v>
      </c>
      <c r="E33" s="18">
        <f t="shared" si="18"/>
        <v>8</v>
      </c>
      <c r="F33" s="17">
        <f t="shared" si="18"/>
        <v>10</v>
      </c>
      <c r="G33" s="18">
        <f t="shared" si="18"/>
        <v>6.5</v>
      </c>
      <c r="H33" s="17">
        <f t="shared" si="18"/>
        <v>8</v>
      </c>
      <c r="I33" s="18">
        <f t="shared" si="18"/>
        <v>4.5</v>
      </c>
      <c r="J33" s="17">
        <f t="shared" si="18"/>
        <v>9</v>
      </c>
      <c r="K33" s="18">
        <f t="shared" si="18"/>
        <v>8.5</v>
      </c>
      <c r="L33" s="17">
        <f t="shared" si="18"/>
        <v>13</v>
      </c>
      <c r="M33" s="18">
        <f t="shared" si="18"/>
        <v>9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50</v>
      </c>
      <c r="S33" s="20">
        <f t="shared" si="18"/>
        <v>36.5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10</v>
      </c>
      <c r="E34" s="18">
        <f t="shared" si="19"/>
        <v>8</v>
      </c>
      <c r="F34" s="17">
        <f t="shared" si="19"/>
        <v>10</v>
      </c>
      <c r="G34" s="18">
        <f t="shared" si="19"/>
        <v>6.5</v>
      </c>
      <c r="H34" s="17">
        <f t="shared" si="19"/>
        <v>8</v>
      </c>
      <c r="I34" s="18">
        <f t="shared" si="19"/>
        <v>4.5</v>
      </c>
      <c r="J34" s="17">
        <f t="shared" si="19"/>
        <v>9</v>
      </c>
      <c r="K34" s="18">
        <f t="shared" si="19"/>
        <v>8.5</v>
      </c>
      <c r="L34" s="17">
        <f t="shared" si="19"/>
        <v>13</v>
      </c>
      <c r="M34" s="18">
        <f t="shared" si="19"/>
        <v>9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50</v>
      </c>
      <c r="S34" s="20">
        <f t="shared" si="19"/>
        <v>36.5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A9242E1D-8A83-438D-9B5C-BFC82E3DEE45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97179783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2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34"/>
  <sheetViews>
    <sheetView tabSelected="1" zoomScale="55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45936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45936</v>
      </c>
      <c r="E5" s="22"/>
      <c r="F5" s="31">
        <f>D5+1</f>
        <v>45937</v>
      </c>
      <c r="G5" s="22"/>
      <c r="H5" s="31">
        <f>F5+1</f>
        <v>45938</v>
      </c>
      <c r="I5" s="22"/>
      <c r="J5" s="31">
        <f>H5+1</f>
        <v>45939</v>
      </c>
      <c r="K5" s="22"/>
      <c r="L5" s="31">
        <f>J5+1</f>
        <v>45940</v>
      </c>
      <c r="M5" s="22"/>
      <c r="N5" s="31">
        <f>L5+1</f>
        <v>45941</v>
      </c>
      <c r="O5" s="22"/>
      <c r="P5" s="31">
        <f>N5+1</f>
        <v>45942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5</v>
      </c>
      <c r="E9" s="10">
        <v>4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5</v>
      </c>
      <c r="S9" s="12">
        <f t="shared" si="1"/>
        <v>4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2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6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4</v>
      </c>
      <c r="G12" s="10">
        <v>3</v>
      </c>
      <c r="H12" s="8">
        <v>2</v>
      </c>
      <c r="I12" s="10">
        <v>1.5</v>
      </c>
      <c r="J12" s="8">
        <v>2</v>
      </c>
      <c r="K12" s="10">
        <v>2</v>
      </c>
      <c r="L12" s="8">
        <v>3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13</v>
      </c>
      <c r="S12" s="12">
        <f t="shared" si="4"/>
        <v>10.5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5</v>
      </c>
      <c r="K13" s="10">
        <v>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13</v>
      </c>
      <c r="S13" s="12">
        <f t="shared" si="5"/>
        <v>11.5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11</v>
      </c>
      <c r="E16" s="18">
        <f t="shared" si="8"/>
        <v>9</v>
      </c>
      <c r="F16" s="17">
        <f t="shared" si="8"/>
        <v>10</v>
      </c>
      <c r="G16" s="18">
        <f t="shared" si="8"/>
        <v>6.5</v>
      </c>
      <c r="H16" s="17">
        <f t="shared" si="8"/>
        <v>6</v>
      </c>
      <c r="I16" s="18">
        <f t="shared" si="8"/>
        <v>4.5</v>
      </c>
      <c r="J16" s="17">
        <f t="shared" si="8"/>
        <v>11</v>
      </c>
      <c r="K16" s="18">
        <f t="shared" si="8"/>
        <v>11</v>
      </c>
      <c r="L16" s="17">
        <f t="shared" si="8"/>
        <v>9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47</v>
      </c>
      <c r="S16" s="20">
        <f t="shared" si="8"/>
        <v>37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11</v>
      </c>
      <c r="E17" s="18">
        <f t="shared" si="9"/>
        <v>9</v>
      </c>
      <c r="F17" s="17">
        <f t="shared" si="9"/>
        <v>10</v>
      </c>
      <c r="G17" s="18">
        <f t="shared" si="9"/>
        <v>6.5</v>
      </c>
      <c r="H17" s="17">
        <f t="shared" si="9"/>
        <v>6</v>
      </c>
      <c r="I17" s="18">
        <f t="shared" si="9"/>
        <v>4.5</v>
      </c>
      <c r="J17" s="17">
        <f t="shared" si="9"/>
        <v>11</v>
      </c>
      <c r="K17" s="18">
        <f t="shared" si="9"/>
        <v>11</v>
      </c>
      <c r="L17" s="17">
        <f t="shared" si="9"/>
        <v>9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47</v>
      </c>
      <c r="S17" s="20">
        <f t="shared" si="9"/>
        <v>37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45943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45943</v>
      </c>
      <c r="E22" s="22"/>
      <c r="F22" s="31">
        <f>D22+1</f>
        <v>45944</v>
      </c>
      <c r="G22" s="22"/>
      <c r="H22" s="31">
        <f>F22+1</f>
        <v>45945</v>
      </c>
      <c r="I22" s="22"/>
      <c r="J22" s="31">
        <f>H22+1</f>
        <v>45946</v>
      </c>
      <c r="K22" s="22"/>
      <c r="L22" s="31">
        <f>J22+1</f>
        <v>45947</v>
      </c>
      <c r="M22" s="22"/>
      <c r="N22" s="31">
        <f>L22+1</f>
        <v>45948</v>
      </c>
      <c r="O22" s="22"/>
      <c r="P22" s="31">
        <f>N22+1</f>
        <v>45949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4</v>
      </c>
      <c r="E26" s="10">
        <v>3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4</v>
      </c>
      <c r="S26" s="12">
        <f t="shared" si="11"/>
        <v>3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3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10</v>
      </c>
      <c r="E33" s="18">
        <f t="shared" si="18"/>
        <v>8</v>
      </c>
      <c r="F33" s="17">
        <f t="shared" si="18"/>
        <v>8</v>
      </c>
      <c r="G33" s="18">
        <f t="shared" si="18"/>
        <v>5.5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42</v>
      </c>
      <c r="S33" s="20">
        <f t="shared" si="18"/>
        <v>31.5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10</v>
      </c>
      <c r="E34" s="18">
        <f t="shared" si="19"/>
        <v>8</v>
      </c>
      <c r="F34" s="17">
        <f t="shared" si="19"/>
        <v>8</v>
      </c>
      <c r="G34" s="18">
        <f t="shared" si="19"/>
        <v>5.5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42</v>
      </c>
      <c r="S34" s="20">
        <f t="shared" si="19"/>
        <v>31.5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C1626C91-8AF1-4DFC-8965-DEE5FF9E22D3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75644434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3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 квартал</vt:lpstr>
      <vt:lpstr>II квартал</vt:lpstr>
      <vt:lpstr>III квартал</vt:lpstr>
      <vt:lpstr>IV 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Паркин Максим</cp:lastModifiedBy>
  <dcterms:created xsi:type="dcterms:W3CDTF">2015-06-05T18:19:34Z</dcterms:created>
  <dcterms:modified xsi:type="dcterms:W3CDTF">2025-08-14T18:25:52Z</dcterms:modified>
</cp:coreProperties>
</file>