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СіМ2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19" i="1"/>
  <c r="E16" i="1"/>
  <c r="D19" i="1"/>
  <c r="E12" i="1"/>
  <c r="D16" i="1"/>
  <c r="D12" i="1"/>
  <c r="D2" i="1" l="1"/>
  <c r="D14" i="1" l="1"/>
  <c r="D9" i="1"/>
  <c r="D10" i="1"/>
  <c r="D6" i="1"/>
  <c r="D8" i="1"/>
  <c r="E10" i="1"/>
  <c r="D3" i="1"/>
</calcChain>
</file>

<file path=xl/sharedStrings.xml><?xml version="1.0" encoding="utf-8"?>
<sst xmlns="http://schemas.openxmlformats.org/spreadsheetml/2006/main" count="1" uniqueCount="1">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</sst>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w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247650</xdr:colOff>
          <xdr:row>2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266700</xdr:colOff>
          <xdr:row>3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19050</xdr:rowOff>
        </xdr:from>
        <xdr:to>
          <xdr:col>2</xdr:col>
          <xdr:colOff>400050</xdr:colOff>
          <xdr:row>10</xdr:row>
          <xdr:rowOff>9525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10</xdr:row>
          <xdr:rowOff>180975</xdr:rowOff>
        </xdr:from>
        <xdr:to>
          <xdr:col>2</xdr:col>
          <xdr:colOff>552450</xdr:colOff>
          <xdr:row>12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4</xdr:row>
          <xdr:rowOff>171450</xdr:rowOff>
        </xdr:from>
        <xdr:to>
          <xdr:col>2</xdr:col>
          <xdr:colOff>323850</xdr:colOff>
          <xdr:row>6</xdr:row>
          <xdr:rowOff>9525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2</xdr:col>
          <xdr:colOff>152400</xdr:colOff>
          <xdr:row>14</xdr:row>
          <xdr:rowOff>9525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333375</xdr:colOff>
          <xdr:row>8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342900</xdr:colOff>
          <xdr:row>9</xdr:row>
          <xdr:rowOff>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19707</xdr:colOff>
          <xdr:row>14</xdr:row>
          <xdr:rowOff>32846</xdr:rowOff>
        </xdr:from>
        <xdr:to>
          <xdr:col>2</xdr:col>
          <xdr:colOff>124810</xdr:colOff>
          <xdr:row>16</xdr:row>
          <xdr:rowOff>189090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604346</xdr:colOff>
          <xdr:row>17</xdr:row>
          <xdr:rowOff>13139</xdr:rowOff>
        </xdr:from>
        <xdr:to>
          <xdr:col>2</xdr:col>
          <xdr:colOff>151086</xdr:colOff>
          <xdr:row>20</xdr:row>
          <xdr:rowOff>81377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578069</xdr:colOff>
          <xdr:row>20</xdr:row>
          <xdr:rowOff>111674</xdr:rowOff>
        </xdr:from>
        <xdr:to>
          <xdr:col>2</xdr:col>
          <xdr:colOff>137948</xdr:colOff>
          <xdr:row>23</xdr:row>
          <xdr:rowOff>82334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2"/>
  <sheetViews>
    <sheetView tabSelected="1" topLeftCell="A9" zoomScale="145" zoomScaleNormal="145" workbookViewId="0">
      <selection activeCell="D23" sqref="D23"/>
    </sheetView>
  </sheetViews>
  <sheetFormatPr defaultRowHeight="15" x14ac:dyDescent="0.25"/>
  <sheetData>
    <row r="2" spans="4:5" x14ac:dyDescent="0.25">
      <c r="D2">
        <f>16+20+35+32+27+35</f>
        <v>165</v>
      </c>
    </row>
    <row r="3" spans="4:5" x14ac:dyDescent="0.25">
      <c r="D3">
        <f>12+13+19+15.5+13.8+17</f>
        <v>90.3</v>
      </c>
    </row>
    <row r="4" spans="4:5" x14ac:dyDescent="0.25">
      <c r="D4" t="s">
        <v>0</v>
      </c>
    </row>
    <row r="6" spans="4:5" x14ac:dyDescent="0.25">
      <c r="D6">
        <f>SQRT(165^2+90.3^2)</f>
        <v>188.09330131612873</v>
      </c>
    </row>
    <row r="8" spans="4:5" x14ac:dyDescent="0.25">
      <c r="D8">
        <f>0.05*D6</f>
        <v>9.4046650658064372</v>
      </c>
    </row>
    <row r="9" spans="4:5" x14ac:dyDescent="0.25">
      <c r="D9">
        <f>0.15*D6</f>
        <v>28.213995197419308</v>
      </c>
    </row>
    <row r="10" spans="4:5" x14ac:dyDescent="0.25">
      <c r="D10">
        <f>0.95*D2+D8</f>
        <v>166.15466506580643</v>
      </c>
      <c r="E10">
        <f>ROUND(D10,2)</f>
        <v>166.15</v>
      </c>
    </row>
    <row r="12" spans="4:5" x14ac:dyDescent="0.25">
      <c r="D12">
        <f>0.98*D3+D9</f>
        <v>116.70799519741931</v>
      </c>
      <c r="E12">
        <f>ROUND(D12,2)</f>
        <v>116.71</v>
      </c>
    </row>
    <row r="14" spans="4:5" x14ac:dyDescent="0.25">
      <c r="D14" t="str">
        <f>COMPLEX(E10,E12,"j")</f>
        <v>166.15+116.71j</v>
      </c>
    </row>
    <row r="16" spans="4:5" x14ac:dyDescent="0.25">
      <c r="D16">
        <f>(16*100+20*95+35*50+32*140+27*75+35*135)/165</f>
        <v>99.878787878787875</v>
      </c>
      <c r="E16">
        <f>ROUND(D16,2)</f>
        <v>99.88</v>
      </c>
    </row>
    <row r="19" spans="4:5" x14ac:dyDescent="0.25">
      <c r="D19">
        <f>(16*240+20*125+35*260+32*260+27*265+35*195)/165</f>
        <v>228.72727272727272</v>
      </c>
      <c r="E19">
        <f>ROUND(D19,2)</f>
        <v>228.73</v>
      </c>
    </row>
    <row r="22" spans="4:5" x14ac:dyDescent="0.25">
      <c r="D22">
        <f>(16*7+20*51+35*30+32*23+27*18+35*28)/165</f>
        <v>26.56969696969697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247650</xdr:colOff>
                <xdr:row>2</xdr:row>
                <xdr:rowOff>0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28" r:id="rId6">
          <objectPr defaultSize="0" r:id="rId7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266700</xdr:colOff>
                <xdr:row>3</xdr:row>
                <xdr:rowOff>0</xdr:rowOff>
              </to>
            </anchor>
          </objectPr>
        </oleObject>
      </mc:Choice>
      <mc:Fallback>
        <oleObject progId="Equation.DSMT4" shapeId="1028" r:id="rId6"/>
      </mc:Fallback>
    </mc:AlternateContent>
    <mc:AlternateContent xmlns:mc="http://schemas.openxmlformats.org/markup-compatibility/2006">
      <mc:Choice Requires="x14">
        <oleObject progId="Equation.DSMT4" shapeId="1031" r:id="rId8">
          <objectPr defaultSize="0" autoPict="0" r:id="rId9">
            <anchor moveWithCells="1">
              <from>
                <xdr:col>1</xdr:col>
                <xdr:colOff>19050</xdr:colOff>
                <xdr:row>9</xdr:row>
                <xdr:rowOff>19050</xdr:rowOff>
              </from>
              <to>
                <xdr:col>2</xdr:col>
                <xdr:colOff>400050</xdr:colOff>
                <xdr:row>10</xdr:row>
                <xdr:rowOff>9525</xdr:rowOff>
              </to>
            </anchor>
          </objectPr>
        </oleObject>
      </mc:Choice>
      <mc:Fallback>
        <oleObject progId="Equation.DSMT4" shapeId="1031" r:id="rId8"/>
      </mc:Fallback>
    </mc:AlternateContent>
    <mc:AlternateContent xmlns:mc="http://schemas.openxmlformats.org/markup-compatibility/2006">
      <mc:Choice Requires="x14">
        <oleObject progId="Equation.DSMT4" shapeId="1032" r:id="rId10">
          <objectPr defaultSize="0" autoPict="0" r:id="rId11">
            <anchor moveWithCells="1">
              <from>
                <xdr:col>1</xdr:col>
                <xdr:colOff>28575</xdr:colOff>
                <xdr:row>10</xdr:row>
                <xdr:rowOff>180975</xdr:rowOff>
              </from>
              <to>
                <xdr:col>2</xdr:col>
                <xdr:colOff>552450</xdr:colOff>
                <xdr:row>11</xdr:row>
                <xdr:rowOff>190500</xdr:rowOff>
              </to>
            </anchor>
          </objectPr>
        </oleObject>
      </mc:Choice>
      <mc:Fallback>
        <oleObject progId="Equation.DSMT4" shapeId="1032" r:id="rId10"/>
      </mc:Fallback>
    </mc:AlternateContent>
    <mc:AlternateContent xmlns:mc="http://schemas.openxmlformats.org/markup-compatibility/2006">
      <mc:Choice Requires="x14">
        <oleObject progId="Equation.DSMT4" shapeId="1034" r:id="rId12">
          <objectPr defaultSize="0" autoPict="0" r:id="rId13">
            <anchor moveWithCells="1">
              <from>
                <xdr:col>0</xdr:col>
                <xdr:colOff>600075</xdr:colOff>
                <xdr:row>4</xdr:row>
                <xdr:rowOff>171450</xdr:rowOff>
              </from>
              <to>
                <xdr:col>2</xdr:col>
                <xdr:colOff>323850</xdr:colOff>
                <xdr:row>6</xdr:row>
                <xdr:rowOff>9525</xdr:rowOff>
              </to>
            </anchor>
          </objectPr>
        </oleObject>
      </mc:Choice>
      <mc:Fallback>
        <oleObject progId="Equation.DSMT4" shapeId="1034" r:id="rId12"/>
      </mc:Fallback>
    </mc:AlternateContent>
    <mc:AlternateContent xmlns:mc="http://schemas.openxmlformats.org/markup-compatibility/2006">
      <mc:Choice Requires="x14">
        <oleObject progId="Equation.DSMT4" shapeId="1037" r:id="rId14">
          <objectPr defaultSize="0" r:id="rId15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2</xdr:col>
                <xdr:colOff>152400</xdr:colOff>
                <xdr:row>14</xdr:row>
                <xdr:rowOff>9525</xdr:rowOff>
              </to>
            </anchor>
          </objectPr>
        </oleObject>
      </mc:Choice>
      <mc:Fallback>
        <oleObject progId="Equation.DSMT4" shapeId="1037" r:id="rId14"/>
      </mc:Fallback>
    </mc:AlternateContent>
    <mc:AlternateContent xmlns:mc="http://schemas.openxmlformats.org/markup-compatibility/2006">
      <mc:Choice Requires="x14">
        <oleObject progId="Equation.DSMT4" shapeId="1038" r:id="rId16">
          <objectPr defaultSize="0" r:id="rId17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333375</xdr:colOff>
                <xdr:row>8</xdr:row>
                <xdr:rowOff>0</xdr:rowOff>
              </to>
            </anchor>
          </objectPr>
        </oleObject>
      </mc:Choice>
      <mc:Fallback>
        <oleObject progId="Equation.DSMT4" shapeId="1038" r:id="rId16"/>
      </mc:Fallback>
    </mc:AlternateContent>
    <mc:AlternateContent xmlns:mc="http://schemas.openxmlformats.org/markup-compatibility/2006">
      <mc:Choice Requires="x14">
        <oleObject progId="Equation.DSMT4" shapeId="1039" r:id="rId18">
          <objectPr defaultSize="0" r:id="rId19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2</xdr:col>
                <xdr:colOff>342900</xdr:colOff>
                <xdr:row>9</xdr:row>
                <xdr:rowOff>0</xdr:rowOff>
              </to>
            </anchor>
          </objectPr>
        </oleObject>
      </mc:Choice>
      <mc:Fallback>
        <oleObject progId="Equation.DSMT4" shapeId="1039" r:id="rId18"/>
      </mc:Fallback>
    </mc:AlternateContent>
    <mc:AlternateContent xmlns:mc="http://schemas.openxmlformats.org/markup-compatibility/2006">
      <mc:Choice Requires="x14">
        <oleObject progId="Equation.DSMT4" shapeId="1040" r:id="rId20">
          <objectPr defaultSize="0" autoPict="0" r:id="rId21">
            <anchor moveWithCells="1" sizeWithCells="1">
              <from>
                <xdr:col>1</xdr:col>
                <xdr:colOff>19050</xdr:colOff>
                <xdr:row>14</xdr:row>
                <xdr:rowOff>28575</xdr:rowOff>
              </from>
              <to>
                <xdr:col>2</xdr:col>
                <xdr:colOff>123825</xdr:colOff>
                <xdr:row>16</xdr:row>
                <xdr:rowOff>190500</xdr:rowOff>
              </to>
            </anchor>
          </objectPr>
        </oleObject>
      </mc:Choice>
      <mc:Fallback>
        <oleObject progId="Equation.DSMT4" shapeId="1040" r:id="rId20"/>
      </mc:Fallback>
    </mc:AlternateContent>
    <mc:AlternateContent xmlns:mc="http://schemas.openxmlformats.org/markup-compatibility/2006">
      <mc:Choice Requires="x14">
        <oleObject progId="Equation.DSMT4" shapeId="1042" r:id="rId22">
          <objectPr defaultSize="0" autoPict="0" r:id="rId23">
            <anchor moveWithCells="1" sizeWithCells="1">
              <from>
                <xdr:col>0</xdr:col>
                <xdr:colOff>600075</xdr:colOff>
                <xdr:row>17</xdr:row>
                <xdr:rowOff>9525</xdr:rowOff>
              </from>
              <to>
                <xdr:col>2</xdr:col>
                <xdr:colOff>152400</xdr:colOff>
                <xdr:row>20</xdr:row>
                <xdr:rowOff>85725</xdr:rowOff>
              </to>
            </anchor>
          </objectPr>
        </oleObject>
      </mc:Choice>
      <mc:Fallback>
        <oleObject progId="Equation.DSMT4" shapeId="1042" r:id="rId22"/>
      </mc:Fallback>
    </mc:AlternateContent>
    <mc:AlternateContent xmlns:mc="http://schemas.openxmlformats.org/markup-compatibility/2006">
      <mc:Choice Requires="x14">
        <oleObject progId="Equation.DSMT4" shapeId="1043" r:id="rId24">
          <objectPr defaultSize="0" autoPict="0" r:id="rId25">
            <anchor moveWithCells="1">
              <from>
                <xdr:col>0</xdr:col>
                <xdr:colOff>581025</xdr:colOff>
                <xdr:row>20</xdr:row>
                <xdr:rowOff>114300</xdr:rowOff>
              </from>
              <to>
                <xdr:col>2</xdr:col>
                <xdr:colOff>133350</xdr:colOff>
                <xdr:row>23</xdr:row>
                <xdr:rowOff>85725</xdr:rowOff>
              </to>
            </anchor>
          </objectPr>
        </oleObject>
      </mc:Choice>
      <mc:Fallback>
        <oleObject progId="Equation.DSMT4" shapeId="1043" r:id="rId2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2021-02-16T17:23:59Z</dcterms:created>
  <dcterms:modified xsi:type="dcterms:W3CDTF">2021-02-22T20:21:19Z</dcterms:modified>
</cp:coreProperties>
</file>