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8" i="1"/>
  <c r="H4" i="1"/>
  <c r="B27" i="1"/>
  <c r="E23" i="1"/>
  <c r="B26" i="1"/>
  <c r="B25" i="1"/>
  <c r="B23" i="1"/>
  <c r="K11" i="1"/>
  <c r="K10" i="1"/>
  <c r="K12" i="1"/>
  <c r="K13" i="1"/>
  <c r="K14" i="1"/>
  <c r="K15" i="1"/>
  <c r="K5" i="1"/>
  <c r="K6" i="1"/>
  <c r="K7" i="1"/>
  <c r="K8" i="1"/>
  <c r="K9" i="1"/>
  <c r="K3" i="1"/>
  <c r="B18" i="1"/>
  <c r="G21" i="1"/>
  <c r="K4" i="1" l="1"/>
  <c r="B21" i="1" s="1"/>
  <c r="B24" i="1"/>
  <c r="A16" i="1"/>
  <c r="B22" i="1"/>
  <c r="A3" i="1"/>
  <c r="B4" i="1" l="1"/>
  <c r="G4" i="1"/>
  <c r="H3" i="1"/>
  <c r="G3" i="1"/>
  <c r="H5" i="1" l="1"/>
  <c r="H6" i="1"/>
  <c r="H7" i="1"/>
  <c r="H8" i="1"/>
  <c r="H9" i="1"/>
  <c r="H10" i="1"/>
  <c r="H11" i="1"/>
  <c r="H12" i="1"/>
  <c r="H13" i="1"/>
  <c r="H14" i="1"/>
  <c r="H15" i="1"/>
  <c r="G15" i="1"/>
  <c r="G5" i="1"/>
  <c r="B15" i="1"/>
  <c r="B5" i="1"/>
  <c r="E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D4" i="1"/>
  <c r="E4" i="1" s="1"/>
  <c r="D6" i="1"/>
  <c r="D7" i="1"/>
  <c r="D8" i="1"/>
  <c r="D9" i="1"/>
  <c r="D10" i="1"/>
  <c r="D11" i="1"/>
  <c r="D12" i="1"/>
  <c r="D13" i="1"/>
  <c r="D14" i="1"/>
  <c r="D3" i="1"/>
  <c r="C4" i="1"/>
  <c r="C5" i="1"/>
  <c r="D5" i="1" s="1"/>
  <c r="E5" i="1" s="1"/>
  <c r="C6" i="1"/>
  <c r="C7" i="1"/>
  <c r="C8" i="1"/>
  <c r="C9" i="1"/>
  <c r="C10" i="1"/>
  <c r="C11" i="1"/>
  <c r="C12" i="1"/>
  <c r="C13" i="1"/>
  <c r="C14" i="1"/>
  <c r="C15" i="1"/>
  <c r="D15" i="1" s="1"/>
  <c r="E15" i="1" s="1"/>
  <c r="C3" i="1"/>
  <c r="B6" i="1"/>
  <c r="B7" i="1"/>
  <c r="B8" i="1"/>
  <c r="B9" i="1"/>
  <c r="B10" i="1"/>
  <c r="B11" i="1"/>
  <c r="B12" i="1"/>
  <c r="B13" i="1"/>
  <c r="B14" i="1"/>
  <c r="B3" i="1"/>
  <c r="A5" i="1"/>
  <c r="A4" i="1"/>
</calcChain>
</file>

<file path=xl/sharedStrings.xml><?xml version="1.0" encoding="utf-8"?>
<sst xmlns="http://schemas.openxmlformats.org/spreadsheetml/2006/main" count="32" uniqueCount="32">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</sst>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3" workbookViewId="0">
      <selection activeCell="B28" sqref="B28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11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</row>
    <row r="4" spans="1:11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 t="shared" ref="K4:K15" si="3">(H4^2)*$J$3</f>
        <v>1862.2547878524683</v>
      </c>
    </row>
    <row r="5" spans="1:11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4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si="3"/>
        <v>2314.7367225193411</v>
      </c>
    </row>
    <row r="6" spans="1:11" x14ac:dyDescent="0.25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4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 t="shared" si="3"/>
        <v>7575.9673647973123</v>
      </c>
    </row>
    <row r="7" spans="1:11" x14ac:dyDescent="0.25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4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3"/>
        <v>11057.127645581084</v>
      </c>
    </row>
    <row r="8" spans="1:11" x14ac:dyDescent="0.25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4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3"/>
        <v>4719.0488272382081</v>
      </c>
    </row>
    <row r="9" spans="1:11" x14ac:dyDescent="0.25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4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 t="shared" si="3"/>
        <v>29828.185655256664</v>
      </c>
    </row>
    <row r="10" spans="1:11" x14ac:dyDescent="0.25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4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</row>
    <row r="11" spans="1:11" x14ac:dyDescent="0.25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4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</row>
    <row r="12" spans="1:11" x14ac:dyDescent="0.25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4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3"/>
        <v>11057.127645581084</v>
      </c>
    </row>
    <row r="13" spans="1:11" x14ac:dyDescent="0.25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4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3"/>
        <v>7575.9673647973123</v>
      </c>
    </row>
    <row r="14" spans="1:11" x14ac:dyDescent="0.25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4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3"/>
        <v>4719.0488272382081</v>
      </c>
    </row>
    <row r="15" spans="1:11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4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3"/>
        <v>2314.7367225193411</v>
      </c>
    </row>
    <row r="16" spans="1:11" x14ac:dyDescent="0.25">
      <c r="A16">
        <f>SUM(A3:A15)</f>
        <v>768</v>
      </c>
    </row>
    <row r="18" spans="1:7" x14ac:dyDescent="0.25">
      <c r="A18" t="s">
        <v>7</v>
      </c>
      <c r="B18">
        <f>H9/((2-1)*1.4)</f>
        <v>87.23090641799071</v>
      </c>
    </row>
    <row r="20" spans="1:7" x14ac:dyDescent="0.25">
      <c r="A20" t="s">
        <v>8</v>
      </c>
      <c r="B20">
        <f>SQRT(SUM(K3:K15)/24)</f>
        <v>66.165641662977521</v>
      </c>
    </row>
    <row r="21" spans="1:7" x14ac:dyDescent="0.25">
      <c r="A21" t="s">
        <v>9</v>
      </c>
      <c r="B21">
        <f>B20/125</f>
        <v>0.52932513330382014</v>
      </c>
      <c r="G21">
        <f>SQRT((M4^2+M5^2+M6^2+M7^2+M8^2+M9^2+M10^2+M11^2+M13^2+M12^2+M14^2+M15^2+M16^2)*2)/24</f>
        <v>0</v>
      </c>
    </row>
    <row r="22" spans="1:7" x14ac:dyDescent="0.25">
      <c r="A22" t="s">
        <v>10</v>
      </c>
      <c r="B22">
        <f>(125-110)/125</f>
        <v>0.12</v>
      </c>
    </row>
    <row r="23" spans="1:7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7" x14ac:dyDescent="0.25">
      <c r="A24" t="s">
        <v>12</v>
      </c>
      <c r="B24">
        <f>((A16*2)/120)*365</f>
        <v>4672</v>
      </c>
    </row>
    <row r="25" spans="1:7" x14ac:dyDescent="0.25">
      <c r="A25" t="s">
        <v>13</v>
      </c>
      <c r="B25">
        <f>0.001*122.1</f>
        <v>0.1221</v>
      </c>
    </row>
    <row r="26" spans="1:7" x14ac:dyDescent="0.25">
      <c r="A26" t="s">
        <v>14</v>
      </c>
      <c r="B26">
        <f>0.1221/1.4</f>
        <v>8.7214285714285716E-2</v>
      </c>
    </row>
    <row r="27" spans="1:7" x14ac:dyDescent="0.25">
      <c r="A27" t="s">
        <v>30</v>
      </c>
      <c r="B27">
        <f>120/29.7</f>
        <v>4.0404040404040407</v>
      </c>
    </row>
    <row r="28" spans="1:7" x14ac:dyDescent="0.25">
      <c r="A28" t="s">
        <v>31</v>
      </c>
      <c r="B28">
        <f>SQRT(SUM(K3:K15)/120)*365</f>
        <v>10800.413694931629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2021-04-08T17:33:23Z</dcterms:modified>
</cp:coreProperties>
</file>