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09D00001-97AE-43B8-9936-2950986612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 January" sheetId="2" r:id="rId1"/>
    <sheet name="US February" sheetId="3" r:id="rId2"/>
  </sheets>
  <definedNames>
    <definedName name="_xlnm._FilterDatabase" localSheetId="0" hidden="1">'US January'!$A$2:$G$38</definedName>
    <definedName name="_xlnm.Print_Area" localSheetId="0">'US January'!$A$1:$L$40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3" l="1"/>
  <c r="E40" i="3"/>
  <c r="G39" i="3"/>
  <c r="E39" i="3"/>
  <c r="G29" i="3"/>
  <c r="E29" i="3"/>
  <c r="G21" i="3"/>
  <c r="E21" i="3"/>
  <c r="G11" i="3"/>
  <c r="E11" i="3"/>
  <c r="E39" i="2"/>
  <c r="E31" i="2"/>
  <c r="E21" i="2"/>
  <c r="E11" i="2"/>
  <c r="G38" i="2"/>
  <c r="G10" i="2"/>
  <c r="G30" i="2"/>
  <c r="G29" i="2"/>
  <c r="G20" i="2"/>
  <c r="G19" i="2"/>
  <c r="G9" i="2"/>
  <c r="G8" i="2"/>
  <c r="G37" i="2"/>
  <c r="G36" i="2"/>
  <c r="G35" i="2"/>
  <c r="G18" i="2"/>
  <c r="G17" i="2"/>
  <c r="G28" i="2"/>
  <c r="G27" i="2"/>
  <c r="G7" i="2"/>
  <c r="G26" i="2"/>
  <c r="G16" i="2"/>
  <c r="G6" i="2"/>
  <c r="G34" i="2"/>
  <c r="G33" i="2"/>
  <c r="G15" i="2"/>
  <c r="G14" i="2"/>
  <c r="G25" i="2"/>
  <c r="G24" i="2"/>
  <c r="G5" i="2"/>
  <c r="G4" i="2"/>
  <c r="G23" i="2"/>
  <c r="G13" i="2"/>
  <c r="G32" i="2"/>
  <c r="G39" i="2" s="1"/>
  <c r="G22" i="2"/>
  <c r="G12" i="2"/>
  <c r="G3" i="2"/>
  <c r="G38" i="3"/>
  <c r="G10" i="3"/>
  <c r="G28" i="3"/>
  <c r="G27" i="3"/>
  <c r="G20" i="3"/>
  <c r="G19" i="3"/>
  <c r="G9" i="3"/>
  <c r="G8" i="3"/>
  <c r="G37" i="3"/>
  <c r="G36" i="3"/>
  <c r="G35" i="3"/>
  <c r="G18" i="3"/>
  <c r="G17" i="3"/>
  <c r="G26" i="3"/>
  <c r="G7" i="3"/>
  <c r="G6" i="3"/>
  <c r="G25" i="3"/>
  <c r="G16" i="3"/>
  <c r="G5" i="3"/>
  <c r="G34" i="3"/>
  <c r="G33" i="3"/>
  <c r="G24" i="3"/>
  <c r="G15" i="3"/>
  <c r="G23" i="3"/>
  <c r="G32" i="3"/>
  <c r="G4" i="3"/>
  <c r="G3" i="3"/>
  <c r="G22" i="3"/>
  <c r="G14" i="3"/>
  <c r="G31" i="3"/>
  <c r="G30" i="3"/>
  <c r="G13" i="3"/>
  <c r="G12" i="3"/>
  <c r="G31" i="2" l="1"/>
  <c r="G21" i="2"/>
  <c r="E40" i="2"/>
  <c r="G11" i="2"/>
  <c r="G40" i="2" s="1"/>
</calcChain>
</file>

<file path=xl/sharedStrings.xml><?xml version="1.0" encoding="utf-8"?>
<sst xmlns="http://schemas.openxmlformats.org/spreadsheetml/2006/main" count="158" uniqueCount="25">
  <si>
    <t>Date</t>
  </si>
  <si>
    <t>Invoice #</t>
  </si>
  <si>
    <t>Industry</t>
  </si>
  <si>
    <t>Energy</t>
  </si>
  <si>
    <t>Financial Services</t>
  </si>
  <si>
    <t>Government</t>
  </si>
  <si>
    <t>Health Care</t>
  </si>
  <si>
    <t>Life Sciences</t>
  </si>
  <si>
    <t>Region</t>
  </si>
  <si>
    <t>East</t>
  </si>
  <si>
    <t>North</t>
  </si>
  <si>
    <t>South</t>
  </si>
  <si>
    <t>West</t>
  </si>
  <si>
    <t>Billed Amount</t>
  </si>
  <si>
    <t>Payed</t>
  </si>
  <si>
    <t>Balance</t>
  </si>
  <si>
    <t>Submitted</t>
  </si>
  <si>
    <t xml:space="preserve">LPR Business Services </t>
  </si>
  <si>
    <t>East Total</t>
  </si>
  <si>
    <t>North Total</t>
  </si>
  <si>
    <t>South Total</t>
  </si>
  <si>
    <t>West Total</t>
  </si>
  <si>
    <t>Grand Total</t>
  </si>
  <si>
    <t xml:space="preserve">South Total </t>
  </si>
  <si>
    <t xml:space="preserve">East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</si>
</sst>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4"/>
      <name val="Calibri 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 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164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1" applyNumberFormat="1" applyFont="1"/>
    <xf numFmtId="164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164" fontId="5" fillId="0" borderId="0" xfId="1" applyNumberFormat="1" applyFont="1" applyFill="1"/>
    <xf numFmtId="164" fontId="5" fillId="0" borderId="0" xfId="0" applyNumberFormat="1" applyFont="1"/>
    <xf numFmtId="14" fontId="6" fillId="0" borderId="0" xfId="0" applyNumberFormat="1" applyFont="1"/>
    <xf numFmtId="0" fontId="2" fillId="0" borderId="1" xfId="2" applyAlignment="1">
      <alignment horizontal="center"/>
    </xf>
    <xf numFmtId="0" fontId="2" fillId="0" borderId="0" xfId="2" applyBorder="1" applyAlignment="1">
      <alignment horizontal="center"/>
    </xf>
  </cellXfs>
  <cellStyles count="3">
    <cellStyle name="Currency" xfId="1" builtinId="4"/>
    <cellStyle name="Heading 3" xfId="2" builtinId="1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 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 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 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 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 "/>
        <scheme val="none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 "/>
        <scheme val="none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 "/>
        <scheme val="none"/>
      </font>
      <fill>
        <patternFill patternType="none">
          <fgColor indexed="64"/>
          <bgColor indexed="65"/>
        </patternFill>
      </fill>
    </dxf>
    <dxf>
      <border outline="0">
        <top style="medium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 January-</a:t>
            </a:r>
            <a:r>
              <a:rPr lang="en-US" baseline="0"/>
              <a:t> </a:t>
            </a:r>
            <a:r>
              <a:rPr lang="en-US"/>
              <a:t>LPR</a:t>
            </a:r>
            <a:r>
              <a:rPr lang="en-US" baseline="0"/>
              <a:t> Business Services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Billed Amount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 January'!$C$11:$C$39</c:f>
              <c:strCache>
                <c:ptCount val="4"/>
                <c:pt idx="0">
                  <c:v>East Total</c:v>
                </c:pt>
                <c:pt idx="1">
                  <c:v>North Total</c:v>
                </c:pt>
                <c:pt idx="2">
                  <c:v>South Total</c:v>
                </c:pt>
                <c:pt idx="3">
                  <c:v>West Total</c:v>
                </c:pt>
              </c:strCache>
            </c:strRef>
          </c:cat>
          <c:val>
            <c:numRef>
              <c:f>'US January'!$E$11:$E$39</c:f>
              <c:numCache>
                <c:formatCode>_("$"* #,##0_);_("$"* \(#,##0\);_("$"* "-"??_);_(@_)</c:formatCode>
                <c:ptCount val="4"/>
                <c:pt idx="0">
                  <c:v>48275</c:v>
                </c:pt>
                <c:pt idx="1">
                  <c:v>53879</c:v>
                </c:pt>
                <c:pt idx="2">
                  <c:v>40730</c:v>
                </c:pt>
                <c:pt idx="3">
                  <c:v>32816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7-4AD5-9122-B58646F32CDC}"/>
            </c:ext>
          </c:extLst>
        </c:ser>
        <c:ser>
          <c:idx val="1"/>
          <c:order val="1"/>
          <c:tx>
            <c:v>Balance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 January'!$C$11:$C$39</c:f>
              <c:strCache>
                <c:ptCount val="4"/>
                <c:pt idx="0">
                  <c:v>East Total</c:v>
                </c:pt>
                <c:pt idx="1">
                  <c:v>North Total</c:v>
                </c:pt>
                <c:pt idx="2">
                  <c:v>South Total</c:v>
                </c:pt>
                <c:pt idx="3">
                  <c:v>West Total</c:v>
                </c:pt>
              </c:strCache>
            </c:strRef>
          </c:cat>
          <c:val>
            <c:numRef>
              <c:f>'US January'!$G$11:$G$39</c:f>
              <c:numCache>
                <c:formatCode>_("$"* #,##0_);_("$"* \(#,##0\);_("$"* "-"??_);_(@_)</c:formatCode>
                <c:ptCount val="4"/>
                <c:pt idx="0">
                  <c:v>25071</c:v>
                </c:pt>
                <c:pt idx="1">
                  <c:v>26686</c:v>
                </c:pt>
                <c:pt idx="2">
                  <c:v>14514</c:v>
                </c:pt>
                <c:pt idx="3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7-4AD5-9122-B58646F32C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0893536"/>
        <c:axId val="1840900608"/>
      </c:barChart>
      <c:catAx>
        <c:axId val="18408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00608"/>
        <c:crosses val="autoZero"/>
        <c:auto val="1"/>
        <c:lblAlgn val="ctr"/>
        <c:lblOffset val="100"/>
        <c:noMultiLvlLbl val="0"/>
      </c:catAx>
      <c:valAx>
        <c:axId val="1840900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840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Grand</a:t>
            </a:r>
            <a:r>
              <a:rPr lang="en-US" baseline="0"/>
              <a:t> Total of US January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81F-4630-B725-EAF6413F50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81F-4630-B725-EAF6413F50E2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('US January'!$E$2,'US January'!$G$2)</c:f>
              <c:strCache>
                <c:ptCount val="2"/>
                <c:pt idx="0">
                  <c:v>Billed Amount</c:v>
                </c:pt>
                <c:pt idx="1">
                  <c:v>Balance</c:v>
                </c:pt>
              </c:strCache>
            </c:strRef>
          </c:cat>
          <c:val>
            <c:numRef>
              <c:f>('US January'!$E$40,'US January'!$G$40)</c:f>
              <c:numCache>
                <c:formatCode>_("$"* #,##0_);_("$"* \(#,##0\);_("$"* "-"??_);_(@_)</c:formatCode>
                <c:ptCount val="2"/>
                <c:pt idx="0">
                  <c:v>175700</c:v>
                </c:pt>
                <c:pt idx="1">
                  <c:v>79352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F-4162-82A3-EF8BED4E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February-LPR Business Services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Billed Amount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('US February'!$C$11,'US February'!$C$21,'US February'!$C$29,'US February'!$C$39)</c:f>
              <c:strCache>
                <c:ptCount val="4"/>
                <c:pt idx="0">
                  <c:v>East Total </c:v>
                </c:pt>
                <c:pt idx="1">
                  <c:v>North Total</c:v>
                </c:pt>
                <c:pt idx="2">
                  <c:v>South Total </c:v>
                </c:pt>
                <c:pt idx="3">
                  <c:v>West Total</c:v>
                </c:pt>
              </c:strCache>
            </c:strRef>
          </c:cat>
          <c:val>
            <c:numRef>
              <c:f>('US February'!$E$11,'US February'!$E$21,'US February'!$E$29,'US February'!$E$39)</c:f>
              <c:numCache>
                <c:formatCode>_("$"* #,##0_);_("$"* \(#,##0\);_("$"* "-"??_);_(@_)</c:formatCode>
                <c:ptCount val="4"/>
                <c:pt idx="0">
                  <c:v>39177</c:v>
                </c:pt>
                <c:pt idx="1">
                  <c:v>44813</c:v>
                </c:pt>
                <c:pt idx="2">
                  <c:v>29269</c:v>
                </c:pt>
                <c:pt idx="3">
                  <c:v>42719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5-4F9C-8A78-E1BB63FF3B2E}"/>
            </c:ext>
          </c:extLst>
        </c:ser>
        <c:ser>
          <c:idx val="1"/>
          <c:order val="1"/>
          <c:tx>
            <c:v>Balance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('US February'!$C$11,'US February'!$C$21,'US February'!$C$29,'US February'!$C$39)</c:f>
              <c:strCache>
                <c:ptCount val="4"/>
                <c:pt idx="0">
                  <c:v>East Total </c:v>
                </c:pt>
                <c:pt idx="1">
                  <c:v>North Total</c:v>
                </c:pt>
                <c:pt idx="2">
                  <c:v>South Total </c:v>
                </c:pt>
                <c:pt idx="3">
                  <c:v>West Total</c:v>
                </c:pt>
              </c:strCache>
            </c:strRef>
          </c:cat>
          <c:val>
            <c:numRef>
              <c:f>('US February'!$G$11,'US February'!$G$21,'US February'!$G$29,'US February'!$G$39)</c:f>
              <c:numCache>
                <c:formatCode>_("$"* #,##0_);_("$"* \(#,##0\);_("$"* "-"??_);_(@_)</c:formatCode>
                <c:ptCount val="4"/>
                <c:pt idx="0">
                  <c:v>8589</c:v>
                </c:pt>
                <c:pt idx="1">
                  <c:v>12494</c:v>
                </c:pt>
                <c:pt idx="2">
                  <c:v>7299</c:v>
                </c:pt>
                <c:pt idx="3">
                  <c:v>11746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5-4F9C-8A78-E1BB63FF3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9472495"/>
        <c:axId val="379469583"/>
      </c:barChart>
      <c:catAx>
        <c:axId val="37947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9469583"/>
        <c:crosses val="autoZero"/>
        <c:auto val="1"/>
        <c:lblAlgn val="ctr"/>
        <c:lblOffset val="100"/>
        <c:noMultiLvlLbl val="0"/>
      </c:catAx>
      <c:valAx>
        <c:axId val="379469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37947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Grand Total of US</a:t>
            </a:r>
            <a:r>
              <a:rPr lang="en-US" baseline="0"/>
              <a:t> February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10-4D7E-A67F-649C9635D4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10-4D7E-A67F-649C9635D49C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('US February'!$E$2,'US February'!$G$2)</c:f>
              <c:strCache>
                <c:ptCount val="2"/>
                <c:pt idx="0">
                  <c:v>Billed Amount</c:v>
                </c:pt>
                <c:pt idx="1">
                  <c:v>Balance</c:v>
                </c:pt>
              </c:strCache>
            </c:strRef>
          </c:cat>
          <c:val>
            <c:numRef>
              <c:f>('US February'!$E$40,'US February'!$G$40)</c:f>
              <c:numCache>
                <c:formatCode>_("$"* #,##0_);_("$"* \(#,##0\);_("$"* "-"??_);_(@_)</c:formatCode>
                <c:ptCount val="2"/>
                <c:pt idx="0">
                  <c:v>155978</c:v>
                </c:pt>
                <c:pt idx="1">
                  <c:v>40128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0-4D7E-A67F-649C9635D4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1</xdr:row>
      <xdr:rowOff>104775</xdr:rowOff>
    </xdr:from>
    <xdr:to>
      <xdr:col>13</xdr:col>
      <xdr:colOff>514350</xdr:colOff>
      <xdr:row>48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EDDB-BE6F-4F79-825B-3A465AA13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41</xdr:row>
      <xdr:rowOff>33337</xdr:rowOff>
    </xdr:from>
    <xdr:to>
      <xdr:col>6</xdr:col>
      <xdr:colOff>171450</xdr:colOff>
      <xdr:row>55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00AA1F-176F-4592-922A-E68BA45EF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124752</xdr:colOff>
      <xdr:row>1</xdr:row>
      <xdr:rowOff>2359</xdr:rowOff>
    </xdr:from>
    <xdr:to>
      <xdr:col>15</xdr:col>
      <xdr:colOff>101151</xdr:colOff>
      <xdr:row>16</xdr:row>
      <xdr:rowOff>25287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2A518-0DAA-4A2F-B28D-45241DDF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101149</xdr:colOff>
      <xdr:row>20</xdr:row>
      <xdr:rowOff>16857</xdr:rowOff>
    </xdr:from>
    <xdr:to>
      <xdr:col>16</xdr:col>
      <xdr:colOff>424830</xdr:colOff>
      <xdr:row>34</xdr:row>
      <xdr:rowOff>45854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28EBA5-7EC9-4599-8208-26BC8DCC0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163FF-A440-4104-8C6C-72B207BC2E63}" name="Table1" displayName="Table1" ref="A2:G40" totalsRowShown="0" tableBorderDxfId="7">
  <sortState xmlns:xlrd2="http://schemas.microsoft.com/office/spreadsheetml/2017/richdata2" ref="A3:G38">
    <sortCondition ref="C2:C38"/>
  </sortState>
  <tableColumns count="7">
    <tableColumn id="1" xr3:uid="{5EA4F1E5-EB8F-4DCB-9902-5B7591986717}" name="Invoice #" dataDxfId="6"/>
    <tableColumn id="2" xr3:uid="{CC7B7205-B387-4070-BBD2-DBB7E09CF177}" name="Date" dataDxfId="5"/>
    <tableColumn id="3" xr3:uid="{4883CF20-E8E2-4818-A1CA-2F8745463508}" name="Region" dataDxfId="4"/>
    <tableColumn id="4" xr3:uid="{CA7E799D-FCF3-493A-97FD-1EC413FBF204}" name="Industry" dataDxfId="3"/>
    <tableColumn id="5" xr3:uid="{D73DFDD9-FAF6-4097-B358-4FE6A0DCDE8D}" name="Billed Amount" dataDxfId="2" dataCellStyle="Currency"/>
    <tableColumn id="6" xr3:uid="{540AE5E5-7F4E-41B6-893F-797C3F9CCD35}" name="Payed" dataDxfId="1" dataCellStyle="Currency"/>
    <tableColumn id="7" xr3:uid="{E6572187-FA28-44D3-BB3B-A8BF84801AB2}" name="Balance" dataDxfId="0">
      <calculatedColumnFormula>E3-F3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abSelected="1" topLeftCell="C1" zoomScaleNormal="100" workbookViewId="0">
      <selection activeCell="G43" sqref="G43"/>
    </sheetView>
  </sheetViews>
  <sheetFormatPr defaultRowHeight="15" outlineLevelRow="2"/>
  <cols>
    <col min="1" max="1" width="9" bestFit="1" customWidth="1"/>
    <col min="2" max="2" width="10.7109375" customWidth="1"/>
    <col min="3" max="3" width="11.28515625" bestFit="1" customWidth="1"/>
    <col min="4" max="4" width="16.7109375" bestFit="1" customWidth="1"/>
    <col min="5" max="5" width="16.140625" bestFit="1" customWidth="1"/>
    <col min="6" max="6" width="12.5703125" bestFit="1" customWidth="1"/>
    <col min="7" max="7" width="10.5703125" customWidth="1"/>
    <col min="8" max="8" width="26.7109375" customWidth="1"/>
  </cols>
  <sheetData>
    <row r="1" spans="1:7" ht="15.75" thickBot="1">
      <c r="A1" s="11" t="s">
        <v>17</v>
      </c>
      <c r="B1" s="11"/>
      <c r="C1" s="11"/>
      <c r="D1" s="11"/>
      <c r="E1" s="11"/>
      <c r="F1" s="11"/>
      <c r="G1" s="11"/>
    </row>
    <row r="2" spans="1:7">
      <c r="A2" t="s">
        <v>1</v>
      </c>
      <c r="B2" t="s">
        <v>0</v>
      </c>
      <c r="C2" t="s">
        <v>8</v>
      </c>
      <c r="D2" t="s">
        <v>2</v>
      </c>
      <c r="E2" t="s">
        <v>13</v>
      </c>
      <c r="F2" t="s">
        <v>16</v>
      </c>
      <c r="G2" t="s">
        <v>15</v>
      </c>
    </row>
    <row r="3" spans="1:7" hidden="1" outlineLevel="2">
      <c r="A3" s="2">
        <v>1001</v>
      </c>
      <c r="B3" s="3">
        <v>44199</v>
      </c>
      <c r="C3" s="3" t="s">
        <v>9</v>
      </c>
      <c r="D3" s="2" t="s">
        <v>3</v>
      </c>
      <c r="E3" s="4">
        <v>7479</v>
      </c>
      <c r="F3" s="4">
        <v>2566</v>
      </c>
      <c r="G3" s="5">
        <f t="shared" ref="G3:G10" si="0">E3-F3</f>
        <v>4913</v>
      </c>
    </row>
    <row r="4" spans="1:7" hidden="1" outlineLevel="2">
      <c r="A4" s="2">
        <v>1007</v>
      </c>
      <c r="B4" s="3">
        <v>44200</v>
      </c>
      <c r="C4" s="3" t="s">
        <v>9</v>
      </c>
      <c r="D4" s="2" t="s">
        <v>6</v>
      </c>
      <c r="E4" s="4">
        <v>2611</v>
      </c>
      <c r="F4" s="4">
        <v>2210</v>
      </c>
      <c r="G4" s="5">
        <f t="shared" si="0"/>
        <v>401</v>
      </c>
    </row>
    <row r="5" spans="1:7" hidden="1" outlineLevel="2">
      <c r="A5" s="2">
        <v>1008</v>
      </c>
      <c r="B5" s="3">
        <v>44202</v>
      </c>
      <c r="C5" s="3" t="s">
        <v>9</v>
      </c>
      <c r="D5" s="2" t="s">
        <v>3</v>
      </c>
      <c r="E5" s="4">
        <v>6485</v>
      </c>
      <c r="F5" s="4">
        <v>3931</v>
      </c>
      <c r="G5" s="5">
        <f t="shared" si="0"/>
        <v>2554</v>
      </c>
    </row>
    <row r="6" spans="1:7" hidden="1" outlineLevel="2">
      <c r="A6" s="2">
        <v>1015</v>
      </c>
      <c r="B6" s="3">
        <v>44208</v>
      </c>
      <c r="C6" s="3" t="s">
        <v>9</v>
      </c>
      <c r="D6" s="2" t="s">
        <v>7</v>
      </c>
      <c r="E6" s="4">
        <v>3015</v>
      </c>
      <c r="F6" s="4">
        <v>2655</v>
      </c>
      <c r="G6" s="5">
        <f t="shared" si="0"/>
        <v>360</v>
      </c>
    </row>
    <row r="7" spans="1:7" hidden="1" outlineLevel="2">
      <c r="A7" s="2">
        <v>1018</v>
      </c>
      <c r="B7" s="3">
        <v>44210</v>
      </c>
      <c r="C7" s="3" t="s">
        <v>9</v>
      </c>
      <c r="D7" s="2" t="s">
        <v>6</v>
      </c>
      <c r="E7" s="4">
        <v>6775</v>
      </c>
      <c r="F7" s="4">
        <v>2306</v>
      </c>
      <c r="G7" s="5">
        <f t="shared" si="0"/>
        <v>4469</v>
      </c>
    </row>
    <row r="8" spans="1:7" hidden="1" outlineLevel="2">
      <c r="A8" s="2">
        <v>1026</v>
      </c>
      <c r="B8" s="3">
        <v>44216</v>
      </c>
      <c r="C8" s="3" t="s">
        <v>9</v>
      </c>
      <c r="D8" s="2" t="s">
        <v>3</v>
      </c>
      <c r="E8" s="4">
        <v>7142</v>
      </c>
      <c r="F8" s="4">
        <v>3732</v>
      </c>
      <c r="G8" s="5">
        <f t="shared" si="0"/>
        <v>3410</v>
      </c>
    </row>
    <row r="9" spans="1:7" hidden="1" outlineLevel="2">
      <c r="A9" s="2">
        <v>1027</v>
      </c>
      <c r="B9" s="3">
        <v>44219</v>
      </c>
      <c r="C9" s="3" t="s">
        <v>9</v>
      </c>
      <c r="D9" s="2" t="s">
        <v>7</v>
      </c>
      <c r="E9" s="4">
        <v>7743</v>
      </c>
      <c r="F9" s="4">
        <v>2503</v>
      </c>
      <c r="G9" s="5">
        <f t="shared" si="0"/>
        <v>5240</v>
      </c>
    </row>
    <row r="10" spans="1:7" hidden="1" outlineLevel="2">
      <c r="A10" s="2">
        <v>1032</v>
      </c>
      <c r="B10" s="3">
        <v>44217</v>
      </c>
      <c r="C10" s="3" t="s">
        <v>9</v>
      </c>
      <c r="D10" s="2" t="s">
        <v>7</v>
      </c>
      <c r="E10" s="4">
        <v>7025</v>
      </c>
      <c r="F10" s="4">
        <v>3301</v>
      </c>
      <c r="G10" s="5">
        <f t="shared" si="0"/>
        <v>3724</v>
      </c>
    </row>
    <row r="11" spans="1:7" outlineLevel="1" collapsed="1">
      <c r="A11" s="2"/>
      <c r="B11" s="3"/>
      <c r="C11" s="10" t="s">
        <v>18</v>
      </c>
      <c r="D11" s="2"/>
      <c r="E11" s="4">
        <f>SUBTOTAL(9,E3:E10)</f>
        <v>48275</v>
      </c>
      <c r="F11" s="4"/>
      <c r="G11" s="5">
        <f>SUBTOTAL(9,G3:G10)</f>
        <v>25071</v>
      </c>
    </row>
    <row r="12" spans="1:7" hidden="1" outlineLevel="2">
      <c r="A12" s="2">
        <v>1002</v>
      </c>
      <c r="B12" s="3">
        <v>44199</v>
      </c>
      <c r="C12" s="3" t="s">
        <v>10</v>
      </c>
      <c r="D12" s="2" t="s">
        <v>4</v>
      </c>
      <c r="E12" s="4">
        <v>4642</v>
      </c>
      <c r="F12" s="4">
        <v>3071</v>
      </c>
      <c r="G12" s="5">
        <f t="shared" ref="G12:G20" si="1">E12-F12</f>
        <v>1571</v>
      </c>
    </row>
    <row r="13" spans="1:7" hidden="1" outlineLevel="2">
      <c r="A13" s="2">
        <v>1005</v>
      </c>
      <c r="B13" s="3">
        <v>44200</v>
      </c>
      <c r="C13" s="3" t="s">
        <v>10</v>
      </c>
      <c r="D13" s="2" t="s">
        <v>7</v>
      </c>
      <c r="E13" s="4">
        <v>3875</v>
      </c>
      <c r="F13" s="4">
        <v>3792</v>
      </c>
      <c r="G13" s="5">
        <f t="shared" si="1"/>
        <v>83</v>
      </c>
    </row>
    <row r="14" spans="1:7" hidden="1" outlineLevel="2">
      <c r="A14" s="2">
        <v>1011</v>
      </c>
      <c r="B14" s="3">
        <v>44206</v>
      </c>
      <c r="C14" s="3" t="s">
        <v>10</v>
      </c>
      <c r="D14" s="2" t="s">
        <v>6</v>
      </c>
      <c r="E14" s="4">
        <v>3991</v>
      </c>
      <c r="F14" s="4">
        <v>2298</v>
      </c>
      <c r="G14" s="5">
        <f t="shared" si="1"/>
        <v>1693</v>
      </c>
    </row>
    <row r="15" spans="1:7" hidden="1" outlineLevel="2">
      <c r="A15" s="2">
        <v>1012</v>
      </c>
      <c r="B15" s="3">
        <v>44206</v>
      </c>
      <c r="C15" s="3" t="s">
        <v>10</v>
      </c>
      <c r="D15" s="2" t="s">
        <v>3</v>
      </c>
      <c r="E15" s="4">
        <v>5170</v>
      </c>
      <c r="F15" s="4">
        <v>3053</v>
      </c>
      <c r="G15" s="5">
        <f t="shared" si="1"/>
        <v>2117</v>
      </c>
    </row>
    <row r="16" spans="1:7" hidden="1" outlineLevel="2">
      <c r="A16" s="2">
        <v>1016</v>
      </c>
      <c r="B16" s="3">
        <v>44208</v>
      </c>
      <c r="C16" s="3" t="s">
        <v>10</v>
      </c>
      <c r="D16" s="2" t="s">
        <v>5</v>
      </c>
      <c r="E16" s="4">
        <v>7993</v>
      </c>
      <c r="F16" s="4">
        <v>2202</v>
      </c>
      <c r="G16" s="5">
        <f t="shared" si="1"/>
        <v>5791</v>
      </c>
    </row>
    <row r="17" spans="1:7" hidden="1" outlineLevel="2">
      <c r="A17" s="2">
        <v>1021</v>
      </c>
      <c r="B17" s="3">
        <v>44212</v>
      </c>
      <c r="C17" s="3" t="s">
        <v>10</v>
      </c>
      <c r="D17" s="2" t="s">
        <v>7</v>
      </c>
      <c r="E17" s="4">
        <v>7946</v>
      </c>
      <c r="F17" s="4">
        <v>2017</v>
      </c>
      <c r="G17" s="5">
        <f t="shared" si="1"/>
        <v>5929</v>
      </c>
    </row>
    <row r="18" spans="1:7" hidden="1" outlineLevel="2">
      <c r="A18" s="2">
        <v>1022</v>
      </c>
      <c r="B18" s="3">
        <v>44214</v>
      </c>
      <c r="C18" s="3" t="s">
        <v>10</v>
      </c>
      <c r="D18" s="2" t="s">
        <v>3</v>
      </c>
      <c r="E18" s="4">
        <v>6337</v>
      </c>
      <c r="F18" s="4">
        <v>3405</v>
      </c>
      <c r="G18" s="5">
        <f t="shared" si="1"/>
        <v>2932</v>
      </c>
    </row>
    <row r="19" spans="1:7" hidden="1" outlineLevel="2">
      <c r="A19" s="2">
        <v>1028</v>
      </c>
      <c r="B19" s="3">
        <v>44219</v>
      </c>
      <c r="C19" s="3" t="s">
        <v>10</v>
      </c>
      <c r="D19" s="2" t="s">
        <v>6</v>
      </c>
      <c r="E19" s="4">
        <v>7140</v>
      </c>
      <c r="F19" s="4">
        <v>3412</v>
      </c>
      <c r="G19" s="5">
        <f t="shared" si="1"/>
        <v>3728</v>
      </c>
    </row>
    <row r="20" spans="1:7" hidden="1" outlineLevel="2">
      <c r="A20" s="2">
        <v>1029</v>
      </c>
      <c r="B20" s="3">
        <v>44221</v>
      </c>
      <c r="C20" s="3" t="s">
        <v>10</v>
      </c>
      <c r="D20" s="2" t="s">
        <v>3</v>
      </c>
      <c r="E20" s="4">
        <v>6785</v>
      </c>
      <c r="F20" s="4">
        <v>3943</v>
      </c>
      <c r="G20" s="5">
        <f t="shared" si="1"/>
        <v>2842</v>
      </c>
    </row>
    <row r="21" spans="1:7" outlineLevel="1" collapsed="1">
      <c r="A21" s="2"/>
      <c r="B21" s="3"/>
      <c r="C21" s="10" t="s">
        <v>19</v>
      </c>
      <c r="D21" s="2"/>
      <c r="E21" s="4">
        <f>SUBTOTAL(9,E12:E20)</f>
        <v>53879</v>
      </c>
      <c r="F21" s="4"/>
      <c r="G21" s="5">
        <f>SUBTOTAL(9,G12:G20)</f>
        <v>26686</v>
      </c>
    </row>
    <row r="22" spans="1:7" hidden="1" outlineLevel="2">
      <c r="A22" s="2">
        <v>1003</v>
      </c>
      <c r="B22" s="3">
        <v>44199</v>
      </c>
      <c r="C22" s="3" t="s">
        <v>11</v>
      </c>
      <c r="D22" s="2" t="s">
        <v>5</v>
      </c>
      <c r="E22" s="4">
        <v>2186</v>
      </c>
      <c r="F22" s="4">
        <v>2186</v>
      </c>
      <c r="G22" s="5">
        <f t="shared" ref="G22:G30" si="2">E22-F22</f>
        <v>0</v>
      </c>
    </row>
    <row r="23" spans="1:7" hidden="1" outlineLevel="2">
      <c r="A23" s="2">
        <v>1006</v>
      </c>
      <c r="B23" s="3">
        <v>44200</v>
      </c>
      <c r="C23" s="3" t="s">
        <v>11</v>
      </c>
      <c r="D23" s="2" t="s">
        <v>7</v>
      </c>
      <c r="E23" s="4">
        <v>5821</v>
      </c>
      <c r="F23" s="4">
        <v>2183</v>
      </c>
      <c r="G23" s="5">
        <f t="shared" si="2"/>
        <v>3638</v>
      </c>
    </row>
    <row r="24" spans="1:7" hidden="1" outlineLevel="2">
      <c r="A24" s="2">
        <v>1009</v>
      </c>
      <c r="B24" s="3">
        <v>44203</v>
      </c>
      <c r="C24" s="3" t="s">
        <v>11</v>
      </c>
      <c r="D24" s="2" t="s">
        <v>4</v>
      </c>
      <c r="E24" s="4">
        <v>4020</v>
      </c>
      <c r="F24" s="4">
        <v>2716</v>
      </c>
      <c r="G24" s="5">
        <f t="shared" si="2"/>
        <v>1304</v>
      </c>
    </row>
    <row r="25" spans="1:7" hidden="1" outlineLevel="2">
      <c r="A25" s="2">
        <v>1010</v>
      </c>
      <c r="B25" s="3">
        <v>44203</v>
      </c>
      <c r="C25" s="3" t="s">
        <v>11</v>
      </c>
      <c r="D25" s="2" t="s">
        <v>6</v>
      </c>
      <c r="E25" s="4">
        <v>3556</v>
      </c>
      <c r="F25" s="4">
        <v>3284</v>
      </c>
      <c r="G25" s="5">
        <f t="shared" si="2"/>
        <v>272</v>
      </c>
    </row>
    <row r="26" spans="1:7" hidden="1" outlineLevel="2">
      <c r="A26" s="2">
        <v>1017</v>
      </c>
      <c r="B26" s="3">
        <v>44209</v>
      </c>
      <c r="C26" s="3" t="s">
        <v>11</v>
      </c>
      <c r="D26" s="2" t="s">
        <v>5</v>
      </c>
      <c r="E26" s="4">
        <v>4914</v>
      </c>
      <c r="F26" s="4">
        <v>2845</v>
      </c>
      <c r="G26" s="5">
        <f t="shared" si="2"/>
        <v>2069</v>
      </c>
    </row>
    <row r="27" spans="1:7" hidden="1" outlineLevel="2">
      <c r="A27" s="2">
        <v>1019</v>
      </c>
      <c r="B27" s="3">
        <v>44210</v>
      </c>
      <c r="C27" s="3" t="s">
        <v>11</v>
      </c>
      <c r="D27" s="2" t="s">
        <v>6</v>
      </c>
      <c r="E27" s="4">
        <v>4984</v>
      </c>
      <c r="F27" s="4">
        <v>2637</v>
      </c>
      <c r="G27" s="5">
        <f t="shared" si="2"/>
        <v>2347</v>
      </c>
    </row>
    <row r="28" spans="1:7" hidden="1" outlineLevel="2">
      <c r="A28" s="2">
        <v>1020</v>
      </c>
      <c r="B28" s="3">
        <v>44211</v>
      </c>
      <c r="C28" s="3" t="s">
        <v>11</v>
      </c>
      <c r="D28" s="2" t="s">
        <v>6</v>
      </c>
      <c r="E28" s="4">
        <v>3750</v>
      </c>
      <c r="F28" s="4">
        <v>3750</v>
      </c>
      <c r="G28" s="5">
        <f t="shared" si="2"/>
        <v>0</v>
      </c>
    </row>
    <row r="29" spans="1:7" hidden="1" outlineLevel="2">
      <c r="A29" s="2">
        <v>1030</v>
      </c>
      <c r="B29" s="3">
        <v>44222</v>
      </c>
      <c r="C29" s="3" t="s">
        <v>11</v>
      </c>
      <c r="D29" s="2" t="s">
        <v>5</v>
      </c>
      <c r="E29" s="4">
        <v>7731</v>
      </c>
      <c r="F29" s="4">
        <v>2847</v>
      </c>
      <c r="G29" s="5">
        <f t="shared" si="2"/>
        <v>4884</v>
      </c>
    </row>
    <row r="30" spans="1:7" hidden="1" outlineLevel="2">
      <c r="A30" s="2">
        <v>1031</v>
      </c>
      <c r="B30" s="3">
        <v>44224</v>
      </c>
      <c r="C30" s="3" t="s">
        <v>11</v>
      </c>
      <c r="D30" s="2" t="s">
        <v>6</v>
      </c>
      <c r="E30" s="4">
        <v>3768</v>
      </c>
      <c r="F30" s="4">
        <v>3768</v>
      </c>
      <c r="G30" s="5">
        <f t="shared" si="2"/>
        <v>0</v>
      </c>
    </row>
    <row r="31" spans="1:7" outlineLevel="1" collapsed="1">
      <c r="A31" s="2"/>
      <c r="B31" s="3"/>
      <c r="C31" s="10" t="s">
        <v>20</v>
      </c>
      <c r="D31" s="2"/>
      <c r="E31" s="4">
        <f>SUBTOTAL(9,E22:E30)</f>
        <v>40730</v>
      </c>
      <c r="F31" s="4"/>
      <c r="G31" s="5">
        <f>SUBTOTAL(9,G22:G30)</f>
        <v>14514</v>
      </c>
    </row>
    <row r="32" spans="1:7" hidden="1" outlineLevel="2">
      <c r="A32" s="2">
        <v>1004</v>
      </c>
      <c r="B32" s="3">
        <v>44199</v>
      </c>
      <c r="C32" s="3" t="s">
        <v>12</v>
      </c>
      <c r="D32" s="2" t="s">
        <v>6</v>
      </c>
      <c r="E32" s="4">
        <v>2500</v>
      </c>
      <c r="F32" s="4">
        <v>2416</v>
      </c>
      <c r="G32" s="5">
        <f t="shared" ref="G32:G38" si="3">E32-F32</f>
        <v>84</v>
      </c>
    </row>
    <row r="33" spans="1:7" hidden="1" outlineLevel="2">
      <c r="A33" s="2">
        <v>1013</v>
      </c>
      <c r="B33" s="3">
        <v>44207</v>
      </c>
      <c r="C33" s="3" t="s">
        <v>12</v>
      </c>
      <c r="D33" s="2" t="s">
        <v>3</v>
      </c>
      <c r="E33" s="4">
        <v>2897</v>
      </c>
      <c r="F33" s="4">
        <v>2897</v>
      </c>
      <c r="G33" s="5">
        <f t="shared" si="3"/>
        <v>0</v>
      </c>
    </row>
    <row r="34" spans="1:7" hidden="1" outlineLevel="2">
      <c r="A34" s="2">
        <v>1014</v>
      </c>
      <c r="B34" s="3">
        <v>44208</v>
      </c>
      <c r="C34" s="3" t="s">
        <v>12</v>
      </c>
      <c r="D34" s="2" t="s">
        <v>4</v>
      </c>
      <c r="E34" s="4">
        <v>2704</v>
      </c>
      <c r="F34" s="4">
        <v>2704</v>
      </c>
      <c r="G34" s="5">
        <f t="shared" si="3"/>
        <v>0</v>
      </c>
    </row>
    <row r="35" spans="1:7" hidden="1" outlineLevel="2">
      <c r="A35" s="2">
        <v>1023</v>
      </c>
      <c r="B35" s="3">
        <v>44207</v>
      </c>
      <c r="C35" s="3" t="s">
        <v>12</v>
      </c>
      <c r="D35" s="2" t="s">
        <v>3</v>
      </c>
      <c r="E35" s="4">
        <v>3257</v>
      </c>
      <c r="F35" s="4">
        <v>2447</v>
      </c>
      <c r="G35" s="5">
        <f t="shared" si="3"/>
        <v>810</v>
      </c>
    </row>
    <row r="36" spans="1:7" hidden="1" outlineLevel="2">
      <c r="A36" s="2">
        <v>1024</v>
      </c>
      <c r="B36" s="3">
        <v>44207</v>
      </c>
      <c r="C36" s="3" t="s">
        <v>12</v>
      </c>
      <c r="D36" s="2" t="s">
        <v>3</v>
      </c>
      <c r="E36" s="4">
        <v>5730</v>
      </c>
      <c r="F36" s="4">
        <v>2957</v>
      </c>
      <c r="G36" s="5">
        <f t="shared" si="3"/>
        <v>2773</v>
      </c>
    </row>
    <row r="37" spans="1:7" hidden="1" outlineLevel="2">
      <c r="A37" s="2">
        <v>1025</v>
      </c>
      <c r="B37" s="3">
        <v>44207</v>
      </c>
      <c r="C37" s="3" t="s">
        <v>12</v>
      </c>
      <c r="D37" s="2" t="s">
        <v>4</v>
      </c>
      <c r="E37" s="4">
        <v>8814</v>
      </c>
      <c r="F37" s="4">
        <v>3617</v>
      </c>
      <c r="G37" s="5">
        <f t="shared" si="3"/>
        <v>5197</v>
      </c>
    </row>
    <row r="38" spans="1:7" hidden="1" outlineLevel="2">
      <c r="A38" s="2">
        <v>1033</v>
      </c>
      <c r="B38" s="3">
        <v>44226</v>
      </c>
      <c r="C38" s="3" t="s">
        <v>12</v>
      </c>
      <c r="D38" s="2" t="s">
        <v>6</v>
      </c>
      <c r="E38" s="4">
        <v>6914</v>
      </c>
      <c r="F38" s="4">
        <v>2697</v>
      </c>
      <c r="G38" s="5">
        <f t="shared" si="3"/>
        <v>4217</v>
      </c>
    </row>
    <row r="39" spans="1:7" outlineLevel="1" collapsed="1">
      <c r="A39" s="2"/>
      <c r="B39" s="3"/>
      <c r="C39" s="10" t="s">
        <v>21</v>
      </c>
      <c r="D39" s="2"/>
      <c r="E39" s="4">
        <f>SUBTOTAL(9,E32:E38)</f>
        <v>32816</v>
      </c>
      <c r="F39" s="4"/>
      <c r="G39" s="5">
        <f>SUBTOTAL(9,G32:G38)</f>
        <v>13081</v>
      </c>
    </row>
    <row r="40" spans="1:7">
      <c r="A40" s="2"/>
      <c r="B40" s="3"/>
      <c r="C40" s="10" t="s">
        <v>22</v>
      </c>
      <c r="D40" s="2"/>
      <c r="E40" s="4">
        <f>SUBTOTAL(9,E3:E38)</f>
        <v>175700</v>
      </c>
      <c r="F40" s="4"/>
      <c r="G40" s="5">
        <f>SUBTOTAL(9,G3:G38)</f>
        <v>79352</v>
      </c>
    </row>
    <row r="41" spans="1:7">
      <c r="G41" s="1"/>
    </row>
  </sheetData>
  <autoFilter ref="A2:G38" xr:uid="{00000000-0001-0000-0100-000000000000}">
    <sortState xmlns:xlrd2="http://schemas.microsoft.com/office/spreadsheetml/2017/richdata2" ref="A3:G38">
      <sortCondition ref="C2:C38"/>
    </sortState>
  </autoFilter>
  <sortState xmlns:xlrd2="http://schemas.microsoft.com/office/spreadsheetml/2017/richdata2" ref="A3:G38">
    <sortCondition ref="C3:C38"/>
  </sortState>
  <mergeCells count="1">
    <mergeCell ref="A1:G1"/>
  </mergeCells>
  <pageMargins left="0.7" right="0.7" top="0.75" bottom="0.75" header="0.3" footer="0.3"/>
  <pageSetup scale="68" orientation="portrait" r:id="rId1"/>
  <headerFooter>
    <oddHeader>&amp;LMaksat Mametjumayev&amp;CBusiness Services</oddHeader>
  </headerFooter>
  <colBreaks count="1" manualBreakCount="1">
    <brk id="7" max="3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2871-6879-4804-AAF6-01E5356277BD}">
  <dimension ref="A1:G40"/>
  <sheetViews>
    <sheetView topLeftCell="A33" zoomScale="97" zoomScaleNormal="113" workbookViewId="0">
      <selection activeCell="B55" sqref="B55"/>
    </sheetView>
  </sheetViews>
  <sheetFormatPr defaultRowHeight="15"/>
  <cols>
    <col min="1" max="1" width="11.140625" bestFit="1" customWidth="1"/>
    <col min="2" max="2" width="10.85546875" bestFit="1" customWidth="1"/>
    <col min="3" max="3" width="12.140625" bestFit="1" customWidth="1"/>
    <col min="4" max="4" width="16.7109375" bestFit="1" customWidth="1"/>
    <col min="5" max="5" width="15.28515625" customWidth="1"/>
    <col min="6" max="6" width="10.5703125" bestFit="1" customWidth="1"/>
    <col min="7" max="7" width="10.140625" bestFit="1" customWidth="1"/>
  </cols>
  <sheetData>
    <row r="1" spans="1:7">
      <c r="A1" s="12" t="s">
        <v>17</v>
      </c>
      <c r="B1" s="12"/>
      <c r="C1" s="12"/>
      <c r="D1" s="12"/>
      <c r="E1" s="12"/>
      <c r="F1" s="12"/>
      <c r="G1" s="12"/>
    </row>
    <row r="2" spans="1:7">
      <c r="A2" t="s">
        <v>1</v>
      </c>
      <c r="B2" t="s">
        <v>0</v>
      </c>
      <c r="C2" t="s">
        <v>8</v>
      </c>
      <c r="D2" t="s">
        <v>2</v>
      </c>
      <c r="E2" t="s">
        <v>13</v>
      </c>
      <c r="F2" t="s">
        <v>14</v>
      </c>
      <c r="G2" t="s">
        <v>15</v>
      </c>
    </row>
    <row r="3" spans="1:7">
      <c r="A3" s="6">
        <v>1040</v>
      </c>
      <c r="B3" s="7">
        <v>44231</v>
      </c>
      <c r="C3" s="7" t="s">
        <v>9</v>
      </c>
      <c r="D3" s="6" t="s">
        <v>5</v>
      </c>
      <c r="E3" s="8">
        <v>3814</v>
      </c>
      <c r="F3" s="8">
        <v>3500</v>
      </c>
      <c r="G3" s="9">
        <f t="shared" ref="G3:G38" si="0">E3-F3</f>
        <v>314</v>
      </c>
    </row>
    <row r="4" spans="1:7">
      <c r="A4" s="6">
        <v>1041</v>
      </c>
      <c r="B4" s="7">
        <v>44233</v>
      </c>
      <c r="C4" s="7" t="s">
        <v>9</v>
      </c>
      <c r="D4" s="6" t="s">
        <v>3</v>
      </c>
      <c r="E4" s="8">
        <v>3733</v>
      </c>
      <c r="F4" s="8">
        <v>3500</v>
      </c>
      <c r="G4" s="9">
        <f t="shared" si="0"/>
        <v>233</v>
      </c>
    </row>
    <row r="5" spans="1:7">
      <c r="A5" s="6">
        <v>1048</v>
      </c>
      <c r="B5" s="7">
        <v>44239</v>
      </c>
      <c r="C5" s="7" t="s">
        <v>9</v>
      </c>
      <c r="D5" s="6" t="s">
        <v>7</v>
      </c>
      <c r="E5" s="8">
        <v>6034</v>
      </c>
      <c r="F5" s="8">
        <v>2543</v>
      </c>
      <c r="G5" s="9">
        <f t="shared" si="0"/>
        <v>3491</v>
      </c>
    </row>
    <row r="6" spans="1:7">
      <c r="A6" s="6">
        <v>1051</v>
      </c>
      <c r="B6" s="7">
        <v>44241</v>
      </c>
      <c r="C6" s="7" t="s">
        <v>9</v>
      </c>
      <c r="D6" s="6" t="s">
        <v>6</v>
      </c>
      <c r="E6" s="8">
        <v>6186</v>
      </c>
      <c r="F6" s="8">
        <v>5098</v>
      </c>
      <c r="G6" s="9">
        <f t="shared" si="0"/>
        <v>1088</v>
      </c>
    </row>
    <row r="7" spans="1:7">
      <c r="A7" s="6">
        <v>1052</v>
      </c>
      <c r="B7" s="7">
        <v>44241</v>
      </c>
      <c r="C7" s="7" t="s">
        <v>9</v>
      </c>
      <c r="D7" s="6" t="s">
        <v>6</v>
      </c>
      <c r="E7" s="8">
        <v>5685</v>
      </c>
      <c r="F7" s="8">
        <v>4557</v>
      </c>
      <c r="G7" s="9">
        <f t="shared" si="0"/>
        <v>1128</v>
      </c>
    </row>
    <row r="8" spans="1:7">
      <c r="A8" s="6">
        <v>1059</v>
      </c>
      <c r="B8" s="7">
        <v>44247</v>
      </c>
      <c r="C8" s="7" t="s">
        <v>9</v>
      </c>
      <c r="D8" s="6" t="s">
        <v>3</v>
      </c>
      <c r="E8" s="8">
        <v>4299</v>
      </c>
      <c r="F8" s="8">
        <v>4000</v>
      </c>
      <c r="G8" s="9">
        <f t="shared" si="0"/>
        <v>299</v>
      </c>
    </row>
    <row r="9" spans="1:7">
      <c r="A9" s="6">
        <v>1060</v>
      </c>
      <c r="B9" s="7">
        <v>44250</v>
      </c>
      <c r="C9" s="7" t="s">
        <v>9</v>
      </c>
      <c r="D9" s="6" t="s">
        <v>7</v>
      </c>
      <c r="E9" s="8">
        <v>5435</v>
      </c>
      <c r="F9" s="8">
        <v>4390</v>
      </c>
      <c r="G9" s="9">
        <f t="shared" si="0"/>
        <v>1045</v>
      </c>
    </row>
    <row r="10" spans="1:7">
      <c r="A10" s="6">
        <v>1065</v>
      </c>
      <c r="B10" s="7">
        <v>44255</v>
      </c>
      <c r="C10" s="7" t="s">
        <v>9</v>
      </c>
      <c r="D10" s="6" t="s">
        <v>7</v>
      </c>
      <c r="E10" s="8">
        <v>3991</v>
      </c>
      <c r="F10" s="8">
        <v>3000</v>
      </c>
      <c r="G10" s="9">
        <f t="shared" si="0"/>
        <v>991</v>
      </c>
    </row>
    <row r="11" spans="1:7">
      <c r="A11" s="6"/>
      <c r="B11" s="7"/>
      <c r="C11" s="7" t="s">
        <v>24</v>
      </c>
      <c r="D11" s="6"/>
      <c r="E11" s="8">
        <f>SUM(E3:E10)</f>
        <v>39177</v>
      </c>
      <c r="F11" s="8"/>
      <c r="G11" s="8">
        <f>SUM(G3:G10)</f>
        <v>8589</v>
      </c>
    </row>
    <row r="12" spans="1:7">
      <c r="A12" s="6">
        <v>1034</v>
      </c>
      <c r="B12" s="7">
        <v>44230</v>
      </c>
      <c r="C12" s="7" t="s">
        <v>10</v>
      </c>
      <c r="D12" s="6" t="s">
        <v>6</v>
      </c>
      <c r="E12" s="8">
        <v>2623</v>
      </c>
      <c r="F12" s="8">
        <v>2000</v>
      </c>
      <c r="G12" s="9">
        <f t="shared" si="0"/>
        <v>623</v>
      </c>
    </row>
    <row r="13" spans="1:7">
      <c r="A13" s="6">
        <v>1035</v>
      </c>
      <c r="B13" s="7">
        <v>44230</v>
      </c>
      <c r="C13" s="7" t="s">
        <v>10</v>
      </c>
      <c r="D13" s="6" t="s">
        <v>4</v>
      </c>
      <c r="E13" s="8">
        <v>7047</v>
      </c>
      <c r="F13" s="8">
        <v>3688</v>
      </c>
      <c r="G13" s="9">
        <f t="shared" si="0"/>
        <v>3359</v>
      </c>
    </row>
    <row r="14" spans="1:7">
      <c r="A14" s="6">
        <v>1038</v>
      </c>
      <c r="B14" s="7">
        <v>44231</v>
      </c>
      <c r="C14" s="7" t="s">
        <v>10</v>
      </c>
      <c r="D14" s="6" t="s">
        <v>7</v>
      </c>
      <c r="E14" s="8">
        <v>3854</v>
      </c>
      <c r="F14" s="8">
        <v>3500</v>
      </c>
      <c r="G14" s="9">
        <f t="shared" si="0"/>
        <v>354</v>
      </c>
    </row>
    <row r="15" spans="1:7">
      <c r="A15" s="6">
        <v>1044</v>
      </c>
      <c r="B15" s="7">
        <v>44237</v>
      </c>
      <c r="C15" s="7" t="s">
        <v>10</v>
      </c>
      <c r="D15" s="6" t="s">
        <v>6</v>
      </c>
      <c r="E15" s="8">
        <v>6934</v>
      </c>
      <c r="F15" s="8">
        <v>3046</v>
      </c>
      <c r="G15" s="9">
        <f t="shared" si="0"/>
        <v>3888</v>
      </c>
    </row>
    <row r="16" spans="1:7">
      <c r="A16" s="6">
        <v>1049</v>
      </c>
      <c r="B16" s="7">
        <v>44239</v>
      </c>
      <c r="C16" s="7" t="s">
        <v>10</v>
      </c>
      <c r="D16" s="6" t="s">
        <v>5</v>
      </c>
      <c r="E16" s="8">
        <v>7787</v>
      </c>
      <c r="F16" s="8">
        <v>4932</v>
      </c>
      <c r="G16" s="9">
        <f t="shared" si="0"/>
        <v>2855</v>
      </c>
    </row>
    <row r="17" spans="1:7">
      <c r="A17" s="6">
        <v>1054</v>
      </c>
      <c r="B17" s="7">
        <v>44243</v>
      </c>
      <c r="C17" s="7" t="s">
        <v>10</v>
      </c>
      <c r="D17" s="6" t="s">
        <v>7</v>
      </c>
      <c r="E17" s="8">
        <v>4657</v>
      </c>
      <c r="F17" s="8">
        <v>4000</v>
      </c>
      <c r="G17" s="9">
        <f t="shared" si="0"/>
        <v>657</v>
      </c>
    </row>
    <row r="18" spans="1:7">
      <c r="A18" s="6">
        <v>1055</v>
      </c>
      <c r="B18" s="7">
        <v>44245</v>
      </c>
      <c r="C18" s="7" t="s">
        <v>10</v>
      </c>
      <c r="D18" s="6" t="s">
        <v>3</v>
      </c>
      <c r="E18" s="8">
        <v>5758</v>
      </c>
      <c r="F18" s="8">
        <v>5000</v>
      </c>
      <c r="G18" s="9">
        <f t="shared" si="0"/>
        <v>758</v>
      </c>
    </row>
    <row r="19" spans="1:7">
      <c r="A19" s="6">
        <v>1061</v>
      </c>
      <c r="B19" s="7">
        <v>44250</v>
      </c>
      <c r="C19" s="7" t="s">
        <v>10</v>
      </c>
      <c r="D19" s="6" t="s">
        <v>6</v>
      </c>
      <c r="E19" s="8">
        <v>2543</v>
      </c>
      <c r="F19" s="8">
        <v>2543</v>
      </c>
      <c r="G19" s="9">
        <f t="shared" si="0"/>
        <v>0</v>
      </c>
    </row>
    <row r="20" spans="1:7">
      <c r="A20" s="6">
        <v>1062</v>
      </c>
      <c r="B20" s="7">
        <v>44252</v>
      </c>
      <c r="C20" s="7" t="s">
        <v>10</v>
      </c>
      <c r="D20" s="6" t="s">
        <v>3</v>
      </c>
      <c r="E20" s="8">
        <v>3610</v>
      </c>
      <c r="F20" s="8">
        <v>3610</v>
      </c>
      <c r="G20" s="9">
        <f t="shared" si="0"/>
        <v>0</v>
      </c>
    </row>
    <row r="21" spans="1:7">
      <c r="A21" s="6"/>
      <c r="B21" s="7"/>
      <c r="C21" s="7" t="s">
        <v>19</v>
      </c>
      <c r="D21" s="6"/>
      <c r="E21" s="8">
        <f>SUM(E12:E20)</f>
        <v>44813</v>
      </c>
      <c r="F21" s="8"/>
      <c r="G21" s="9">
        <f>SUM(G12:G20)</f>
        <v>12494</v>
      </c>
    </row>
    <row r="22" spans="1:7">
      <c r="A22" s="6">
        <v>1039</v>
      </c>
      <c r="B22" s="7">
        <v>44231</v>
      </c>
      <c r="C22" s="7" t="s">
        <v>11</v>
      </c>
      <c r="D22" s="6" t="s">
        <v>7</v>
      </c>
      <c r="E22" s="8">
        <v>6066</v>
      </c>
      <c r="F22" s="8">
        <v>2821</v>
      </c>
      <c r="G22" s="9">
        <f t="shared" si="0"/>
        <v>3245</v>
      </c>
    </row>
    <row r="23" spans="1:7">
      <c r="A23" s="6">
        <v>1043</v>
      </c>
      <c r="B23" s="7">
        <v>44234</v>
      </c>
      <c r="C23" s="7" t="s">
        <v>11</v>
      </c>
      <c r="D23" s="6" t="s">
        <v>6</v>
      </c>
      <c r="E23" s="8">
        <v>4414</v>
      </c>
      <c r="F23" s="8">
        <v>3149</v>
      </c>
      <c r="G23" s="9">
        <f t="shared" si="0"/>
        <v>1265</v>
      </c>
    </row>
    <row r="24" spans="1:7">
      <c r="A24" s="6">
        <v>1045</v>
      </c>
      <c r="B24" s="7">
        <v>44237</v>
      </c>
      <c r="C24" s="7" t="s">
        <v>11</v>
      </c>
      <c r="D24" s="6" t="s">
        <v>3</v>
      </c>
      <c r="E24" s="8">
        <v>2962</v>
      </c>
      <c r="F24" s="8">
        <v>2000</v>
      </c>
      <c r="G24" s="9">
        <f t="shared" si="0"/>
        <v>962</v>
      </c>
    </row>
    <row r="25" spans="1:7">
      <c r="A25" s="6">
        <v>1050</v>
      </c>
      <c r="B25" s="7">
        <v>44240</v>
      </c>
      <c r="C25" s="7" t="s">
        <v>11</v>
      </c>
      <c r="D25" s="6" t="s">
        <v>5</v>
      </c>
      <c r="E25" s="8">
        <v>5298</v>
      </c>
      <c r="F25" s="8">
        <v>5000</v>
      </c>
      <c r="G25" s="9">
        <f t="shared" si="0"/>
        <v>298</v>
      </c>
    </row>
    <row r="26" spans="1:7">
      <c r="A26" s="6">
        <v>1053</v>
      </c>
      <c r="B26" s="7">
        <v>44242</v>
      </c>
      <c r="C26" s="7" t="s">
        <v>11</v>
      </c>
      <c r="D26" s="6" t="s">
        <v>6</v>
      </c>
      <c r="E26" s="8">
        <v>2253</v>
      </c>
      <c r="F26" s="8">
        <v>2000</v>
      </c>
      <c r="G26" s="9">
        <f t="shared" si="0"/>
        <v>253</v>
      </c>
    </row>
    <row r="27" spans="1:7">
      <c r="A27" s="6">
        <v>1063</v>
      </c>
      <c r="B27" s="7">
        <v>44253</v>
      </c>
      <c r="C27" s="7" t="s">
        <v>11</v>
      </c>
      <c r="D27" s="6" t="s">
        <v>5</v>
      </c>
      <c r="E27" s="8">
        <v>3882</v>
      </c>
      <c r="F27" s="8">
        <v>3000</v>
      </c>
      <c r="G27" s="9">
        <f t="shared" si="0"/>
        <v>882</v>
      </c>
    </row>
    <row r="28" spans="1:7">
      <c r="A28" s="6">
        <v>1064</v>
      </c>
      <c r="B28" s="7">
        <v>44255</v>
      </c>
      <c r="C28" s="7" t="s">
        <v>11</v>
      </c>
      <c r="D28" s="6" t="s">
        <v>6</v>
      </c>
      <c r="E28" s="8">
        <v>4394</v>
      </c>
      <c r="F28" s="8">
        <v>4000</v>
      </c>
      <c r="G28" s="9">
        <f t="shared" si="0"/>
        <v>394</v>
      </c>
    </row>
    <row r="29" spans="1:7">
      <c r="A29" s="6"/>
      <c r="B29" s="7"/>
      <c r="C29" s="7" t="s">
        <v>23</v>
      </c>
      <c r="D29" s="6"/>
      <c r="E29" s="8">
        <f>SUM(E22:E28)</f>
        <v>29269</v>
      </c>
      <c r="F29" s="8"/>
      <c r="G29" s="9">
        <f>SUM(G22:G28)</f>
        <v>7299</v>
      </c>
    </row>
    <row r="30" spans="1:7">
      <c r="A30" s="6">
        <v>1036</v>
      </c>
      <c r="B30" s="7">
        <v>44230</v>
      </c>
      <c r="C30" s="7" t="s">
        <v>12</v>
      </c>
      <c r="D30" s="6" t="s">
        <v>4</v>
      </c>
      <c r="E30" s="8">
        <v>6078</v>
      </c>
      <c r="F30" s="8">
        <v>2983</v>
      </c>
      <c r="G30" s="9">
        <f t="shared" si="0"/>
        <v>3095</v>
      </c>
    </row>
    <row r="31" spans="1:7">
      <c r="A31" s="6">
        <v>1037</v>
      </c>
      <c r="B31" s="7">
        <v>44230</v>
      </c>
      <c r="C31" s="7" t="s">
        <v>12</v>
      </c>
      <c r="D31" s="6" t="s">
        <v>5</v>
      </c>
      <c r="E31" s="8">
        <v>3296</v>
      </c>
      <c r="F31" s="8">
        <v>3000</v>
      </c>
      <c r="G31" s="9">
        <f t="shared" si="0"/>
        <v>296</v>
      </c>
    </row>
    <row r="32" spans="1:7">
      <c r="A32" s="6">
        <v>1042</v>
      </c>
      <c r="B32" s="7">
        <v>44234</v>
      </c>
      <c r="C32" s="7" t="s">
        <v>12</v>
      </c>
      <c r="D32" s="6" t="s">
        <v>4</v>
      </c>
      <c r="E32" s="8">
        <v>5930</v>
      </c>
      <c r="F32" s="8">
        <v>3665</v>
      </c>
      <c r="G32" s="9">
        <f t="shared" si="0"/>
        <v>2265</v>
      </c>
    </row>
    <row r="33" spans="1:7">
      <c r="A33" s="6">
        <v>1046</v>
      </c>
      <c r="B33" s="7">
        <v>44239</v>
      </c>
      <c r="C33" s="7" t="s">
        <v>12</v>
      </c>
      <c r="D33" s="6" t="s">
        <v>3</v>
      </c>
      <c r="E33" s="8">
        <v>3643</v>
      </c>
      <c r="F33" s="8">
        <v>3000</v>
      </c>
      <c r="G33" s="9">
        <f t="shared" si="0"/>
        <v>643</v>
      </c>
    </row>
    <row r="34" spans="1:7">
      <c r="A34" s="6">
        <v>1047</v>
      </c>
      <c r="B34" s="7">
        <v>44239</v>
      </c>
      <c r="C34" s="7" t="s">
        <v>12</v>
      </c>
      <c r="D34" s="6" t="s">
        <v>4</v>
      </c>
      <c r="E34" s="8">
        <v>4876</v>
      </c>
      <c r="F34" s="8">
        <v>4000</v>
      </c>
      <c r="G34" s="9">
        <f t="shared" si="0"/>
        <v>876</v>
      </c>
    </row>
    <row r="35" spans="1:7">
      <c r="A35" s="6">
        <v>1056</v>
      </c>
      <c r="B35" s="7">
        <v>44239</v>
      </c>
      <c r="C35" s="7" t="s">
        <v>12</v>
      </c>
      <c r="D35" s="6" t="s">
        <v>3</v>
      </c>
      <c r="E35" s="8">
        <v>6259</v>
      </c>
      <c r="F35" s="8">
        <v>6000</v>
      </c>
      <c r="G35" s="9">
        <f t="shared" si="0"/>
        <v>259</v>
      </c>
    </row>
    <row r="36" spans="1:7">
      <c r="A36" s="6">
        <v>1057</v>
      </c>
      <c r="B36" s="7">
        <v>44239</v>
      </c>
      <c r="C36" s="7" t="s">
        <v>12</v>
      </c>
      <c r="D36" s="6" t="s">
        <v>3</v>
      </c>
      <c r="E36" s="8">
        <v>2511</v>
      </c>
      <c r="F36" s="8">
        <v>2000</v>
      </c>
      <c r="G36" s="9">
        <f t="shared" si="0"/>
        <v>511</v>
      </c>
    </row>
    <row r="37" spans="1:7">
      <c r="A37" s="6">
        <v>1058</v>
      </c>
      <c r="B37" s="7">
        <v>44239</v>
      </c>
      <c r="C37" s="7" t="s">
        <v>12</v>
      </c>
      <c r="D37" s="6" t="s">
        <v>4</v>
      </c>
      <c r="E37" s="8">
        <v>7720</v>
      </c>
      <c r="F37" s="8">
        <v>4125</v>
      </c>
      <c r="G37" s="9">
        <f t="shared" si="0"/>
        <v>3595</v>
      </c>
    </row>
    <row r="38" spans="1:7">
      <c r="A38" s="6">
        <v>1066</v>
      </c>
      <c r="B38" s="7">
        <v>44255</v>
      </c>
      <c r="C38" s="7" t="s">
        <v>12</v>
      </c>
      <c r="D38" s="6" t="s">
        <v>6</v>
      </c>
      <c r="E38" s="8">
        <v>2406</v>
      </c>
      <c r="F38" s="8">
        <v>2200</v>
      </c>
      <c r="G38" s="9">
        <f t="shared" si="0"/>
        <v>206</v>
      </c>
    </row>
    <row r="39" spans="1:7">
      <c r="A39" s="6"/>
      <c r="B39" s="7"/>
      <c r="C39" s="7" t="s">
        <v>21</v>
      </c>
      <c r="D39" s="6"/>
      <c r="E39" s="8">
        <f>SUM(E30:E38)</f>
        <v>42719</v>
      </c>
      <c r="F39" s="8"/>
      <c r="G39" s="9">
        <f>SUM(G30:G38)</f>
        <v>11746</v>
      </c>
    </row>
    <row r="40" spans="1:7">
      <c r="A40" s="6"/>
      <c r="B40" s="7"/>
      <c r="C40" s="7" t="s">
        <v>22</v>
      </c>
      <c r="D40" s="6"/>
      <c r="E40" s="8">
        <f>SUM(E39+E29+E21+E11)</f>
        <v>155978</v>
      </c>
      <c r="F40" s="8"/>
      <c r="G40" s="8">
        <f t="shared" ref="G40" si="1">SUM(G39+G29+G21+G11)</f>
        <v>40128</v>
      </c>
    </row>
  </sheetData>
  <mergeCells count="1">
    <mergeCell ref="A1:G1"/>
  </mergeCells>
  <pageMargins left="0.7" right="0.7" top="0.75" bottom="0.75" header="0.3" footer="0.3"/>
  <pageSetup scale="68" orientation="portrait" r:id="rId1"/>
  <headerFooter>
    <oddHeader>&amp;LMaksat Mametjumayev&amp;CBusiness Services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 January</vt:lpstr>
      <vt:lpstr>US February</vt:lpstr>
      <vt:lpstr>'US January'!Print_Area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IC2 File</dc:title>
  <dc:creator/>
  <cp:keywords>business and consulting</cp:keywords>
  <cp:lastModifiedBy/>
  <dcterms:created xsi:type="dcterms:W3CDTF">2018-09-03T16:42:34Z</dcterms:created>
  <dcterms:modified xsi:type="dcterms:W3CDTF">2023-02-07T22:29:08Z</dcterms:modified>
</cp:coreProperties>
</file>