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ter\Downloads\College\Hult International Business School\Fall 2022\Data Analyst\"/>
    </mc:Choice>
  </mc:AlternateContent>
  <xr:revisionPtr revIDLastSave="0" documentId="13_ncr:1_{5BA714A5-D198-484A-B127-F6A56DD635A2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Q1A" sheetId="3" r:id="rId1"/>
    <sheet name="Q1B" sheetId="1" r:id="rId2"/>
    <sheet name="Q2-4 " sheetId="6" r:id="rId3"/>
    <sheet name="Q2-4 Graphs" sheetId="11" r:id="rId4"/>
  </sheets>
  <definedNames>
    <definedName name="solver_corr" hidden="1">1</definedName>
    <definedName name="solver_ctp1" hidden="1">0</definedName>
    <definedName name="solver_ctp2" hidden="1">0</definedName>
    <definedName name="solver_cvg" localSheetId="2" hidden="1">0.0001</definedName>
    <definedName name="solver_cvg" localSheetId="3" hidden="1">0.0001</definedName>
    <definedName name="solver_disp" hidden="1">0</definedName>
    <definedName name="solver_drv" localSheetId="2" hidden="1">1</definedName>
    <definedName name="solver_drv" localSheetId="3" hidden="1">1</definedName>
    <definedName name="solver_eng" localSheetId="2" hidden="1">1</definedName>
    <definedName name="solver_eng" localSheetId="3" hidden="1">1</definedName>
    <definedName name="solver_est" localSheetId="2" hidden="1">1</definedName>
    <definedName name="solver_est" localSheetId="3" hidden="1">1</definedName>
    <definedName name="solver_eval" hidden="1">0</definedName>
    <definedName name="solver_itr" localSheetId="2" hidden="1">2147483647</definedName>
    <definedName name="solver_itr" localSheetId="3" hidden="1">2147483647</definedName>
    <definedName name="solver_lcens" hidden="1">-1E+30</definedName>
    <definedName name="solver_lcut" hidden="1">-1E+30</definedName>
    <definedName name="solver_mip" localSheetId="2" hidden="1">2147483647</definedName>
    <definedName name="solver_mip" localSheetId="3" hidden="1">2147483647</definedName>
    <definedName name="solver_mni" localSheetId="2" hidden="1">30</definedName>
    <definedName name="solver_mni" localSheetId="3" hidden="1">30</definedName>
    <definedName name="solver_mrt" localSheetId="2" hidden="1">0.075</definedName>
    <definedName name="solver_mrt" localSheetId="3" hidden="1">0.075</definedName>
    <definedName name="solver_msl" localSheetId="2" hidden="1">2</definedName>
    <definedName name="solver_msl" localSheetId="3" hidden="1">2</definedName>
    <definedName name="solver_neg" localSheetId="2" hidden="1">1</definedName>
    <definedName name="solver_neg" localSheetId="3" hidden="1">1</definedName>
    <definedName name="solver_nod" localSheetId="2" hidden="1">2147483647</definedName>
    <definedName name="solver_nod" localSheetId="3" hidden="1">2147483647</definedName>
    <definedName name="solver_nsim" hidden="1">1</definedName>
    <definedName name="solver_nssim" hidden="1">-1</definedName>
    <definedName name="solver_ntri" hidden="1">10000</definedName>
    <definedName name="solver_num" localSheetId="2" hidden="1">0</definedName>
    <definedName name="solver_num" localSheetId="3" hidden="1">0</definedName>
    <definedName name="solver_nwt" localSheetId="2" hidden="1">1</definedName>
    <definedName name="solver_nwt" localSheetId="3" hidden="1">1</definedName>
    <definedName name="solver_opt" localSheetId="2" hidden="1">'Q2-4 '!$B$12</definedName>
    <definedName name="solver_opt" localSheetId="3" hidden="1">'Q2-4 Graphs'!$B$12</definedName>
    <definedName name="solver_pre" localSheetId="2" hidden="1">0.000001</definedName>
    <definedName name="solver_pre" localSheetId="3" hidden="1">0.000001</definedName>
    <definedName name="solver_rbv" localSheetId="2" hidden="1">1</definedName>
    <definedName name="solver_rbv" localSheetId="3" hidden="1">1</definedName>
    <definedName name="solver_rgen" hidden="1">1</definedName>
    <definedName name="solver_rlx" localSheetId="2" hidden="1">2</definedName>
    <definedName name="solver_rlx" localSheetId="3" hidden="1">2</definedName>
    <definedName name="solver_rsd" localSheetId="2" hidden="1">0</definedName>
    <definedName name="solver_rsd" localSheetId="3" hidden="1">0</definedName>
    <definedName name="solver_rsmp" hidden="1">2</definedName>
    <definedName name="solver_scl" localSheetId="2" hidden="1">1</definedName>
    <definedName name="solver_scl" localSheetId="3" hidden="1">1</definedName>
    <definedName name="solver_seed" hidden="1">0</definedName>
    <definedName name="solver_sho" localSheetId="2" hidden="1">2</definedName>
    <definedName name="solver_sho" localSheetId="3" hidden="1">2</definedName>
    <definedName name="solver_ssz" localSheetId="2" hidden="1">100</definedName>
    <definedName name="solver_ssz" localSheetId="3" hidden="1">100</definedName>
    <definedName name="solver_strm" hidden="1">0</definedName>
    <definedName name="solver_tim" localSheetId="2" hidden="1">2147483647</definedName>
    <definedName name="solver_tim" localSheetId="3" hidden="1">2147483647</definedName>
    <definedName name="solver_tol" localSheetId="2" hidden="1">0.01</definedName>
    <definedName name="solver_tol" localSheetId="3" hidden="1">0.01</definedName>
    <definedName name="solver_typ" localSheetId="2" hidden="1">1</definedName>
    <definedName name="solver_typ" localSheetId="3" hidden="1">1</definedName>
    <definedName name="solver_ucens" hidden="1">1E+30</definedName>
    <definedName name="solver_ucut" hidden="1">1E+30</definedName>
    <definedName name="solver_val" localSheetId="2" hidden="1">0</definedName>
    <definedName name="solver_val" localSheetId="3" hidden="1">0</definedName>
    <definedName name="solver_ver" localSheetId="2" hidden="1">3</definedName>
    <definedName name="solver_ver" localSheetId="3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60" i="11" l="1"/>
  <c r="H58" i="11"/>
  <c r="G58" i="11"/>
  <c r="G62" i="11" s="1"/>
  <c r="H57" i="11"/>
  <c r="H63" i="11" s="1"/>
  <c r="G57" i="11"/>
  <c r="G63" i="11" s="1"/>
  <c r="H56" i="11"/>
  <c r="G56" i="11"/>
  <c r="H55" i="11"/>
  <c r="H62" i="11" s="1"/>
  <c r="G55" i="11"/>
  <c r="H54" i="11"/>
  <c r="G54" i="11"/>
  <c r="G60" i="11" s="1"/>
  <c r="G40" i="11" a="1"/>
  <c r="F40" i="11" a="1"/>
  <c r="F40" i="11" s="1"/>
  <c r="G12" i="6"/>
  <c r="G13" i="6" s="1"/>
  <c r="G14" i="6" s="1"/>
  <c r="G15" i="6" s="1"/>
  <c r="G16" i="6" s="1"/>
  <c r="G17" i="6" s="1"/>
  <c r="G18" i="6" s="1"/>
  <c r="G19" i="6" s="1"/>
  <c r="G20" i="6" s="1"/>
  <c r="G21" i="6" s="1"/>
  <c r="G22" i="6" s="1"/>
  <c r="G23" i="6" s="1"/>
  <c r="G24" i="6" s="1"/>
  <c r="G25" i="6" s="1"/>
  <c r="G26" i="6" s="1"/>
  <c r="G27" i="6" s="1"/>
  <c r="G28" i="6" s="1"/>
  <c r="G29" i="6" s="1"/>
  <c r="G30" i="6" s="1"/>
  <c r="G31" i="6" s="1"/>
  <c r="G32" i="6" s="1"/>
  <c r="G33" i="6" s="1"/>
  <c r="G34" i="6" s="1"/>
  <c r="G35" i="6" s="1"/>
  <c r="G36" i="6" s="1"/>
  <c r="C12" i="6"/>
  <c r="D12" i="6" s="1"/>
  <c r="E12" i="6" s="1"/>
  <c r="B12" i="6"/>
  <c r="G12" i="3"/>
  <c r="G13" i="3" s="1"/>
  <c r="G14" i="3" s="1"/>
  <c r="G15" i="3" s="1"/>
  <c r="G16" i="3" s="1"/>
  <c r="G17" i="3" s="1"/>
  <c r="G18" i="3" s="1"/>
  <c r="G19" i="3" s="1"/>
  <c r="G20" i="3" s="1"/>
  <c r="G21" i="3" s="1"/>
  <c r="G22" i="3" s="1"/>
  <c r="G23" i="3" s="1"/>
  <c r="G24" i="3" s="1"/>
  <c r="G25" i="3" s="1"/>
  <c r="G26" i="3" s="1"/>
  <c r="G27" i="3" s="1"/>
  <c r="G28" i="3" s="1"/>
  <c r="G29" i="3" s="1"/>
  <c r="G30" i="3" s="1"/>
  <c r="C12" i="3"/>
  <c r="C13" i="3" s="1"/>
  <c r="G11" i="3"/>
  <c r="D11" i="3"/>
  <c r="E11" i="3" s="1"/>
  <c r="C11" i="3"/>
  <c r="B11" i="3"/>
  <c r="G40" i="11" l="1"/>
  <c r="F12" i="6"/>
  <c r="B13" i="6" s="1"/>
  <c r="C13" i="6"/>
  <c r="F11" i="3"/>
  <c r="B12" i="3" s="1"/>
  <c r="D13" i="3"/>
  <c r="C14" i="3"/>
  <c r="D12" i="3"/>
  <c r="C13" i="1"/>
  <c r="G13" i="1"/>
  <c r="G14" i="1" s="1"/>
  <c r="G15" i="1"/>
  <c r="G16" i="1" s="1"/>
  <c r="G17" i="1" s="1"/>
  <c r="G18" i="1" s="1"/>
  <c r="G19" i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D13" i="6" l="1"/>
  <c r="E13" i="6" s="1"/>
  <c r="F13" i="6" s="1"/>
  <c r="B14" i="6" s="1"/>
  <c r="C14" i="6"/>
  <c r="E12" i="3"/>
  <c r="F12" i="3" s="1"/>
  <c r="B13" i="3" s="1"/>
  <c r="D14" i="3"/>
  <c r="C15" i="3"/>
  <c r="D13" i="1"/>
  <c r="C14" i="1"/>
  <c r="G11" i="1"/>
  <c r="G12" i="1" s="1"/>
  <c r="D14" i="6" l="1"/>
  <c r="C15" i="6"/>
  <c r="E13" i="3"/>
  <c r="F13" i="3" s="1"/>
  <c r="B14" i="3" s="1"/>
  <c r="D15" i="3"/>
  <c r="C16" i="3"/>
  <c r="C15" i="1"/>
  <c r="D14" i="1"/>
  <c r="C11" i="1"/>
  <c r="B11" i="1"/>
  <c r="C16" i="6" l="1"/>
  <c r="D15" i="6"/>
  <c r="E14" i="6"/>
  <c r="F14" i="6" s="1"/>
  <c r="B15" i="6" s="1"/>
  <c r="E14" i="3"/>
  <c r="F14" i="3" s="1"/>
  <c r="B15" i="3" s="1"/>
  <c r="C17" i="3"/>
  <c r="D16" i="3"/>
  <c r="C16" i="1"/>
  <c r="D15" i="1"/>
  <c r="D11" i="1"/>
  <c r="E11" i="1" s="1"/>
  <c r="C12" i="1"/>
  <c r="E15" i="6" l="1"/>
  <c r="F15" i="6" s="1"/>
  <c r="B16" i="6" s="1"/>
  <c r="D16" i="6"/>
  <c r="C17" i="6"/>
  <c r="E15" i="3"/>
  <c r="F15" i="3" s="1"/>
  <c r="B16" i="3" s="1"/>
  <c r="C18" i="3"/>
  <c r="D17" i="3"/>
  <c r="F11" i="1"/>
  <c r="B12" i="1" s="1"/>
  <c r="D16" i="1"/>
  <c r="C17" i="1"/>
  <c r="D12" i="1"/>
  <c r="E16" i="6" l="1"/>
  <c r="F16" i="6" s="1"/>
  <c r="B17" i="6" s="1"/>
  <c r="D17" i="6"/>
  <c r="C18" i="6"/>
  <c r="E16" i="3"/>
  <c r="F16" i="3" s="1"/>
  <c r="B17" i="3" s="1"/>
  <c r="D18" i="3"/>
  <c r="C19" i="3"/>
  <c r="E12" i="1"/>
  <c r="F12" i="1" s="1"/>
  <c r="B13" i="1" s="1"/>
  <c r="D17" i="1"/>
  <c r="C18" i="1"/>
  <c r="D18" i="6" l="1"/>
  <c r="C19" i="6"/>
  <c r="E17" i="6"/>
  <c r="F17" i="6" s="1"/>
  <c r="B18" i="6" s="1"/>
  <c r="E17" i="3"/>
  <c r="F17" i="3" s="1"/>
  <c r="B18" i="3" s="1"/>
  <c r="D19" i="3"/>
  <c r="C20" i="3"/>
  <c r="E13" i="1"/>
  <c r="F13" i="1" s="1"/>
  <c r="B14" i="1" s="1"/>
  <c r="E14" i="1" s="1"/>
  <c r="F14" i="1" s="1"/>
  <c r="B15" i="1" s="1"/>
  <c r="C19" i="1"/>
  <c r="D18" i="1"/>
  <c r="E18" i="6" l="1"/>
  <c r="F18" i="6" s="1"/>
  <c r="B19" i="6" s="1"/>
  <c r="C20" i="6"/>
  <c r="D19" i="6"/>
  <c r="E18" i="3"/>
  <c r="F18" i="3"/>
  <c r="B19" i="3" s="1"/>
  <c r="C21" i="3"/>
  <c r="D20" i="3"/>
  <c r="E15" i="1"/>
  <c r="F15" i="1" s="1"/>
  <c r="B16" i="1" s="1"/>
  <c r="C20" i="1"/>
  <c r="D19" i="1"/>
  <c r="E19" i="6" l="1"/>
  <c r="F19" i="6" s="1"/>
  <c r="B20" i="6" s="1"/>
  <c r="D20" i="6"/>
  <c r="C21" i="6"/>
  <c r="E19" i="3"/>
  <c r="F19" i="3" s="1"/>
  <c r="B20" i="3" s="1"/>
  <c r="C22" i="3"/>
  <c r="D21" i="3"/>
  <c r="E16" i="1"/>
  <c r="F16" i="1" s="1"/>
  <c r="B17" i="1" s="1"/>
  <c r="D20" i="1"/>
  <c r="C21" i="1"/>
  <c r="E20" i="6" l="1"/>
  <c r="F20" i="6" s="1"/>
  <c r="B21" i="6" s="1"/>
  <c r="D21" i="6"/>
  <c r="C22" i="6"/>
  <c r="E20" i="3"/>
  <c r="F20" i="3" s="1"/>
  <c r="B21" i="3" s="1"/>
  <c r="D22" i="3"/>
  <c r="C23" i="3"/>
  <c r="E17" i="1"/>
  <c r="F17" i="1" s="1"/>
  <c r="B18" i="1" s="1"/>
  <c r="E18" i="1" s="1"/>
  <c r="F18" i="1" s="1"/>
  <c r="B19" i="1" s="1"/>
  <c r="D21" i="1"/>
  <c r="C22" i="1"/>
  <c r="E21" i="6" l="1"/>
  <c r="F21" i="6" s="1"/>
  <c r="B22" i="6" s="1"/>
  <c r="D22" i="6"/>
  <c r="C23" i="6"/>
  <c r="E21" i="3"/>
  <c r="F21" i="3" s="1"/>
  <c r="B22" i="3" s="1"/>
  <c r="D23" i="3"/>
  <c r="C24" i="3"/>
  <c r="E19" i="1"/>
  <c r="F19" i="1" s="1"/>
  <c r="B20" i="1" s="1"/>
  <c r="C23" i="1"/>
  <c r="D22" i="1"/>
  <c r="E22" i="6" l="1"/>
  <c r="F22" i="6" s="1"/>
  <c r="B23" i="6" s="1"/>
  <c r="C24" i="6"/>
  <c r="D23" i="6"/>
  <c r="E22" i="3"/>
  <c r="F22" i="3"/>
  <c r="B23" i="3" s="1"/>
  <c r="C25" i="3"/>
  <c r="D24" i="3"/>
  <c r="E20" i="1"/>
  <c r="F20" i="1" s="1"/>
  <c r="B21" i="1" s="1"/>
  <c r="E21" i="1" s="1"/>
  <c r="F21" i="1" s="1"/>
  <c r="B22" i="1" s="1"/>
  <c r="E22" i="1" s="1"/>
  <c r="F22" i="1" s="1"/>
  <c r="B23" i="1" s="1"/>
  <c r="C24" i="1"/>
  <c r="D23" i="1"/>
  <c r="E23" i="6" l="1"/>
  <c r="F23" i="6" s="1"/>
  <c r="B24" i="6" s="1"/>
  <c r="D24" i="6"/>
  <c r="C25" i="6"/>
  <c r="E23" i="3"/>
  <c r="F23" i="3" s="1"/>
  <c r="B24" i="3" s="1"/>
  <c r="C26" i="3"/>
  <c r="D25" i="3"/>
  <c r="E23" i="1"/>
  <c r="F23" i="1" s="1"/>
  <c r="B24" i="1" s="1"/>
  <c r="D24" i="1"/>
  <c r="C25" i="1"/>
  <c r="E24" i="6" l="1"/>
  <c r="F24" i="6" s="1"/>
  <c r="B25" i="6" s="1"/>
  <c r="D25" i="6"/>
  <c r="C26" i="6"/>
  <c r="E24" i="3"/>
  <c r="F24" i="3" s="1"/>
  <c r="B25" i="3" s="1"/>
  <c r="D26" i="3"/>
  <c r="C27" i="3"/>
  <c r="E24" i="1"/>
  <c r="F24" i="1" s="1"/>
  <c r="B25" i="1" s="1"/>
  <c r="D25" i="1"/>
  <c r="C26" i="1"/>
  <c r="E25" i="6" l="1"/>
  <c r="F25" i="6" s="1"/>
  <c r="B26" i="6" s="1"/>
  <c r="D26" i="6"/>
  <c r="C27" i="6"/>
  <c r="E25" i="3"/>
  <c r="F25" i="3" s="1"/>
  <c r="B26" i="3" s="1"/>
  <c r="D27" i="3"/>
  <c r="C28" i="3"/>
  <c r="E25" i="1"/>
  <c r="F25" i="1" s="1"/>
  <c r="B26" i="1" s="1"/>
  <c r="C27" i="1"/>
  <c r="D26" i="1"/>
  <c r="E26" i="6" l="1"/>
  <c r="F26" i="6" s="1"/>
  <c r="B27" i="6" s="1"/>
  <c r="C28" i="6"/>
  <c r="D27" i="6"/>
  <c r="E26" i="3"/>
  <c r="F26" i="3" s="1"/>
  <c r="B27" i="3" s="1"/>
  <c r="C29" i="3"/>
  <c r="D28" i="3"/>
  <c r="E26" i="1"/>
  <c r="F26" i="1" s="1"/>
  <c r="B27" i="1" s="1"/>
  <c r="C28" i="1"/>
  <c r="D27" i="1"/>
  <c r="E27" i="6" l="1"/>
  <c r="F27" i="6" s="1"/>
  <c r="B28" i="6" s="1"/>
  <c r="D28" i="6"/>
  <c r="C29" i="6"/>
  <c r="E27" i="3"/>
  <c r="F27" i="3" s="1"/>
  <c r="B28" i="3" s="1"/>
  <c r="C30" i="3"/>
  <c r="D30" i="3" s="1"/>
  <c r="D29" i="3"/>
  <c r="E27" i="1"/>
  <c r="F27" i="1" s="1"/>
  <c r="B28" i="1" s="1"/>
  <c r="D28" i="1"/>
  <c r="C29" i="1"/>
  <c r="E28" i="6" l="1"/>
  <c r="F28" i="6" s="1"/>
  <c r="B29" i="6" s="1"/>
  <c r="D29" i="6"/>
  <c r="C30" i="6"/>
  <c r="E28" i="3"/>
  <c r="F28" i="3" s="1"/>
  <c r="B29" i="3" s="1"/>
  <c r="E28" i="1"/>
  <c r="F28" i="1" s="1"/>
  <c r="B29" i="1" s="1"/>
  <c r="D29" i="1"/>
  <c r="C30" i="1"/>
  <c r="D30" i="1" s="1"/>
  <c r="E29" i="6" l="1"/>
  <c r="F29" i="6" s="1"/>
  <c r="B30" i="6" s="1"/>
  <c r="D30" i="6"/>
  <c r="C31" i="6"/>
  <c r="E29" i="3"/>
  <c r="F29" i="3" s="1"/>
  <c r="B30" i="3" s="1"/>
  <c r="E29" i="1"/>
  <c r="F29" i="1" s="1"/>
  <c r="B30" i="1" s="1"/>
  <c r="E30" i="6" l="1"/>
  <c r="F30" i="6" s="1"/>
  <c r="B31" i="6" s="1"/>
  <c r="C32" i="6"/>
  <c r="D31" i="6"/>
  <c r="E30" i="3"/>
  <c r="F30" i="3" s="1"/>
  <c r="E30" i="1"/>
  <c r="F30" i="1" s="1"/>
  <c r="E31" i="6" l="1"/>
  <c r="F31" i="6" s="1"/>
  <c r="B40" i="6" s="1"/>
  <c r="D32" i="6"/>
  <c r="C33" i="6"/>
  <c r="B32" i="6" l="1"/>
  <c r="D33" i="6"/>
  <c r="C34" i="6"/>
  <c r="E32" i="6" l="1"/>
  <c r="F32" i="6" s="1"/>
  <c r="B33" i="6" s="1"/>
  <c r="D34" i="6"/>
  <c r="C35" i="6"/>
  <c r="C36" i="6" s="1"/>
  <c r="D36" i="6" s="1"/>
  <c r="G55" i="6"/>
  <c r="F40" i="6" a="1"/>
  <c r="F40" i="6" s="1"/>
  <c r="G58" i="6"/>
  <c r="G57" i="6"/>
  <c r="G56" i="6"/>
  <c r="G54" i="6"/>
  <c r="G60" i="6" s="1"/>
  <c r="E33" i="6" l="1"/>
  <c r="F33" i="6" s="1"/>
  <c r="B34" i="6" s="1"/>
  <c r="G63" i="6"/>
  <c r="G62" i="6"/>
  <c r="D35" i="6"/>
  <c r="E34" i="6" l="1"/>
  <c r="F34" i="6" s="1"/>
  <c r="B35" i="6" s="1"/>
  <c r="E35" i="6" l="1"/>
  <c r="F35" i="6" s="1"/>
  <c r="B36" i="6" s="1"/>
  <c r="E36" i="6" l="1"/>
  <c r="F36" i="6" s="1"/>
  <c r="C40" i="6"/>
  <c r="H57" i="6" l="1"/>
  <c r="H58" i="6"/>
  <c r="H55" i="6"/>
  <c r="H56" i="6"/>
  <c r="G40" i="6" a="1"/>
  <c r="H54" i="6"/>
  <c r="H60" i="6" s="1"/>
  <c r="H63" i="6" l="1"/>
  <c r="H62" i="6"/>
  <c r="G40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<sst xmlns="http://schemas.openxmlformats.org/spreadsheetml/2006/main" count="94" uniqueCount="33">
  <si>
    <t>Year</t>
  </si>
  <si>
    <t>Age</t>
  </si>
  <si>
    <t xml:space="preserve">Current Portfolio </t>
  </si>
  <si>
    <t>Salary</t>
  </si>
  <si>
    <t>Current Salary</t>
  </si>
  <si>
    <t>Annual Investment Rate</t>
  </si>
  <si>
    <t>Earnings</t>
  </si>
  <si>
    <t>New Investment</t>
  </si>
  <si>
    <t>Ending Balance</t>
  </si>
  <si>
    <t>Beginning Balance</t>
  </si>
  <si>
    <t>Salary Growth Rate</t>
  </si>
  <si>
    <t>Portfolio Growth Rate</t>
  </si>
  <si>
    <t>Four Corners</t>
  </si>
  <si>
    <t xml:space="preserve">Maksat Mametjumayev </t>
  </si>
  <si>
    <t>Years of Financial Plan</t>
  </si>
  <si>
    <t>Final Goal</t>
  </si>
  <si>
    <t>Mean</t>
  </si>
  <si>
    <t>Standard Devision</t>
  </si>
  <si>
    <t>Simulation Trail</t>
  </si>
  <si>
    <t>Bin</t>
  </si>
  <si>
    <t>Count</t>
  </si>
  <si>
    <t xml:space="preserve">Min Portfolio </t>
  </si>
  <si>
    <t>Max Portfolio</t>
  </si>
  <si>
    <t>Average Portfolio</t>
  </si>
  <si>
    <t xml:space="preserve">Standard Deviation </t>
  </si>
  <si>
    <t>P(Goal Achieved)</t>
  </si>
  <si>
    <t>95%Confidence Interval on Mean Portfolio</t>
  </si>
  <si>
    <t>Ending Portfolio for 20 years</t>
  </si>
  <si>
    <t>Ending Portfolio for 25 years</t>
  </si>
  <si>
    <t>Frequency of Ending Portfolio for 20 years</t>
  </si>
  <si>
    <t>for 20 years</t>
  </si>
  <si>
    <t>for 25 years</t>
  </si>
  <si>
    <t>Frequency of Ending Portfolio for 25years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</si>
</sst>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  <numFmt numFmtId="165" formatCode="_(&quot;$&quot;* #,##0_);_(&quot;$&quot;* \(#,##0\);_(&quot;$&quot;* &quot;-&quot;??_);_(@_)"/>
    <numFmt numFmtId="166" formatCode="_(* #,##0.000_);_(* \(#,##0.000\);_(* &quot;-&quot;??_);_(@_)"/>
  </numFmts>
  <fonts count="4" x14ac:knownFonts="1">
    <font>
      <sz val="12"/>
      <name val="Times New Roman"/>
    </font>
    <font>
      <sz val="12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4" fontId="3" fillId="0" borderId="0" applyFont="0" applyFill="0" applyBorder="0" applyAlignment="0" applyProtection="0"/>
  </cellStyleXfs>
  <cellXfs count="36">
    <xf numFmtId="0" fontId="0" fillId="0" borderId="0" xfId="0"/>
    <xf numFmtId="0" fontId="1" fillId="0" borderId="0" xfId="3"/>
    <xf numFmtId="0" fontId="2" fillId="0" borderId="0" xfId="0" applyFont="1"/>
    <xf numFmtId="0" fontId="1" fillId="0" borderId="0" xfId="0" applyFont="1"/>
    <xf numFmtId="1" fontId="1" fillId="0" borderId="0" xfId="0" applyNumberFormat="1" applyFont="1"/>
    <xf numFmtId="1" fontId="1" fillId="0" borderId="0" xfId="3" applyNumberFormat="1"/>
    <xf numFmtId="164" fontId="1" fillId="0" borderId="0" xfId="3" applyNumberFormat="1"/>
    <xf numFmtId="3" fontId="1" fillId="0" borderId="0" xfId="0" applyNumberFormat="1" applyFont="1"/>
    <xf numFmtId="10" fontId="1" fillId="0" borderId="0" xfId="2" applyNumberFormat="1" applyFont="1"/>
    <xf numFmtId="9" fontId="1" fillId="0" borderId="0" xfId="2" applyFont="1"/>
    <xf numFmtId="0" fontId="1" fillId="0" borderId="0" xfId="0" applyFont="1" applyAlignment="1">
      <alignment horizontal="right"/>
    </xf>
    <xf numFmtId="1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164" fontId="1" fillId="0" borderId="0" xfId="1" applyNumberFormat="1" applyFont="1" applyAlignment="1">
      <alignment horizontal="right"/>
    </xf>
    <xf numFmtId="165" fontId="1" fillId="0" borderId="0" xfId="4" applyNumberFormat="1" applyFont="1"/>
    <xf numFmtId="0" fontId="1" fillId="0" borderId="1" xfId="0" applyFont="1" applyBorder="1"/>
    <xf numFmtId="0" fontId="1" fillId="0" borderId="2" xfId="0" applyFont="1" applyBorder="1"/>
    <xf numFmtId="1" fontId="1" fillId="0" borderId="2" xfId="0" applyNumberFormat="1" applyFont="1" applyBorder="1"/>
    <xf numFmtId="1" fontId="1" fillId="0" borderId="3" xfId="0" applyNumberFormat="1" applyFont="1" applyBorder="1"/>
    <xf numFmtId="165" fontId="1" fillId="0" borderId="0" xfId="0" applyNumberFormat="1" applyFont="1"/>
    <xf numFmtId="0" fontId="1" fillId="0" borderId="4" xfId="0" applyFont="1" applyBorder="1"/>
    <xf numFmtId="0" fontId="1" fillId="0" borderId="5" xfId="0" applyFont="1" applyBorder="1"/>
    <xf numFmtId="165" fontId="1" fillId="0" borderId="6" xfId="4" applyNumberFormat="1" applyFont="1" applyBorder="1"/>
    <xf numFmtId="0" fontId="1" fillId="0" borderId="6" xfId="0" applyFont="1" applyBorder="1"/>
    <xf numFmtId="44" fontId="1" fillId="0" borderId="6" xfId="0" applyNumberFormat="1" applyFont="1" applyBorder="1"/>
    <xf numFmtId="165" fontId="1" fillId="0" borderId="5" xfId="0" applyNumberFormat="1" applyFont="1" applyBorder="1"/>
    <xf numFmtId="165" fontId="1" fillId="0" borderId="5" xfId="4" applyNumberFormat="1" applyFont="1" applyBorder="1"/>
    <xf numFmtId="1" fontId="1" fillId="0" borderId="5" xfId="0" applyNumberFormat="1" applyFont="1" applyBorder="1"/>
    <xf numFmtId="0" fontId="1" fillId="0" borderId="0" xfId="0" applyFont="1" applyAlignment="1">
      <alignment vertical="center" wrapText="1"/>
    </xf>
    <xf numFmtId="1" fontId="1" fillId="0" borderId="0" xfId="0" applyNumberFormat="1" applyFont="1" applyAlignment="1">
      <alignment vertical="center" wrapText="1"/>
    </xf>
    <xf numFmtId="44" fontId="1" fillId="0" borderId="0" xfId="4" applyFont="1"/>
    <xf numFmtId="43" fontId="1" fillId="0" borderId="0" xfId="1" applyFont="1"/>
    <xf numFmtId="43" fontId="1" fillId="0" borderId="0" xfId="0" applyNumberFormat="1" applyFont="1"/>
    <xf numFmtId="1" fontId="1" fillId="2" borderId="3" xfId="0" applyNumberFormat="1" applyFont="1" applyFill="1" applyBorder="1"/>
    <xf numFmtId="166" fontId="1" fillId="2" borderId="5" xfId="1" applyNumberFormat="1" applyFont="1" applyFill="1" applyBorder="1"/>
    <xf numFmtId="1" fontId="1" fillId="0" borderId="3" xfId="0" applyNumberFormat="1" applyFont="1" applyBorder="1" applyAlignment="1">
      <alignment horizontal="center" vertical="top" wrapText="1"/>
    </xf>
  </cellXfs>
  <cellStyles count="5">
    <cellStyle name="Comma" xfId="1" builtinId="3"/>
    <cellStyle name="Currency" xfId="4" builtinId="4"/>
    <cellStyle name="Normal" xfId="0" builtinId="0"/>
    <cellStyle name="Normal 2" xfId="3" xr:uid="{00000000-0005-0000-0000-000002000000}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'Q2-4 Graphs'!$F$39</c:f>
              <c:strCache>
                <c:ptCount val="1"/>
                <c:pt idx="0">
                  <c:v>Frequency of Ending Portfolio for 20 years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numRef>
              <c:f>'Q2-4 Graphs'!$E$40:$E$48</c:f>
              <c:numCache>
                <c:formatCode>_("$"* #,##0_);_("$"* \(#,##0\);_("$"* "-"??_);_(@_)</c:formatCode>
                <c:ptCount val="9"/>
                <c:pt idx="0">
                  <c:v>400000</c:v>
                </c:pt>
                <c:pt idx="1">
                  <c:v>500000</c:v>
                </c:pt>
                <c:pt idx="2">
                  <c:v>600000</c:v>
                </c:pt>
                <c:pt idx="3">
                  <c:v>700000</c:v>
                </c:pt>
                <c:pt idx="4">
                  <c:v>800000</c:v>
                </c:pt>
                <c:pt idx="5">
                  <c:v>900000</c:v>
                </c:pt>
                <c:pt idx="6">
                  <c:v>1000000</c:v>
                </c:pt>
                <c:pt idx="7">
                  <c:v>1100000</c:v>
                </c:pt>
                <c:pt idx="8">
                  <c:v>1200000</c:v>
                </c:pt>
              </c:numCache>
            </c:numRef>
          </c:cat>
          <c:val>
            <c:numRef>
              <c:f>'Q2-4 Graphs'!$F$40:$F$48</c:f>
              <c:numCache>
                <c:formatCode>General</c:formatCode>
                <c:ptCount val="9"/>
                <c:pt idx="0">
                  <c:v>0</c:v>
                </c:pt>
                <c:pt idx="1">
                  <c:v>35</c:v>
                </c:pt>
                <c:pt idx="2">
                  <c:v>162</c:v>
                </c:pt>
                <c:pt idx="3">
                  <c:v>346</c:v>
                </c:pt>
                <c:pt idx="4">
                  <c:v>272</c:v>
                </c:pt>
                <c:pt idx="5">
                  <c:v>133</c:v>
                </c:pt>
                <c:pt idx="6">
                  <c:v>40</c:v>
                </c:pt>
                <c:pt idx="7">
                  <c:v>10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34-4E2D-94E3-A8A4A358FD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339375215"/>
        <c:axId val="339373551"/>
      </c:barChart>
      <c:catAx>
        <c:axId val="3393752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9373551"/>
        <c:crosses val="autoZero"/>
        <c:auto val="1"/>
        <c:lblAlgn val="ctr"/>
        <c:lblOffset val="100"/>
        <c:noMultiLvlLbl val="0"/>
      </c:catAx>
      <c:valAx>
        <c:axId val="339373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Trails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93752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Frequency of Ending Portfolio for 25 years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'Q2-4 Graphs'!$G$39</c:f>
              <c:strCache>
                <c:ptCount val="1"/>
                <c:pt idx="0">
                  <c:v>Frequency of Ending Portfolio for 25years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numRef>
              <c:f>'Q2-4 Graphs'!$E$40:$E$48</c:f>
              <c:numCache>
                <c:formatCode>_("$"* #,##0_);_("$"* \(#,##0\);_("$"* "-"??_);_(@_)</c:formatCode>
                <c:ptCount val="9"/>
                <c:pt idx="0">
                  <c:v>400000</c:v>
                </c:pt>
                <c:pt idx="1">
                  <c:v>500000</c:v>
                </c:pt>
                <c:pt idx="2">
                  <c:v>600000</c:v>
                </c:pt>
                <c:pt idx="3">
                  <c:v>700000</c:v>
                </c:pt>
                <c:pt idx="4">
                  <c:v>800000</c:v>
                </c:pt>
                <c:pt idx="5">
                  <c:v>900000</c:v>
                </c:pt>
                <c:pt idx="6">
                  <c:v>1000000</c:v>
                </c:pt>
                <c:pt idx="7">
                  <c:v>1100000</c:v>
                </c:pt>
                <c:pt idx="8">
                  <c:v>1200000</c:v>
                </c:pt>
              </c:numCache>
            </c:numRef>
          </c:cat>
          <c:val>
            <c:numRef>
              <c:f>'Q2-4 Graphs'!$G$40:$G$48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9</c:v>
                </c:pt>
                <c:pt idx="4">
                  <c:v>73</c:v>
                </c:pt>
                <c:pt idx="5">
                  <c:v>129</c:v>
                </c:pt>
                <c:pt idx="6">
                  <c:v>175</c:v>
                </c:pt>
                <c:pt idx="7">
                  <c:v>208</c:v>
                </c:pt>
                <c:pt idx="8">
                  <c:v>165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1D-4890-8897-5335E6EB8E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354044143"/>
        <c:axId val="354044559"/>
      </c:barChart>
      <c:catAx>
        <c:axId val="3540441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044559"/>
        <c:crosses val="autoZero"/>
        <c:auto val="1"/>
        <c:lblAlgn val="ctr"/>
        <c:lblOffset val="100"/>
        <c:noMultiLvlLbl val="0"/>
      </c:catAx>
      <c:valAx>
        <c:axId val="354044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Trails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0441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377228</xdr:colOff>
      <xdr:row>64</xdr:row>
      <xdr:rowOff>161925</xdr:rowOff>
    </xdr:from>
    <xdr:to>
      <xdr:col>9</xdr:col>
      <xdr:colOff>151993</xdr:colOff>
      <xdr:row>78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01B5B3-47A2-F8E2-7294-A1E0F596E7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344362</xdr:colOff>
      <xdr:row>79</xdr:row>
      <xdr:rowOff>29047</xdr:rowOff>
    </xdr:from>
    <xdr:to>
      <xdr:col>9</xdr:col>
      <xdr:colOff>207475</xdr:colOff>
      <xdr:row>92</xdr:row>
      <xdr:rowOff>169942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D4A6C1-3367-6BAC-C810-712655F465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26EF8-993B-44C8-A40F-42B4121BE557}">
  <dimension ref="A1:K47"/>
  <sheetViews>
    <sheetView zoomScaleNormal="100" workbookViewId="0">
      <selection activeCell="I21" sqref="I21"/>
    </sheetView>
  </sheetViews>
  <sheetFormatPr defaultColWidth="9" defaultRowHeight="15.75" x14ac:dyDescent="0.25"/>
  <cols>
    <col min="1" max="1" width="20.5" style="3" bestFit="1" customWidth="1"/>
    <col min="2" max="2" width="14.75" style="3" bestFit="1" customWidth="1"/>
    <col min="3" max="3" width="8.375" style="3" bestFit="1" customWidth="1"/>
    <col min="4" max="4" width="13.375" style="4" bestFit="1" customWidth="1"/>
    <col min="5" max="5" width="7.375" style="3" bestFit="1" customWidth="1"/>
    <col min="6" max="6" width="12.5" style="3" bestFit="1" customWidth="1"/>
    <col min="7" max="7" width="4" style="3" bestFit="1" customWidth="1"/>
    <col min="8" max="8" width="9" style="3"/>
    <col min="9" max="9" width="19.625" style="4" bestFit="1" customWidth="1"/>
    <col min="10" max="10" width="8.75" style="3" customWidth="1"/>
    <col min="11" max="11" width="12.25" style="4" customWidth="1"/>
    <col min="12" max="16384" width="9" style="3"/>
  </cols>
  <sheetData>
    <row r="1" spans="1:11" x14ac:dyDescent="0.25">
      <c r="A1" s="2" t="s">
        <v>12</v>
      </c>
    </row>
    <row r="2" spans="1:11" x14ac:dyDescent="0.25">
      <c r="A2" s="3" t="s">
        <v>13</v>
      </c>
    </row>
    <row r="3" spans="1:11" x14ac:dyDescent="0.25">
      <c r="A3" s="3" t="s">
        <v>1</v>
      </c>
      <c r="B3" s="5">
        <v>40</v>
      </c>
    </row>
    <row r="4" spans="1:11" x14ac:dyDescent="0.25">
      <c r="A4" s="3" t="s">
        <v>4</v>
      </c>
      <c r="B4" s="6">
        <v>85000</v>
      </c>
      <c r="C4" s="7"/>
      <c r="E4" s="7"/>
      <c r="F4" s="7"/>
    </row>
    <row r="5" spans="1:11" x14ac:dyDescent="0.25">
      <c r="A5" s="3" t="s">
        <v>2</v>
      </c>
      <c r="B5" s="6">
        <v>50000</v>
      </c>
      <c r="C5" s="7"/>
      <c r="E5" s="7"/>
      <c r="F5" s="7"/>
    </row>
    <row r="6" spans="1:11" x14ac:dyDescent="0.25">
      <c r="A6" s="3" t="s">
        <v>5</v>
      </c>
      <c r="B6" s="8">
        <v>0.06</v>
      </c>
    </row>
    <row r="7" spans="1:11" x14ac:dyDescent="0.25">
      <c r="A7" s="1" t="s">
        <v>10</v>
      </c>
      <c r="B7" s="9">
        <v>0.05</v>
      </c>
    </row>
    <row r="8" spans="1:11" x14ac:dyDescent="0.25">
      <c r="A8" s="1" t="s">
        <v>11</v>
      </c>
      <c r="B8" s="9">
        <v>0.1</v>
      </c>
    </row>
    <row r="9" spans="1:11" x14ac:dyDescent="0.25">
      <c r="I9" s="3"/>
      <c r="J9" s="4"/>
      <c r="K9" s="3"/>
    </row>
    <row r="10" spans="1:11" x14ac:dyDescent="0.25">
      <c r="A10" s="10" t="s">
        <v>0</v>
      </c>
      <c r="B10" s="10" t="s">
        <v>9</v>
      </c>
      <c r="C10" s="11" t="s">
        <v>3</v>
      </c>
      <c r="D10" s="10" t="s">
        <v>7</v>
      </c>
      <c r="E10" s="11" t="s">
        <v>6</v>
      </c>
      <c r="F10" s="11" t="s">
        <v>8</v>
      </c>
      <c r="G10" s="10" t="s">
        <v>1</v>
      </c>
      <c r="I10" s="3"/>
      <c r="K10" s="3"/>
    </row>
    <row r="11" spans="1:11" x14ac:dyDescent="0.25">
      <c r="A11" s="10">
        <v>1</v>
      </c>
      <c r="B11" s="12">
        <f>B5</f>
        <v>50000</v>
      </c>
      <c r="C11" s="13">
        <f>B4</f>
        <v>85000</v>
      </c>
      <c r="D11" s="13">
        <f>$B$6*C11</f>
        <v>5100</v>
      </c>
      <c r="E11" s="13">
        <f>$B$8*(B11+0.5*D11)</f>
        <v>5255</v>
      </c>
      <c r="F11" s="13">
        <f>B11+D11+E11</f>
        <v>60355</v>
      </c>
      <c r="G11" s="11">
        <f>B3+1</f>
        <v>41</v>
      </c>
      <c r="I11" s="3"/>
      <c r="K11" s="3"/>
    </row>
    <row r="12" spans="1:11" x14ac:dyDescent="0.25">
      <c r="A12" s="10">
        <v>2</v>
      </c>
      <c r="B12" s="12">
        <f>F11</f>
        <v>60355</v>
      </c>
      <c r="C12" s="13">
        <f>C11*(1+$B$7)</f>
        <v>89250</v>
      </c>
      <c r="D12" s="13">
        <f>$B$6*C12</f>
        <v>5355</v>
      </c>
      <c r="E12" s="13">
        <f>$B$8*(B12+0.5*D12)</f>
        <v>6303.25</v>
      </c>
      <c r="F12" s="13">
        <f>B12+D12+E12</f>
        <v>72013.25</v>
      </c>
      <c r="G12" s="11">
        <f>G11+1</f>
        <v>42</v>
      </c>
      <c r="I12" s="3"/>
      <c r="K12" s="3"/>
    </row>
    <row r="13" spans="1:11" x14ac:dyDescent="0.25">
      <c r="A13" s="10">
        <v>3</v>
      </c>
      <c r="B13" s="12">
        <f t="shared" ref="B13:B30" si="0">F12</f>
        <v>72013.25</v>
      </c>
      <c r="C13" s="13">
        <f t="shared" ref="C13:C30" si="1">C12*(1+$B$7)</f>
        <v>93712.5</v>
      </c>
      <c r="D13" s="13">
        <f t="shared" ref="D13:D30" si="2">$B$6*C13</f>
        <v>5622.75</v>
      </c>
      <c r="E13" s="13">
        <f t="shared" ref="E13:E30" si="3">$B$8*(B13+0.5*D13)</f>
        <v>7482.4625000000005</v>
      </c>
      <c r="F13" s="13">
        <f t="shared" ref="F13:F30" si="4">B13+D13+E13</f>
        <v>85118.462499999994</v>
      </c>
      <c r="G13" s="11">
        <f t="shared" ref="G13:G30" si="5">G12+1</f>
        <v>43</v>
      </c>
      <c r="I13" s="3"/>
      <c r="K13" s="3"/>
    </row>
    <row r="14" spans="1:11" x14ac:dyDescent="0.25">
      <c r="A14" s="10">
        <v>4</v>
      </c>
      <c r="B14" s="12">
        <f t="shared" si="0"/>
        <v>85118.462499999994</v>
      </c>
      <c r="C14" s="13">
        <f t="shared" si="1"/>
        <v>98398.125</v>
      </c>
      <c r="D14" s="13">
        <f t="shared" si="2"/>
        <v>5903.8874999999998</v>
      </c>
      <c r="E14" s="13">
        <f t="shared" si="3"/>
        <v>8807.0406249999996</v>
      </c>
      <c r="F14" s="13">
        <f t="shared" si="4"/>
        <v>99829.390624999985</v>
      </c>
      <c r="G14" s="11">
        <f t="shared" si="5"/>
        <v>44</v>
      </c>
      <c r="I14" s="3"/>
      <c r="K14" s="3"/>
    </row>
    <row r="15" spans="1:11" x14ac:dyDescent="0.25">
      <c r="A15" s="10">
        <v>5</v>
      </c>
      <c r="B15" s="12">
        <f t="shared" si="0"/>
        <v>99829.390624999985</v>
      </c>
      <c r="C15" s="13">
        <f t="shared" si="1"/>
        <v>103318.03125</v>
      </c>
      <c r="D15" s="13">
        <f t="shared" si="2"/>
        <v>6199.0818749999999</v>
      </c>
      <c r="E15" s="13">
        <f t="shared" si="3"/>
        <v>10292.89315625</v>
      </c>
      <c r="F15" s="13">
        <f t="shared" si="4"/>
        <v>116321.36565624998</v>
      </c>
      <c r="G15" s="11">
        <f t="shared" si="5"/>
        <v>45</v>
      </c>
      <c r="I15" s="3"/>
      <c r="K15" s="3"/>
    </row>
    <row r="16" spans="1:11" x14ac:dyDescent="0.25">
      <c r="A16" s="10">
        <v>6</v>
      </c>
      <c r="B16" s="12">
        <f t="shared" si="0"/>
        <v>116321.36565624998</v>
      </c>
      <c r="C16" s="13">
        <f t="shared" si="1"/>
        <v>108483.9328125</v>
      </c>
      <c r="D16" s="13">
        <f t="shared" si="2"/>
        <v>6509.0359687499995</v>
      </c>
      <c r="E16" s="13">
        <f t="shared" si="3"/>
        <v>11957.588364062498</v>
      </c>
      <c r="F16" s="13">
        <f t="shared" si="4"/>
        <v>134787.98998906248</v>
      </c>
      <c r="G16" s="11">
        <f t="shared" si="5"/>
        <v>46</v>
      </c>
      <c r="H16" s="4"/>
      <c r="I16" s="3"/>
      <c r="J16" s="4"/>
      <c r="K16" s="3"/>
    </row>
    <row r="17" spans="1:7" x14ac:dyDescent="0.25">
      <c r="A17" s="10">
        <v>7</v>
      </c>
      <c r="B17" s="12">
        <f t="shared" si="0"/>
        <v>134787.98998906248</v>
      </c>
      <c r="C17" s="13">
        <f t="shared" si="1"/>
        <v>113908.129453125</v>
      </c>
      <c r="D17" s="13">
        <f t="shared" si="2"/>
        <v>6834.4877671875001</v>
      </c>
      <c r="E17" s="13">
        <f t="shared" si="3"/>
        <v>13820.523387265624</v>
      </c>
      <c r="F17" s="13">
        <f t="shared" si="4"/>
        <v>155443.0011435156</v>
      </c>
      <c r="G17" s="11">
        <f t="shared" si="5"/>
        <v>47</v>
      </c>
    </row>
    <row r="18" spans="1:7" x14ac:dyDescent="0.25">
      <c r="A18" s="10">
        <v>8</v>
      </c>
      <c r="B18" s="12">
        <f t="shared" si="0"/>
        <v>155443.0011435156</v>
      </c>
      <c r="C18" s="13">
        <f t="shared" si="1"/>
        <v>119603.53592578125</v>
      </c>
      <c r="D18" s="13">
        <f t="shared" si="2"/>
        <v>7176.2121555468748</v>
      </c>
      <c r="E18" s="13">
        <f t="shared" si="3"/>
        <v>15903.110722128906</v>
      </c>
      <c r="F18" s="13">
        <f t="shared" si="4"/>
        <v>178522.32402119139</v>
      </c>
      <c r="G18" s="11">
        <f t="shared" si="5"/>
        <v>48</v>
      </c>
    </row>
    <row r="19" spans="1:7" x14ac:dyDescent="0.25">
      <c r="A19" s="10">
        <v>9</v>
      </c>
      <c r="B19" s="12">
        <f t="shared" si="0"/>
        <v>178522.32402119139</v>
      </c>
      <c r="C19" s="13">
        <f t="shared" si="1"/>
        <v>125583.71272207033</v>
      </c>
      <c r="D19" s="13">
        <f t="shared" si="2"/>
        <v>7535.0227633242193</v>
      </c>
      <c r="E19" s="13">
        <f t="shared" si="3"/>
        <v>18228.98354028535</v>
      </c>
      <c r="F19" s="13">
        <f t="shared" si="4"/>
        <v>204286.33032480098</v>
      </c>
      <c r="G19" s="11">
        <f t="shared" si="5"/>
        <v>49</v>
      </c>
    </row>
    <row r="20" spans="1:7" x14ac:dyDescent="0.25">
      <c r="A20" s="10">
        <v>10</v>
      </c>
      <c r="B20" s="12">
        <f t="shared" si="0"/>
        <v>204286.33032480098</v>
      </c>
      <c r="C20" s="13">
        <f t="shared" si="1"/>
        <v>131862.89835817384</v>
      </c>
      <c r="D20" s="13">
        <f t="shared" si="2"/>
        <v>7911.77390149043</v>
      </c>
      <c r="E20" s="13">
        <f t="shared" si="3"/>
        <v>20824.221727554621</v>
      </c>
      <c r="F20" s="13">
        <f t="shared" si="4"/>
        <v>233022.32595384604</v>
      </c>
      <c r="G20" s="11">
        <f t="shared" si="5"/>
        <v>50</v>
      </c>
    </row>
    <row r="21" spans="1:7" x14ac:dyDescent="0.25">
      <c r="A21" s="10">
        <v>11</v>
      </c>
      <c r="B21" s="12">
        <f t="shared" si="0"/>
        <v>233022.32595384604</v>
      </c>
      <c r="C21" s="13">
        <f t="shared" si="1"/>
        <v>138456.04327608255</v>
      </c>
      <c r="D21" s="13">
        <f t="shared" si="2"/>
        <v>8307.3625965649535</v>
      </c>
      <c r="E21" s="13">
        <f t="shared" si="3"/>
        <v>23717.600725212851</v>
      </c>
      <c r="F21" s="13">
        <f t="shared" si="4"/>
        <v>265047.28927562386</v>
      </c>
      <c r="G21" s="11">
        <f t="shared" si="5"/>
        <v>51</v>
      </c>
    </row>
    <row r="22" spans="1:7" x14ac:dyDescent="0.25">
      <c r="A22" s="10">
        <v>12</v>
      </c>
      <c r="B22" s="12">
        <f t="shared" si="0"/>
        <v>265047.28927562386</v>
      </c>
      <c r="C22" s="13">
        <f t="shared" si="1"/>
        <v>145378.84543988667</v>
      </c>
      <c r="D22" s="13">
        <f t="shared" si="2"/>
        <v>8722.7307263931998</v>
      </c>
      <c r="E22" s="13">
        <f t="shared" si="3"/>
        <v>26940.865463882044</v>
      </c>
      <c r="F22" s="13">
        <f t="shared" si="4"/>
        <v>300710.88546589907</v>
      </c>
      <c r="G22" s="11">
        <f t="shared" si="5"/>
        <v>52</v>
      </c>
    </row>
    <row r="23" spans="1:7" x14ac:dyDescent="0.25">
      <c r="A23" s="10">
        <v>13</v>
      </c>
      <c r="B23" s="12">
        <f t="shared" si="0"/>
        <v>300710.88546589907</v>
      </c>
      <c r="C23" s="13">
        <f t="shared" si="1"/>
        <v>152647.78771188101</v>
      </c>
      <c r="D23" s="13">
        <f t="shared" si="2"/>
        <v>9158.8672627128599</v>
      </c>
      <c r="E23" s="13">
        <f t="shared" si="3"/>
        <v>30529.031909725556</v>
      </c>
      <c r="F23" s="13">
        <f t="shared" si="4"/>
        <v>340398.7846383375</v>
      </c>
      <c r="G23" s="11">
        <f t="shared" si="5"/>
        <v>53</v>
      </c>
    </row>
    <row r="24" spans="1:7" x14ac:dyDescent="0.25">
      <c r="A24" s="10">
        <v>14</v>
      </c>
      <c r="B24" s="12">
        <f t="shared" si="0"/>
        <v>340398.7846383375</v>
      </c>
      <c r="C24" s="13">
        <f t="shared" si="1"/>
        <v>160280.17709747507</v>
      </c>
      <c r="D24" s="13">
        <f t="shared" si="2"/>
        <v>9616.8106258485041</v>
      </c>
      <c r="E24" s="13">
        <f t="shared" si="3"/>
        <v>34520.718995126175</v>
      </c>
      <c r="F24" s="13">
        <f t="shared" si="4"/>
        <v>384536.31425931217</v>
      </c>
      <c r="G24" s="11">
        <f t="shared" si="5"/>
        <v>54</v>
      </c>
    </row>
    <row r="25" spans="1:7" x14ac:dyDescent="0.25">
      <c r="A25" s="10">
        <v>15</v>
      </c>
      <c r="B25" s="12">
        <f t="shared" si="0"/>
        <v>384536.31425931217</v>
      </c>
      <c r="C25" s="13">
        <f t="shared" si="1"/>
        <v>168294.18595234884</v>
      </c>
      <c r="D25" s="13">
        <f t="shared" si="2"/>
        <v>10097.65115714093</v>
      </c>
      <c r="E25" s="13">
        <f t="shared" si="3"/>
        <v>38958.513983788267</v>
      </c>
      <c r="F25" s="13">
        <f t="shared" si="4"/>
        <v>433592.47940024134</v>
      </c>
      <c r="G25" s="11">
        <f t="shared" si="5"/>
        <v>55</v>
      </c>
    </row>
    <row r="26" spans="1:7" x14ac:dyDescent="0.25">
      <c r="A26" s="10">
        <v>16</v>
      </c>
      <c r="B26" s="12">
        <f t="shared" si="0"/>
        <v>433592.47940024134</v>
      </c>
      <c r="C26" s="13">
        <f t="shared" si="1"/>
        <v>176708.8952499663</v>
      </c>
      <c r="D26" s="13">
        <f t="shared" si="2"/>
        <v>10602.533714997977</v>
      </c>
      <c r="E26" s="13">
        <f t="shared" si="3"/>
        <v>43889.374625774035</v>
      </c>
      <c r="F26" s="13">
        <f t="shared" si="4"/>
        <v>488084.38774101337</v>
      </c>
      <c r="G26" s="11">
        <f t="shared" si="5"/>
        <v>56</v>
      </c>
    </row>
    <row r="27" spans="1:7" x14ac:dyDescent="0.25">
      <c r="A27" s="10">
        <v>17</v>
      </c>
      <c r="B27" s="12">
        <f t="shared" si="0"/>
        <v>488084.38774101337</v>
      </c>
      <c r="C27" s="13">
        <f t="shared" si="1"/>
        <v>185544.34001246461</v>
      </c>
      <c r="D27" s="13">
        <f t="shared" si="2"/>
        <v>11132.660400747876</v>
      </c>
      <c r="E27" s="13">
        <f t="shared" si="3"/>
        <v>49365.071794138734</v>
      </c>
      <c r="F27" s="13">
        <f t="shared" si="4"/>
        <v>548582.11993589997</v>
      </c>
      <c r="G27" s="11">
        <f t="shared" si="5"/>
        <v>57</v>
      </c>
    </row>
    <row r="28" spans="1:7" x14ac:dyDescent="0.25">
      <c r="A28" s="10">
        <v>18</v>
      </c>
      <c r="B28" s="12">
        <f t="shared" si="0"/>
        <v>548582.11993589997</v>
      </c>
      <c r="C28" s="13">
        <f t="shared" si="1"/>
        <v>194821.55701308785</v>
      </c>
      <c r="D28" s="13">
        <f t="shared" si="2"/>
        <v>11689.29342078527</v>
      </c>
      <c r="E28" s="13">
        <f t="shared" si="3"/>
        <v>55442.676664629267</v>
      </c>
      <c r="F28" s="13">
        <f t="shared" si="4"/>
        <v>615714.09002131445</v>
      </c>
      <c r="G28" s="11">
        <f t="shared" si="5"/>
        <v>58</v>
      </c>
    </row>
    <row r="29" spans="1:7" x14ac:dyDescent="0.25">
      <c r="A29" s="10">
        <v>19</v>
      </c>
      <c r="B29" s="12">
        <f t="shared" si="0"/>
        <v>615714.09002131445</v>
      </c>
      <c r="C29" s="13">
        <f t="shared" si="1"/>
        <v>204562.63486374225</v>
      </c>
      <c r="D29" s="13">
        <f t="shared" si="2"/>
        <v>12273.758091824535</v>
      </c>
      <c r="E29" s="13">
        <f t="shared" si="3"/>
        <v>62185.096906722676</v>
      </c>
      <c r="F29" s="13">
        <f t="shared" si="4"/>
        <v>690172.94501986157</v>
      </c>
      <c r="G29" s="11">
        <f t="shared" si="5"/>
        <v>59</v>
      </c>
    </row>
    <row r="30" spans="1:7" x14ac:dyDescent="0.25">
      <c r="A30" s="10">
        <v>20</v>
      </c>
      <c r="B30" s="12">
        <f t="shared" si="0"/>
        <v>690172.94501986157</v>
      </c>
      <c r="C30" s="13">
        <f t="shared" si="1"/>
        <v>214790.76660692936</v>
      </c>
      <c r="D30" s="13">
        <f t="shared" si="2"/>
        <v>12887.445996415761</v>
      </c>
      <c r="E30" s="13">
        <f t="shared" si="3"/>
        <v>69661.666801806947</v>
      </c>
      <c r="F30" s="13">
        <f t="shared" si="4"/>
        <v>772722.05781808426</v>
      </c>
      <c r="G30" s="11">
        <f t="shared" si="5"/>
        <v>60</v>
      </c>
    </row>
    <row r="31" spans="1:7" x14ac:dyDescent="0.25">
      <c r="A31" s="10"/>
      <c r="B31" s="11"/>
      <c r="C31" s="12"/>
      <c r="D31" s="9"/>
      <c r="E31" s="9"/>
      <c r="F31" s="13"/>
      <c r="G31" s="13"/>
    </row>
    <row r="32" spans="1:7" x14ac:dyDescent="0.25">
      <c r="A32" s="10"/>
      <c r="B32" s="11"/>
      <c r="C32" s="12"/>
      <c r="D32" s="9"/>
      <c r="E32" s="9"/>
      <c r="F32" s="13"/>
      <c r="G32" s="13"/>
    </row>
    <row r="33" spans="1:7" x14ac:dyDescent="0.25">
      <c r="A33" s="10"/>
      <c r="B33" s="11"/>
      <c r="C33" s="12"/>
      <c r="D33" s="9"/>
      <c r="E33" s="9"/>
      <c r="F33" s="13"/>
      <c r="G33" s="13"/>
    </row>
    <row r="34" spans="1:7" x14ac:dyDescent="0.25">
      <c r="A34" s="10"/>
      <c r="B34" s="11"/>
      <c r="C34" s="12"/>
      <c r="D34" s="9"/>
      <c r="E34" s="9"/>
      <c r="F34" s="13"/>
      <c r="G34" s="13"/>
    </row>
    <row r="35" spans="1:7" x14ac:dyDescent="0.25">
      <c r="A35" s="10"/>
      <c r="B35" s="11"/>
      <c r="C35" s="12"/>
      <c r="D35" s="9"/>
      <c r="E35" s="9"/>
      <c r="F35" s="13"/>
      <c r="G35" s="13"/>
    </row>
    <row r="36" spans="1:7" x14ac:dyDescent="0.25">
      <c r="A36" s="10"/>
      <c r="B36" s="11"/>
      <c r="C36" s="12"/>
      <c r="D36" s="9"/>
      <c r="E36" s="9"/>
      <c r="F36" s="13"/>
      <c r="G36" s="13"/>
    </row>
    <row r="37" spans="1:7" x14ac:dyDescent="0.25">
      <c r="A37" s="10"/>
      <c r="B37" s="11"/>
      <c r="C37" s="12"/>
      <c r="D37" s="9"/>
      <c r="E37" s="9"/>
      <c r="F37" s="13"/>
      <c r="G37" s="13"/>
    </row>
    <row r="38" spans="1:7" x14ac:dyDescent="0.25">
      <c r="A38" s="10"/>
      <c r="B38" s="11"/>
      <c r="C38" s="12"/>
      <c r="D38" s="9"/>
      <c r="E38" s="9"/>
      <c r="F38" s="13"/>
      <c r="G38" s="13"/>
    </row>
    <row r="39" spans="1:7" x14ac:dyDescent="0.25">
      <c r="A39" s="10"/>
      <c r="B39" s="11"/>
      <c r="C39" s="12"/>
      <c r="D39" s="9"/>
      <c r="E39" s="9"/>
      <c r="F39" s="13"/>
      <c r="G39" s="13"/>
    </row>
    <row r="40" spans="1:7" x14ac:dyDescent="0.25">
      <c r="A40" s="10"/>
      <c r="B40" s="11"/>
      <c r="C40" s="12"/>
      <c r="D40" s="9"/>
      <c r="E40" s="9"/>
      <c r="F40" s="13"/>
      <c r="G40" s="13"/>
    </row>
    <row r="41" spans="1:7" x14ac:dyDescent="0.25">
      <c r="A41" s="10"/>
      <c r="B41" s="11"/>
      <c r="C41" s="12"/>
      <c r="D41" s="13"/>
      <c r="E41" s="13"/>
      <c r="F41" s="13"/>
      <c r="G41" s="13"/>
    </row>
    <row r="42" spans="1:7" x14ac:dyDescent="0.25">
      <c r="A42" s="10"/>
      <c r="B42" s="11"/>
      <c r="C42" s="12"/>
      <c r="D42" s="13"/>
      <c r="E42" s="13"/>
      <c r="F42" s="13"/>
      <c r="G42" s="13"/>
    </row>
    <row r="43" spans="1:7" x14ac:dyDescent="0.25">
      <c r="A43" s="10"/>
      <c r="B43" s="11"/>
      <c r="C43" s="12"/>
      <c r="D43" s="13"/>
      <c r="E43" s="13"/>
      <c r="F43" s="13"/>
      <c r="G43" s="13"/>
    </row>
    <row r="44" spans="1:7" x14ac:dyDescent="0.25">
      <c r="A44" s="10"/>
      <c r="B44" s="11"/>
      <c r="C44" s="12"/>
      <c r="D44" s="13"/>
      <c r="E44" s="13"/>
      <c r="F44" s="13"/>
      <c r="G44" s="13"/>
    </row>
    <row r="45" spans="1:7" x14ac:dyDescent="0.25">
      <c r="A45" s="10"/>
      <c r="B45" s="11"/>
      <c r="C45" s="12"/>
      <c r="D45" s="13"/>
      <c r="E45" s="13"/>
      <c r="F45" s="13"/>
      <c r="G45" s="13"/>
    </row>
    <row r="46" spans="1:7" x14ac:dyDescent="0.25">
      <c r="A46" s="10"/>
      <c r="B46" s="11"/>
      <c r="C46" s="12"/>
      <c r="D46" s="13"/>
      <c r="E46" s="13"/>
      <c r="F46" s="13"/>
      <c r="G46" s="13"/>
    </row>
    <row r="47" spans="1:7" x14ac:dyDescent="0.25">
      <c r="A47" s="10"/>
      <c r="B47" s="11"/>
      <c r="C47" s="12"/>
      <c r="D47" s="13"/>
      <c r="E47" s="13"/>
      <c r="F47" s="13"/>
      <c r="G47" s="13"/>
    </row>
  </sheetData>
  <printOptions headings="1" gridLines="1"/>
  <pageMargins left="0.75" right="0.75" top="1" bottom="1" header="0.5" footer="0.5"/>
  <pageSetup orientation="portrait" horizontalDpi="4294967293" r:id="rId1"/>
  <headerFooter alignWithMargins="0">
    <oddHeader>&amp;LFIGURE 13.18.  FINANCIAL ANALYSIS SPREADSHEET FOR TOM GIFFORD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7"/>
  <sheetViews>
    <sheetView zoomScaleNormal="100" workbookViewId="0">
      <selection activeCell="A30" sqref="A30"/>
    </sheetView>
  </sheetViews>
  <sheetFormatPr defaultColWidth="9" defaultRowHeight="15.75" x14ac:dyDescent="0.25"/>
  <cols>
    <col min="1" max="1" width="20.5" style="3" bestFit="1" customWidth="1"/>
    <col min="2" max="2" width="14.75" style="3" bestFit="1" customWidth="1"/>
    <col min="3" max="3" width="8.375" style="3" bestFit="1" customWidth="1"/>
    <col min="4" max="4" width="13.375" style="4" bestFit="1" customWidth="1"/>
    <col min="5" max="5" width="7.375" style="3" bestFit="1" customWidth="1"/>
    <col min="6" max="6" width="12.5" style="3" bestFit="1" customWidth="1"/>
    <col min="7" max="7" width="4" style="3" bestFit="1" customWidth="1"/>
    <col min="8" max="8" width="9" style="3"/>
    <col min="9" max="9" width="19.625" style="4" bestFit="1" customWidth="1"/>
    <col min="10" max="10" width="8.75" style="3" customWidth="1"/>
    <col min="11" max="11" width="12.25" style="4" customWidth="1"/>
    <col min="12" max="16384" width="9" style="3"/>
  </cols>
  <sheetData>
    <row r="1" spans="1:11" x14ac:dyDescent="0.25">
      <c r="A1" s="2" t="s">
        <v>12</v>
      </c>
    </row>
    <row r="2" spans="1:11" x14ac:dyDescent="0.25">
      <c r="A2" s="3" t="s">
        <v>13</v>
      </c>
    </row>
    <row r="3" spans="1:11" x14ac:dyDescent="0.25">
      <c r="A3" s="3" t="s">
        <v>1</v>
      </c>
      <c r="B3" s="5">
        <v>40</v>
      </c>
    </row>
    <row r="4" spans="1:11" x14ac:dyDescent="0.25">
      <c r="A4" s="3" t="s">
        <v>4</v>
      </c>
      <c r="B4" s="6">
        <v>85000</v>
      </c>
      <c r="C4" s="7"/>
      <c r="E4" s="7"/>
      <c r="F4" s="7"/>
    </row>
    <row r="5" spans="1:11" x14ac:dyDescent="0.25">
      <c r="A5" s="3" t="s">
        <v>2</v>
      </c>
      <c r="B5" s="6">
        <v>50000</v>
      </c>
      <c r="C5" s="7"/>
      <c r="E5" s="7"/>
      <c r="F5" s="7"/>
    </row>
    <row r="6" spans="1:11" x14ac:dyDescent="0.25">
      <c r="A6" s="3" t="s">
        <v>5</v>
      </c>
      <c r="B6" s="8">
        <v>9.1251904206528511E-2</v>
      </c>
    </row>
    <row r="7" spans="1:11" x14ac:dyDescent="0.25">
      <c r="A7" s="1" t="s">
        <v>10</v>
      </c>
      <c r="B7" s="9">
        <v>0.05</v>
      </c>
    </row>
    <row r="8" spans="1:11" x14ac:dyDescent="0.25">
      <c r="A8" s="1" t="s">
        <v>11</v>
      </c>
      <c r="B8" s="9">
        <v>0.1</v>
      </c>
    </row>
    <row r="9" spans="1:11" x14ac:dyDescent="0.25">
      <c r="I9" s="3"/>
      <c r="J9" s="4"/>
      <c r="K9" s="3"/>
    </row>
    <row r="10" spans="1:11" x14ac:dyDescent="0.25">
      <c r="A10" s="10" t="s">
        <v>0</v>
      </c>
      <c r="B10" s="10" t="s">
        <v>9</v>
      </c>
      <c r="C10" s="11" t="s">
        <v>3</v>
      </c>
      <c r="D10" s="10" t="s">
        <v>7</v>
      </c>
      <c r="E10" s="11" t="s">
        <v>6</v>
      </c>
      <c r="F10" s="11" t="s">
        <v>8</v>
      </c>
      <c r="G10" s="10" t="s">
        <v>1</v>
      </c>
      <c r="I10" s="3"/>
      <c r="K10" s="3"/>
    </row>
    <row r="11" spans="1:11" x14ac:dyDescent="0.25">
      <c r="A11" s="10">
        <v>1</v>
      </c>
      <c r="B11" s="12">
        <f>B5</f>
        <v>50000</v>
      </c>
      <c r="C11" s="13">
        <f>B4</f>
        <v>85000</v>
      </c>
      <c r="D11" s="13">
        <f>$B$6*C11</f>
        <v>7756.4118575549237</v>
      </c>
      <c r="E11" s="13">
        <f>$B$8*(B11+0.5*D11)</f>
        <v>5387.8205928777461</v>
      </c>
      <c r="F11" s="13">
        <f>B11+D11+E11</f>
        <v>63144.232450432668</v>
      </c>
      <c r="G11" s="11">
        <f>B3+1</f>
        <v>41</v>
      </c>
      <c r="I11" s="3"/>
      <c r="K11" s="3"/>
    </row>
    <row r="12" spans="1:11" x14ac:dyDescent="0.25">
      <c r="A12" s="10">
        <v>2</v>
      </c>
      <c r="B12" s="12">
        <f>F11</f>
        <v>63144.232450432668</v>
      </c>
      <c r="C12" s="13">
        <f>C11*(1+$B$7)</f>
        <v>89250</v>
      </c>
      <c r="D12" s="13">
        <f>$B$6*C12</f>
        <v>8144.2324504326698</v>
      </c>
      <c r="E12" s="13">
        <f>$B$8*(B12+0.5*D12)</f>
        <v>6721.6348675649006</v>
      </c>
      <c r="F12" s="13">
        <f>B12+D12+E12</f>
        <v>78010.099768430242</v>
      </c>
      <c r="G12" s="11">
        <f>G11+1</f>
        <v>42</v>
      </c>
      <c r="I12" s="3"/>
      <c r="K12" s="3"/>
    </row>
    <row r="13" spans="1:11" x14ac:dyDescent="0.25">
      <c r="A13" s="10">
        <v>3</v>
      </c>
      <c r="B13" s="12">
        <f t="shared" ref="B13:B30" si="0">F12</f>
        <v>78010.099768430242</v>
      </c>
      <c r="C13" s="13">
        <f t="shared" ref="C13:C30" si="1">C12*(1+$B$7)</f>
        <v>93712.5</v>
      </c>
      <c r="D13" s="13">
        <f t="shared" ref="D13:D30" si="2">$B$6*C13</f>
        <v>8551.4440729543039</v>
      </c>
      <c r="E13" s="13">
        <f t="shared" ref="E13:E30" si="3">$B$8*(B13+0.5*D13)</f>
        <v>8228.5821804907391</v>
      </c>
      <c r="F13" s="13">
        <f t="shared" ref="F13:F30" si="4">B13+D13+E13</f>
        <v>94790.126021875272</v>
      </c>
      <c r="G13" s="11">
        <f t="shared" ref="G13:G30" si="5">G12+1</f>
        <v>43</v>
      </c>
      <c r="I13" s="3"/>
      <c r="K13" s="3"/>
    </row>
    <row r="14" spans="1:11" x14ac:dyDescent="0.25">
      <c r="A14" s="10">
        <v>4</v>
      </c>
      <c r="B14" s="12">
        <f t="shared" si="0"/>
        <v>94790.126021875272</v>
      </c>
      <c r="C14" s="13">
        <f t="shared" si="1"/>
        <v>98398.125</v>
      </c>
      <c r="D14" s="13">
        <f t="shared" si="2"/>
        <v>8979.0162766020185</v>
      </c>
      <c r="E14" s="13">
        <f t="shared" si="3"/>
        <v>9927.9634160176283</v>
      </c>
      <c r="F14" s="13">
        <f t="shared" si="4"/>
        <v>113697.10571449492</v>
      </c>
      <c r="G14" s="11">
        <f t="shared" si="5"/>
        <v>44</v>
      </c>
      <c r="I14" s="3"/>
      <c r="K14" s="3"/>
    </row>
    <row r="15" spans="1:11" x14ac:dyDescent="0.25">
      <c r="A15" s="10">
        <v>5</v>
      </c>
      <c r="B15" s="12">
        <f t="shared" si="0"/>
        <v>113697.10571449492</v>
      </c>
      <c r="C15" s="13">
        <f t="shared" si="1"/>
        <v>103318.03125</v>
      </c>
      <c r="D15" s="13">
        <f t="shared" si="2"/>
        <v>9427.9670904321192</v>
      </c>
      <c r="E15" s="13">
        <f t="shared" si="3"/>
        <v>11841.108925971099</v>
      </c>
      <c r="F15" s="13">
        <f t="shared" si="4"/>
        <v>134966.18173089813</v>
      </c>
      <c r="G15" s="11">
        <f t="shared" si="5"/>
        <v>45</v>
      </c>
      <c r="I15" s="3"/>
      <c r="K15" s="3"/>
    </row>
    <row r="16" spans="1:11" x14ac:dyDescent="0.25">
      <c r="A16" s="10">
        <v>6</v>
      </c>
      <c r="B16" s="12">
        <f t="shared" si="0"/>
        <v>134966.18173089813</v>
      </c>
      <c r="C16" s="13">
        <f t="shared" si="1"/>
        <v>108483.9328125</v>
      </c>
      <c r="D16" s="13">
        <f t="shared" si="2"/>
        <v>9899.3654449537262</v>
      </c>
      <c r="E16" s="13">
        <f t="shared" si="3"/>
        <v>13991.5864453375</v>
      </c>
      <c r="F16" s="13">
        <f t="shared" si="4"/>
        <v>158857.13362118936</v>
      </c>
      <c r="G16" s="11">
        <f t="shared" si="5"/>
        <v>46</v>
      </c>
      <c r="H16" s="4"/>
      <c r="I16" s="3"/>
      <c r="J16" s="4"/>
      <c r="K16" s="3"/>
    </row>
    <row r="17" spans="1:7" x14ac:dyDescent="0.25">
      <c r="A17" s="10">
        <v>7</v>
      </c>
      <c r="B17" s="12">
        <f t="shared" si="0"/>
        <v>158857.13362118936</v>
      </c>
      <c r="C17" s="13">
        <f t="shared" si="1"/>
        <v>113908.129453125</v>
      </c>
      <c r="D17" s="13">
        <f t="shared" si="2"/>
        <v>10394.333717201411</v>
      </c>
      <c r="E17" s="13">
        <f t="shared" si="3"/>
        <v>16405.430047979007</v>
      </c>
      <c r="F17" s="13">
        <f t="shared" si="4"/>
        <v>185656.89738636976</v>
      </c>
      <c r="G17" s="11">
        <f t="shared" si="5"/>
        <v>47</v>
      </c>
    </row>
    <row r="18" spans="1:7" x14ac:dyDescent="0.25">
      <c r="A18" s="10">
        <v>8</v>
      </c>
      <c r="B18" s="12">
        <f t="shared" si="0"/>
        <v>185656.89738636976</v>
      </c>
      <c r="C18" s="13">
        <f t="shared" si="1"/>
        <v>119603.53592578125</v>
      </c>
      <c r="D18" s="13">
        <f t="shared" si="2"/>
        <v>10914.050403061483</v>
      </c>
      <c r="E18" s="13">
        <f t="shared" si="3"/>
        <v>19111.392258790052</v>
      </c>
      <c r="F18" s="13">
        <f t="shared" si="4"/>
        <v>215682.34004822132</v>
      </c>
      <c r="G18" s="11">
        <f t="shared" si="5"/>
        <v>48</v>
      </c>
    </row>
    <row r="19" spans="1:7" x14ac:dyDescent="0.25">
      <c r="A19" s="10">
        <v>9</v>
      </c>
      <c r="B19" s="12">
        <f t="shared" si="0"/>
        <v>215682.34004822132</v>
      </c>
      <c r="C19" s="13">
        <f t="shared" si="1"/>
        <v>125583.71272207033</v>
      </c>
      <c r="D19" s="13">
        <f t="shared" si="2"/>
        <v>11459.752923214557</v>
      </c>
      <c r="E19" s="13">
        <f t="shared" si="3"/>
        <v>22141.221650982861</v>
      </c>
      <c r="F19" s="13">
        <f t="shared" si="4"/>
        <v>249283.31462241872</v>
      </c>
      <c r="G19" s="11">
        <f t="shared" si="5"/>
        <v>49</v>
      </c>
    </row>
    <row r="20" spans="1:7" x14ac:dyDescent="0.25">
      <c r="A20" s="10">
        <v>10</v>
      </c>
      <c r="B20" s="12">
        <f t="shared" si="0"/>
        <v>249283.31462241872</v>
      </c>
      <c r="C20" s="13">
        <f t="shared" si="1"/>
        <v>131862.89835817384</v>
      </c>
      <c r="D20" s="13">
        <f t="shared" si="2"/>
        <v>12032.740569375284</v>
      </c>
      <c r="E20" s="13">
        <f t="shared" si="3"/>
        <v>25529.968490710638</v>
      </c>
      <c r="F20" s="13">
        <f t="shared" si="4"/>
        <v>286846.02368250466</v>
      </c>
      <c r="G20" s="11">
        <f t="shared" si="5"/>
        <v>50</v>
      </c>
    </row>
    <row r="21" spans="1:7" x14ac:dyDescent="0.25">
      <c r="A21" s="10">
        <v>11</v>
      </c>
      <c r="B21" s="12">
        <f t="shared" si="0"/>
        <v>286846.02368250466</v>
      </c>
      <c r="C21" s="13">
        <f t="shared" si="1"/>
        <v>138456.04327608255</v>
      </c>
      <c r="D21" s="13">
        <f t="shared" si="2"/>
        <v>12634.377597844052</v>
      </c>
      <c r="E21" s="13">
        <f t="shared" si="3"/>
        <v>29316.321248142667</v>
      </c>
      <c r="F21" s="13">
        <f t="shared" si="4"/>
        <v>328796.7225284914</v>
      </c>
      <c r="G21" s="11">
        <f t="shared" si="5"/>
        <v>51</v>
      </c>
    </row>
    <row r="22" spans="1:7" x14ac:dyDescent="0.25">
      <c r="A22" s="10">
        <v>12</v>
      </c>
      <c r="B22" s="12">
        <f t="shared" si="0"/>
        <v>328796.7225284914</v>
      </c>
      <c r="C22" s="13">
        <f t="shared" si="1"/>
        <v>145378.84543988667</v>
      </c>
      <c r="D22" s="13">
        <f t="shared" si="2"/>
        <v>13266.096477736253</v>
      </c>
      <c r="E22" s="13">
        <f t="shared" si="3"/>
        <v>33542.977076735951</v>
      </c>
      <c r="F22" s="13">
        <f t="shared" si="4"/>
        <v>375605.79608296358</v>
      </c>
      <c r="G22" s="11">
        <f t="shared" si="5"/>
        <v>52</v>
      </c>
    </row>
    <row r="23" spans="1:7" x14ac:dyDescent="0.25">
      <c r="A23" s="10">
        <v>13</v>
      </c>
      <c r="B23" s="12">
        <f t="shared" si="0"/>
        <v>375605.79608296358</v>
      </c>
      <c r="C23" s="13">
        <f t="shared" si="1"/>
        <v>152647.78771188101</v>
      </c>
      <c r="D23" s="13">
        <f t="shared" si="2"/>
        <v>13929.401301623066</v>
      </c>
      <c r="E23" s="13">
        <f t="shared" si="3"/>
        <v>38257.049673377514</v>
      </c>
      <c r="F23" s="13">
        <f t="shared" si="4"/>
        <v>427792.24705796421</v>
      </c>
      <c r="G23" s="11">
        <f t="shared" si="5"/>
        <v>53</v>
      </c>
    </row>
    <row r="24" spans="1:7" x14ac:dyDescent="0.25">
      <c r="A24" s="10">
        <v>14</v>
      </c>
      <c r="B24" s="12">
        <f t="shared" si="0"/>
        <v>427792.24705796421</v>
      </c>
      <c r="C24" s="13">
        <f t="shared" si="1"/>
        <v>160280.17709747507</v>
      </c>
      <c r="D24" s="13">
        <f t="shared" si="2"/>
        <v>14625.871366704219</v>
      </c>
      <c r="E24" s="13">
        <f t="shared" si="3"/>
        <v>43510.518274131638</v>
      </c>
      <c r="F24" s="13">
        <f t="shared" si="4"/>
        <v>485928.63669880008</v>
      </c>
      <c r="G24" s="11">
        <f t="shared" si="5"/>
        <v>54</v>
      </c>
    </row>
    <row r="25" spans="1:7" x14ac:dyDescent="0.25">
      <c r="A25" s="10">
        <v>15</v>
      </c>
      <c r="B25" s="12">
        <f t="shared" si="0"/>
        <v>485928.63669880008</v>
      </c>
      <c r="C25" s="13">
        <f t="shared" si="1"/>
        <v>168294.18595234884</v>
      </c>
      <c r="D25" s="13">
        <f t="shared" si="2"/>
        <v>15357.164935039433</v>
      </c>
      <c r="E25" s="13">
        <f t="shared" si="3"/>
        <v>49360.721916631985</v>
      </c>
      <c r="F25" s="13">
        <f t="shared" si="4"/>
        <v>550646.52355047152</v>
      </c>
      <c r="G25" s="11">
        <f t="shared" si="5"/>
        <v>55</v>
      </c>
    </row>
    <row r="26" spans="1:7" x14ac:dyDescent="0.25">
      <c r="A26" s="10">
        <v>16</v>
      </c>
      <c r="B26" s="12">
        <f t="shared" si="0"/>
        <v>550646.52355047152</v>
      </c>
      <c r="C26" s="13">
        <f t="shared" si="1"/>
        <v>176708.8952499663</v>
      </c>
      <c r="D26" s="13">
        <f t="shared" si="2"/>
        <v>16125.023181791406</v>
      </c>
      <c r="E26" s="13">
        <f t="shared" si="3"/>
        <v>55870.903514136728</v>
      </c>
      <c r="F26" s="13">
        <f t="shared" si="4"/>
        <v>622642.45024639962</v>
      </c>
      <c r="G26" s="11">
        <f t="shared" si="5"/>
        <v>56</v>
      </c>
    </row>
    <row r="27" spans="1:7" x14ac:dyDescent="0.25">
      <c r="A27" s="10">
        <v>17</v>
      </c>
      <c r="B27" s="12">
        <f t="shared" si="0"/>
        <v>622642.45024639962</v>
      </c>
      <c r="C27" s="13">
        <f t="shared" si="1"/>
        <v>185544.34001246461</v>
      </c>
      <c r="D27" s="13">
        <f t="shared" si="2"/>
        <v>16931.274340880977</v>
      </c>
      <c r="E27" s="13">
        <f t="shared" si="3"/>
        <v>63110.808741684014</v>
      </c>
      <c r="F27" s="13">
        <f t="shared" si="4"/>
        <v>702684.53332896461</v>
      </c>
      <c r="G27" s="11">
        <f t="shared" si="5"/>
        <v>57</v>
      </c>
    </row>
    <row r="28" spans="1:7" x14ac:dyDescent="0.25">
      <c r="A28" s="10">
        <v>18</v>
      </c>
      <c r="B28" s="12">
        <f t="shared" si="0"/>
        <v>702684.53332896461</v>
      </c>
      <c r="C28" s="13">
        <f t="shared" si="1"/>
        <v>194821.55701308785</v>
      </c>
      <c r="D28" s="13">
        <f t="shared" si="2"/>
        <v>17777.838057925026</v>
      </c>
      <c r="E28" s="13">
        <f t="shared" si="3"/>
        <v>71157.345235792716</v>
      </c>
      <c r="F28" s="13">
        <f t="shared" si="4"/>
        <v>791619.71662268229</v>
      </c>
      <c r="G28" s="11">
        <f t="shared" si="5"/>
        <v>58</v>
      </c>
    </row>
    <row r="29" spans="1:7" x14ac:dyDescent="0.25">
      <c r="A29" s="10">
        <v>19</v>
      </c>
      <c r="B29" s="12">
        <f t="shared" si="0"/>
        <v>791619.71662268229</v>
      </c>
      <c r="C29" s="13">
        <f t="shared" si="1"/>
        <v>204562.63486374225</v>
      </c>
      <c r="D29" s="13">
        <f t="shared" si="2"/>
        <v>18666.729960821278</v>
      </c>
      <c r="E29" s="13">
        <f t="shared" si="3"/>
        <v>80095.308160309301</v>
      </c>
      <c r="F29" s="13">
        <f t="shared" si="4"/>
        <v>890381.75474381295</v>
      </c>
      <c r="G29" s="11">
        <f t="shared" si="5"/>
        <v>59</v>
      </c>
    </row>
    <row r="30" spans="1:7" x14ac:dyDescent="0.25">
      <c r="A30" s="10">
        <v>20</v>
      </c>
      <c r="B30" s="12">
        <f t="shared" si="0"/>
        <v>890381.75474381295</v>
      </c>
      <c r="C30" s="13">
        <f t="shared" si="1"/>
        <v>214790.76660692936</v>
      </c>
      <c r="D30" s="13">
        <f t="shared" si="2"/>
        <v>19600.06645886234</v>
      </c>
      <c r="E30" s="13">
        <f t="shared" si="3"/>
        <v>90018.178797324421</v>
      </c>
      <c r="F30" s="13">
        <f t="shared" si="4"/>
        <v>999999.99999999977</v>
      </c>
      <c r="G30" s="11">
        <f t="shared" si="5"/>
        <v>60</v>
      </c>
    </row>
    <row r="31" spans="1:7" x14ac:dyDescent="0.25">
      <c r="A31" s="10"/>
      <c r="B31" s="11"/>
      <c r="C31" s="12"/>
      <c r="D31" s="9"/>
      <c r="E31" s="9"/>
      <c r="F31" s="13"/>
      <c r="G31" s="13"/>
    </row>
    <row r="32" spans="1:7" x14ac:dyDescent="0.25">
      <c r="A32" s="10"/>
      <c r="B32" s="11"/>
      <c r="C32" s="12"/>
      <c r="D32" s="9"/>
      <c r="E32" s="9"/>
      <c r="F32" s="13"/>
      <c r="G32" s="13"/>
    </row>
    <row r="33" spans="1:7" x14ac:dyDescent="0.25">
      <c r="A33" s="10"/>
      <c r="B33" s="11"/>
      <c r="C33" s="12"/>
      <c r="D33" s="9"/>
      <c r="E33" s="9"/>
      <c r="F33" s="13"/>
      <c r="G33" s="13"/>
    </row>
    <row r="34" spans="1:7" x14ac:dyDescent="0.25">
      <c r="A34" s="10"/>
      <c r="B34" s="11"/>
      <c r="C34" s="12"/>
      <c r="D34" s="9"/>
      <c r="E34" s="9"/>
      <c r="F34" s="13"/>
      <c r="G34" s="13"/>
    </row>
    <row r="35" spans="1:7" x14ac:dyDescent="0.25">
      <c r="A35" s="10"/>
      <c r="B35" s="11"/>
      <c r="C35" s="12"/>
      <c r="D35" s="9"/>
      <c r="E35" s="9"/>
      <c r="F35" s="13"/>
      <c r="G35" s="13"/>
    </row>
    <row r="36" spans="1:7" x14ac:dyDescent="0.25">
      <c r="A36" s="10"/>
      <c r="B36" s="11"/>
      <c r="C36" s="12"/>
      <c r="D36" s="9"/>
      <c r="E36" s="9"/>
      <c r="F36" s="13"/>
      <c r="G36" s="13"/>
    </row>
    <row r="37" spans="1:7" x14ac:dyDescent="0.25">
      <c r="A37" s="10"/>
      <c r="B37" s="11"/>
      <c r="C37" s="12"/>
      <c r="D37" s="9"/>
      <c r="E37" s="9"/>
      <c r="F37" s="13"/>
      <c r="G37" s="13"/>
    </row>
    <row r="38" spans="1:7" x14ac:dyDescent="0.25">
      <c r="A38" s="10"/>
      <c r="B38" s="11"/>
      <c r="C38" s="12"/>
      <c r="D38" s="9"/>
      <c r="E38" s="9"/>
      <c r="F38" s="13"/>
      <c r="G38" s="13"/>
    </row>
    <row r="39" spans="1:7" x14ac:dyDescent="0.25">
      <c r="A39" s="10"/>
      <c r="B39" s="11"/>
      <c r="C39" s="12"/>
      <c r="D39" s="9"/>
      <c r="E39" s="9"/>
      <c r="F39" s="13"/>
      <c r="G39" s="13"/>
    </row>
    <row r="40" spans="1:7" x14ac:dyDescent="0.25">
      <c r="A40" s="10"/>
      <c r="B40" s="11"/>
      <c r="C40" s="12"/>
      <c r="D40" s="9"/>
      <c r="E40" s="9"/>
      <c r="F40" s="13"/>
      <c r="G40" s="13"/>
    </row>
    <row r="41" spans="1:7" x14ac:dyDescent="0.25">
      <c r="A41" s="10"/>
      <c r="B41" s="11"/>
      <c r="C41" s="12"/>
      <c r="D41" s="13"/>
      <c r="E41" s="13"/>
      <c r="F41" s="13"/>
      <c r="G41" s="13"/>
    </row>
    <row r="42" spans="1:7" x14ac:dyDescent="0.25">
      <c r="A42" s="10"/>
      <c r="B42" s="11"/>
      <c r="C42" s="12"/>
      <c r="D42" s="13"/>
      <c r="E42" s="13"/>
      <c r="F42" s="13"/>
      <c r="G42" s="13"/>
    </row>
    <row r="43" spans="1:7" x14ac:dyDescent="0.25">
      <c r="A43" s="10"/>
      <c r="B43" s="11"/>
      <c r="C43" s="12"/>
      <c r="D43" s="13"/>
      <c r="E43" s="13"/>
      <c r="F43" s="13"/>
      <c r="G43" s="13"/>
    </row>
    <row r="44" spans="1:7" x14ac:dyDescent="0.25">
      <c r="A44" s="10"/>
      <c r="B44" s="11"/>
      <c r="C44" s="12"/>
      <c r="D44" s="13"/>
      <c r="E44" s="13"/>
      <c r="F44" s="13"/>
      <c r="G44" s="13"/>
    </row>
    <row r="45" spans="1:7" x14ac:dyDescent="0.25">
      <c r="A45" s="10"/>
      <c r="B45" s="11"/>
      <c r="C45" s="12"/>
      <c r="D45" s="13"/>
      <c r="E45" s="13"/>
      <c r="F45" s="13"/>
      <c r="G45" s="13"/>
    </row>
    <row r="46" spans="1:7" x14ac:dyDescent="0.25">
      <c r="A46" s="10"/>
      <c r="B46" s="11"/>
      <c r="C46" s="12"/>
      <c r="D46" s="13"/>
      <c r="E46" s="13"/>
      <c r="F46" s="13"/>
      <c r="G46" s="13"/>
    </row>
    <row r="47" spans="1:7" x14ac:dyDescent="0.25">
      <c r="A47" s="10"/>
      <c r="B47" s="11"/>
      <c r="C47" s="12"/>
      <c r="D47" s="13"/>
      <c r="E47" s="13"/>
      <c r="F47" s="13"/>
      <c r="G47" s="13"/>
    </row>
  </sheetData>
  <phoneticPr fontId="0" type="noConversion"/>
  <printOptions headings="1" gridLines="1"/>
  <pageMargins left="0.75" right="0.75" top="1" bottom="1" header="0.5" footer="0.5"/>
  <pageSetup orientation="portrait" horizontalDpi="4294967293" r:id="rId1"/>
  <headerFooter alignWithMargins="0">
    <oddHeader>&amp;LFIGURE 13.18.  FINANCIAL ANALYSIS SPREADSHEET FOR TOM GIFFORD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73610-ED16-42BE-B1FF-1DEF9F217E83}">
  <dimension ref="A1:K1039"/>
  <sheetViews>
    <sheetView topLeftCell="A50" zoomScaleNormal="100" workbookViewId="0">
      <selection activeCell="H40" sqref="H40:H49"/>
    </sheetView>
  </sheetViews>
  <sheetFormatPr defaultColWidth="9" defaultRowHeight="15.75" x14ac:dyDescent="0.25"/>
  <cols>
    <col min="1" max="1" width="20.5" style="3" bestFit="1" customWidth="1"/>
    <col min="2" max="3" width="23" style="3" bestFit="1" customWidth="1"/>
    <col min="4" max="4" width="16.875" style="4" customWidth="1"/>
    <col min="5" max="5" width="14.25" style="3" bestFit="1" customWidth="1"/>
    <col min="6" max="6" width="19.125" style="3" customWidth="1"/>
    <col min="7" max="7" width="21.375" style="3" customWidth="1"/>
    <col min="8" max="8" width="13.75" style="3" bestFit="1" customWidth="1"/>
    <col min="9" max="9" width="19.625" style="4" bestFit="1" customWidth="1"/>
    <col min="10" max="10" width="8.75" style="3" customWidth="1"/>
    <col min="11" max="11" width="12.25" style="4" customWidth="1"/>
    <col min="12" max="16384" width="9" style="3"/>
  </cols>
  <sheetData>
    <row r="1" spans="1:11" x14ac:dyDescent="0.25">
      <c r="A1" s="2" t="s">
        <v>12</v>
      </c>
    </row>
    <row r="2" spans="1:11" x14ac:dyDescent="0.25">
      <c r="A2" s="3" t="s">
        <v>13</v>
      </c>
    </row>
    <row r="3" spans="1:11" x14ac:dyDescent="0.25">
      <c r="A3" s="3" t="s">
        <v>1</v>
      </c>
      <c r="B3" s="5">
        <v>40</v>
      </c>
    </row>
    <row r="4" spans="1:11" x14ac:dyDescent="0.25">
      <c r="A4" s="3" t="s">
        <v>14</v>
      </c>
      <c r="B4" s="5">
        <v>20</v>
      </c>
      <c r="C4" s="5">
        <v>25</v>
      </c>
    </row>
    <row r="5" spans="1:11" x14ac:dyDescent="0.25">
      <c r="A5" s="3" t="s">
        <v>4</v>
      </c>
      <c r="B5" s="6">
        <v>85000</v>
      </c>
      <c r="C5" s="6">
        <v>85000</v>
      </c>
      <c r="D5" s="4" t="s">
        <v>16</v>
      </c>
      <c r="E5" s="9">
        <v>0.1</v>
      </c>
      <c r="F5" s="7"/>
    </row>
    <row r="6" spans="1:11" x14ac:dyDescent="0.25">
      <c r="A6" s="3" t="s">
        <v>2</v>
      </c>
      <c r="B6" s="6">
        <v>50000</v>
      </c>
      <c r="C6" s="6">
        <v>50000</v>
      </c>
      <c r="D6" s="4" t="s">
        <v>17</v>
      </c>
      <c r="E6" s="9">
        <v>0.05</v>
      </c>
      <c r="F6" s="7"/>
    </row>
    <row r="7" spans="1:11" x14ac:dyDescent="0.25">
      <c r="A7" s="3" t="s">
        <v>5</v>
      </c>
      <c r="B7" s="8">
        <v>0.06</v>
      </c>
      <c r="C7" s="8">
        <v>0.06</v>
      </c>
    </row>
    <row r="8" spans="1:11" x14ac:dyDescent="0.25">
      <c r="A8" s="1" t="s">
        <v>15</v>
      </c>
      <c r="B8" s="14">
        <v>1000000</v>
      </c>
      <c r="C8" s="14">
        <v>1000000</v>
      </c>
    </row>
    <row r="9" spans="1:11" x14ac:dyDescent="0.25">
      <c r="A9" s="1"/>
      <c r="B9" s="9"/>
    </row>
    <row r="10" spans="1:11" x14ac:dyDescent="0.25">
      <c r="I10" s="3"/>
      <c r="J10" s="4"/>
      <c r="K10" s="3"/>
    </row>
    <row r="11" spans="1:11" x14ac:dyDescent="0.25">
      <c r="A11" s="10" t="s">
        <v>0</v>
      </c>
      <c r="B11" s="10" t="s">
        <v>9</v>
      </c>
      <c r="C11" s="11" t="s">
        <v>3</v>
      </c>
      <c r="D11" s="10" t="s">
        <v>7</v>
      </c>
      <c r="E11" s="11" t="s">
        <v>6</v>
      </c>
      <c r="F11" s="11" t="s">
        <v>8</v>
      </c>
      <c r="G11" s="10" t="s">
        <v>1</v>
      </c>
      <c r="I11" s="3"/>
      <c r="K11" s="3"/>
    </row>
    <row r="12" spans="1:11" x14ac:dyDescent="0.25">
      <c r="A12" s="10">
        <v>1</v>
      </c>
      <c r="B12" s="12">
        <f>B6</f>
        <v>50000</v>
      </c>
      <c r="C12" s="13">
        <f>B5</f>
        <v>85000</v>
      </c>
      <c r="D12" s="13">
        <f>$B$7*C12</f>
        <v>5100</v>
      </c>
      <c r="E12" s="13">
        <f ca="1">_xlfn.NORM.INV(RAND(),$E$5,$E$6)*(B12+0.5*D12)</f>
        <v>9847.9283093421</v>
      </c>
      <c r="F12" s="13">
        <f ca="1">B12+D12+E12</f>
        <v>64947.928309342096</v>
      </c>
      <c r="G12" s="11">
        <f>B3+1</f>
        <v>41</v>
      </c>
      <c r="I12" s="3"/>
      <c r="K12" s="3"/>
    </row>
    <row r="13" spans="1:11" x14ac:dyDescent="0.25">
      <c r="A13" s="10">
        <v>2</v>
      </c>
      <c r="B13" s="12">
        <f ca="1">F12</f>
        <v>64947.928309342096</v>
      </c>
      <c r="C13" s="13">
        <f ca="1">C12*(1+RANDBETWEEN(0,5)/100)</f>
        <v>85850</v>
      </c>
      <c r="D13" s="13">
        <f ca="1">$B$7*C13</f>
        <v>5151</v>
      </c>
      <c r="E13" s="13">
        <f t="shared" ref="E13:E35" ca="1" si="0">_xlfn.NORM.INV(RAND(),$E$5,$E$6)*(B13+0.5*D13)</f>
        <v>9671.9861776619236</v>
      </c>
      <c r="F13" s="13">
        <f ca="1">B13+D13+E13</f>
        <v>79770.914487004018</v>
      </c>
      <c r="G13" s="11">
        <f>G12+1</f>
        <v>42</v>
      </c>
      <c r="I13" s="3"/>
      <c r="K13" s="3"/>
    </row>
    <row r="14" spans="1:11" x14ac:dyDescent="0.25">
      <c r="A14" s="10">
        <v>3</v>
      </c>
      <c r="B14" s="12">
        <f t="shared" ref="B14:B35" ca="1" si="1">F13</f>
        <v>79770.914487004018</v>
      </c>
      <c r="C14" s="13">
        <f ca="1">C13*(1+RANDBETWEEN(0,5)/100)</f>
        <v>90142.5</v>
      </c>
      <c r="D14" s="13">
        <f t="shared" ref="D14:D35" ca="1" si="2">$B$7*C14</f>
        <v>5408.55</v>
      </c>
      <c r="E14" s="13">
        <f t="shared" ca="1" si="0"/>
        <v>9941.5369037298387</v>
      </c>
      <c r="F14" s="13">
        <f t="shared" ref="F14:F35" ca="1" si="3">B14+D14+E14</f>
        <v>95121.001390733858</v>
      </c>
      <c r="G14" s="11">
        <f t="shared" ref="G14:G36" si="4">G13+1</f>
        <v>43</v>
      </c>
      <c r="I14" s="3"/>
      <c r="K14" s="3"/>
    </row>
    <row r="15" spans="1:11" x14ac:dyDescent="0.25">
      <c r="A15" s="10">
        <v>4</v>
      </c>
      <c r="B15" s="12">
        <f t="shared" ca="1" si="1"/>
        <v>95121.001390733858</v>
      </c>
      <c r="C15" s="13">
        <f t="shared" ref="C15:C36" ca="1" si="5">C14*(1+RANDBETWEEN(0,5)/100)</f>
        <v>91043.925000000003</v>
      </c>
      <c r="D15" s="13">
        <f t="shared" ca="1" si="2"/>
        <v>5462.6355000000003</v>
      </c>
      <c r="E15" s="13">
        <f t="shared" ca="1" si="0"/>
        <v>11217.312673112714</v>
      </c>
      <c r="F15" s="13">
        <f t="shared" ca="1" si="3"/>
        <v>111800.94956384657</v>
      </c>
      <c r="G15" s="11">
        <f t="shared" si="4"/>
        <v>44</v>
      </c>
      <c r="I15" s="3"/>
      <c r="K15" s="3"/>
    </row>
    <row r="16" spans="1:11" x14ac:dyDescent="0.25">
      <c r="A16" s="10">
        <v>5</v>
      </c>
      <c r="B16" s="12">
        <f t="shared" ca="1" si="1"/>
        <v>111800.94956384657</v>
      </c>
      <c r="C16" s="13">
        <f t="shared" ca="1" si="5"/>
        <v>94685.682000000001</v>
      </c>
      <c r="D16" s="13">
        <f t="shared" ca="1" si="2"/>
        <v>5681.1409199999998</v>
      </c>
      <c r="E16" s="13">
        <f t="shared" ca="1" si="0"/>
        <v>19035.260146081371</v>
      </c>
      <c r="F16" s="13">
        <f t="shared" ca="1" si="3"/>
        <v>136517.35062992794</v>
      </c>
      <c r="G16" s="11">
        <f t="shared" si="4"/>
        <v>45</v>
      </c>
      <c r="I16" s="3"/>
      <c r="K16" s="3"/>
    </row>
    <row r="17" spans="1:11" x14ac:dyDescent="0.25">
      <c r="A17" s="10">
        <v>6</v>
      </c>
      <c r="B17" s="12">
        <f t="shared" ca="1" si="1"/>
        <v>136517.35062992794</v>
      </c>
      <c r="C17" s="13">
        <f t="shared" ca="1" si="5"/>
        <v>98473.109280000004</v>
      </c>
      <c r="D17" s="13">
        <f t="shared" ca="1" si="2"/>
        <v>5908.3865568000001</v>
      </c>
      <c r="E17" s="13">
        <f t="shared" ca="1" si="0"/>
        <v>7308.8668627635452</v>
      </c>
      <c r="F17" s="13">
        <f t="shared" ca="1" si="3"/>
        <v>149734.60404949146</v>
      </c>
      <c r="G17" s="11">
        <f t="shared" si="4"/>
        <v>46</v>
      </c>
      <c r="H17" s="4"/>
      <c r="I17" s="3"/>
      <c r="J17" s="4"/>
      <c r="K17" s="3"/>
    </row>
    <row r="18" spans="1:11" x14ac:dyDescent="0.25">
      <c r="A18" s="10">
        <v>7</v>
      </c>
      <c r="B18" s="12">
        <f t="shared" ca="1" si="1"/>
        <v>149734.60404949146</v>
      </c>
      <c r="C18" s="13">
        <f t="shared" ca="1" si="5"/>
        <v>102412.03365120001</v>
      </c>
      <c r="D18" s="13">
        <f t="shared" ca="1" si="2"/>
        <v>6144.722019072</v>
      </c>
      <c r="E18" s="13">
        <f t="shared" ca="1" si="0"/>
        <v>27383.460566229351</v>
      </c>
      <c r="F18" s="13">
        <f t="shared" ca="1" si="3"/>
        <v>183262.78663479284</v>
      </c>
      <c r="G18" s="11">
        <f t="shared" si="4"/>
        <v>47</v>
      </c>
    </row>
    <row r="19" spans="1:11" x14ac:dyDescent="0.25">
      <c r="A19" s="10">
        <v>8</v>
      </c>
      <c r="B19" s="12">
        <f t="shared" ca="1" si="1"/>
        <v>183262.78663479284</v>
      </c>
      <c r="C19" s="13">
        <f t="shared" ca="1" si="5"/>
        <v>102412.03365120001</v>
      </c>
      <c r="D19" s="13">
        <f t="shared" ca="1" si="2"/>
        <v>6144.722019072</v>
      </c>
      <c r="E19" s="13">
        <f t="shared" ca="1" si="0"/>
        <v>17808.755955418066</v>
      </c>
      <c r="F19" s="13">
        <f t="shared" ca="1" si="3"/>
        <v>207216.26460928292</v>
      </c>
      <c r="G19" s="11">
        <f t="shared" si="4"/>
        <v>48</v>
      </c>
    </row>
    <row r="20" spans="1:11" x14ac:dyDescent="0.25">
      <c r="A20" s="10">
        <v>9</v>
      </c>
      <c r="B20" s="12">
        <f t="shared" ca="1" si="1"/>
        <v>207216.26460928292</v>
      </c>
      <c r="C20" s="13">
        <f t="shared" ca="1" si="5"/>
        <v>104460.27432422401</v>
      </c>
      <c r="D20" s="13">
        <f t="shared" ca="1" si="2"/>
        <v>6267.6164594534403</v>
      </c>
      <c r="E20" s="13">
        <f t="shared" ca="1" si="0"/>
        <v>4656.8714002111174</v>
      </c>
      <c r="F20" s="13">
        <f t="shared" ca="1" si="3"/>
        <v>218140.7524689475</v>
      </c>
      <c r="G20" s="11">
        <f t="shared" si="4"/>
        <v>49</v>
      </c>
    </row>
    <row r="21" spans="1:11" x14ac:dyDescent="0.25">
      <c r="A21" s="10">
        <v>10</v>
      </c>
      <c r="B21" s="12">
        <f t="shared" ca="1" si="1"/>
        <v>218140.7524689475</v>
      </c>
      <c r="C21" s="13">
        <f t="shared" ca="1" si="5"/>
        <v>108638.68529719298</v>
      </c>
      <c r="D21" s="13">
        <f t="shared" ca="1" si="2"/>
        <v>6518.3211178315787</v>
      </c>
      <c r="E21" s="13">
        <f t="shared" ca="1" si="0"/>
        <v>3434.6896867381688</v>
      </c>
      <c r="F21" s="13">
        <f t="shared" ca="1" si="3"/>
        <v>228093.76327351722</v>
      </c>
      <c r="G21" s="11">
        <f t="shared" si="4"/>
        <v>50</v>
      </c>
    </row>
    <row r="22" spans="1:11" x14ac:dyDescent="0.25">
      <c r="A22" s="10">
        <v>11</v>
      </c>
      <c r="B22" s="12">
        <f t="shared" ca="1" si="1"/>
        <v>228093.76327351722</v>
      </c>
      <c r="C22" s="13">
        <f t="shared" ca="1" si="5"/>
        <v>112984.23270908069</v>
      </c>
      <c r="D22" s="13">
        <f t="shared" ca="1" si="2"/>
        <v>6779.0539625448409</v>
      </c>
      <c r="E22" s="13">
        <f t="shared" ca="1" si="0"/>
        <v>30857.970707141438</v>
      </c>
      <c r="F22" s="13">
        <f t="shared" ca="1" si="3"/>
        <v>265730.78794320347</v>
      </c>
      <c r="G22" s="11">
        <f t="shared" si="4"/>
        <v>51</v>
      </c>
    </row>
    <row r="23" spans="1:11" x14ac:dyDescent="0.25">
      <c r="A23" s="10">
        <v>12</v>
      </c>
      <c r="B23" s="12">
        <f t="shared" ca="1" si="1"/>
        <v>265730.78794320347</v>
      </c>
      <c r="C23" s="13">
        <f t="shared" ca="1" si="5"/>
        <v>116373.75969035312</v>
      </c>
      <c r="D23" s="13">
        <f t="shared" ca="1" si="2"/>
        <v>6982.4255814211874</v>
      </c>
      <c r="E23" s="13">
        <f t="shared" ca="1" si="0"/>
        <v>14531.741721507748</v>
      </c>
      <c r="F23" s="13">
        <f t="shared" ca="1" si="3"/>
        <v>287244.95524613239</v>
      </c>
      <c r="G23" s="11">
        <f t="shared" si="4"/>
        <v>52</v>
      </c>
    </row>
    <row r="24" spans="1:11" x14ac:dyDescent="0.25">
      <c r="A24" s="10">
        <v>13</v>
      </c>
      <c r="B24" s="12">
        <f t="shared" ca="1" si="1"/>
        <v>287244.95524613239</v>
      </c>
      <c r="C24" s="13">
        <f t="shared" ca="1" si="5"/>
        <v>116373.75969035312</v>
      </c>
      <c r="D24" s="13">
        <f t="shared" ca="1" si="2"/>
        <v>6982.4255814211874</v>
      </c>
      <c r="E24" s="13">
        <f t="shared" ca="1" si="0"/>
        <v>31152.545291203875</v>
      </c>
      <c r="F24" s="13">
        <f t="shared" ca="1" si="3"/>
        <v>325379.92611875746</v>
      </c>
      <c r="G24" s="11">
        <f t="shared" si="4"/>
        <v>53</v>
      </c>
    </row>
    <row r="25" spans="1:11" x14ac:dyDescent="0.25">
      <c r="A25" s="10">
        <v>14</v>
      </c>
      <c r="B25" s="12">
        <f t="shared" ca="1" si="1"/>
        <v>325379.92611875746</v>
      </c>
      <c r="C25" s="13">
        <f t="shared" ca="1" si="5"/>
        <v>122192.44767487078</v>
      </c>
      <c r="D25" s="13">
        <f t="shared" ca="1" si="2"/>
        <v>7331.5468604922471</v>
      </c>
      <c r="E25" s="13">
        <f t="shared" ca="1" si="0"/>
        <v>29804.795143579493</v>
      </c>
      <c r="F25" s="13">
        <f t="shared" ca="1" si="3"/>
        <v>362516.26812282921</v>
      </c>
      <c r="G25" s="11">
        <f t="shared" si="4"/>
        <v>54</v>
      </c>
    </row>
    <row r="26" spans="1:11" x14ac:dyDescent="0.25">
      <c r="A26" s="10">
        <v>15</v>
      </c>
      <c r="B26" s="12">
        <f t="shared" ca="1" si="1"/>
        <v>362516.26812282921</v>
      </c>
      <c r="C26" s="13">
        <f t="shared" ca="1" si="5"/>
        <v>123414.37215161949</v>
      </c>
      <c r="D26" s="13">
        <f t="shared" ca="1" si="2"/>
        <v>7404.8623290971691</v>
      </c>
      <c r="E26" s="13">
        <f t="shared" ca="1" si="0"/>
        <v>51148.14379144588</v>
      </c>
      <c r="F26" s="13">
        <f t="shared" ca="1" si="3"/>
        <v>421069.27424337226</v>
      </c>
      <c r="G26" s="11">
        <f t="shared" si="4"/>
        <v>55</v>
      </c>
    </row>
    <row r="27" spans="1:11" x14ac:dyDescent="0.25">
      <c r="A27" s="10">
        <v>16</v>
      </c>
      <c r="B27" s="12">
        <f t="shared" ca="1" si="1"/>
        <v>421069.27424337226</v>
      </c>
      <c r="C27" s="13">
        <f t="shared" ca="1" si="5"/>
        <v>129585.09075920047</v>
      </c>
      <c r="D27" s="13">
        <f t="shared" ca="1" si="2"/>
        <v>7775.105445552028</v>
      </c>
      <c r="E27" s="13">
        <f t="shared" ca="1" si="0"/>
        <v>43635.812470117569</v>
      </c>
      <c r="F27" s="13">
        <f t="shared" ca="1" si="3"/>
        <v>472480.19215904188</v>
      </c>
      <c r="G27" s="11">
        <f t="shared" si="4"/>
        <v>56</v>
      </c>
    </row>
    <row r="28" spans="1:11" x14ac:dyDescent="0.25">
      <c r="A28" s="10">
        <v>17</v>
      </c>
      <c r="B28" s="12">
        <f t="shared" ca="1" si="1"/>
        <v>472480.19215904188</v>
      </c>
      <c r="C28" s="13">
        <f t="shared" ca="1" si="5"/>
        <v>130880.94166679247</v>
      </c>
      <c r="D28" s="13">
        <f t="shared" ca="1" si="2"/>
        <v>7852.8565000075478</v>
      </c>
      <c r="E28" s="13">
        <f t="shared" ca="1" si="0"/>
        <v>70173.921792560868</v>
      </c>
      <c r="F28" s="13">
        <f t="shared" ca="1" si="3"/>
        <v>550506.97045161028</v>
      </c>
      <c r="G28" s="11">
        <f t="shared" si="4"/>
        <v>57</v>
      </c>
    </row>
    <row r="29" spans="1:11" x14ac:dyDescent="0.25">
      <c r="A29" s="10">
        <v>18</v>
      </c>
      <c r="B29" s="12">
        <f t="shared" ca="1" si="1"/>
        <v>550506.97045161028</v>
      </c>
      <c r="C29" s="13">
        <f t="shared" ca="1" si="5"/>
        <v>137424.98875013209</v>
      </c>
      <c r="D29" s="13">
        <f t="shared" ca="1" si="2"/>
        <v>8245.499325007926</v>
      </c>
      <c r="E29" s="13">
        <f t="shared" ca="1" si="0"/>
        <v>54213.179864340382</v>
      </c>
      <c r="F29" s="13">
        <f t="shared" ca="1" si="3"/>
        <v>612965.64964095852</v>
      </c>
      <c r="G29" s="11">
        <f t="shared" si="4"/>
        <v>58</v>
      </c>
    </row>
    <row r="30" spans="1:11" x14ac:dyDescent="0.25">
      <c r="A30" s="10">
        <v>19</v>
      </c>
      <c r="B30" s="12">
        <f t="shared" ca="1" si="1"/>
        <v>612965.64964095852</v>
      </c>
      <c r="C30" s="13">
        <f t="shared" ca="1" si="5"/>
        <v>138799.23863763342</v>
      </c>
      <c r="D30" s="13">
        <f t="shared" ca="1" si="2"/>
        <v>8327.9543182580055</v>
      </c>
      <c r="E30" s="13">
        <f t="shared" ca="1" si="0"/>
        <v>99447.123125835438</v>
      </c>
      <c r="F30" s="13">
        <f t="shared" ca="1" si="3"/>
        <v>720740.72708505194</v>
      </c>
      <c r="G30" s="11">
        <f t="shared" si="4"/>
        <v>59</v>
      </c>
    </row>
    <row r="31" spans="1:11" x14ac:dyDescent="0.25">
      <c r="A31" s="10">
        <v>20</v>
      </c>
      <c r="B31" s="12">
        <f t="shared" ca="1" si="1"/>
        <v>720740.72708505194</v>
      </c>
      <c r="C31" s="13">
        <f t="shared" ca="1" si="5"/>
        <v>141575.2234103861</v>
      </c>
      <c r="D31" s="13">
        <f t="shared" ca="1" si="2"/>
        <v>8494.5134046231651</v>
      </c>
      <c r="E31" s="13">
        <f t="shared" ca="1" si="0"/>
        <v>73500.61906823999</v>
      </c>
      <c r="F31" s="13">
        <f t="shared" ca="1" si="3"/>
        <v>802735.85955791501</v>
      </c>
      <c r="G31" s="11">
        <f t="shared" si="4"/>
        <v>60</v>
      </c>
    </row>
    <row r="32" spans="1:11" x14ac:dyDescent="0.25">
      <c r="A32" s="10">
        <v>21</v>
      </c>
      <c r="B32" s="12">
        <f t="shared" ca="1" si="1"/>
        <v>802735.85955791501</v>
      </c>
      <c r="C32" s="13">
        <f t="shared" ca="1" si="5"/>
        <v>141575.2234103861</v>
      </c>
      <c r="D32" s="13">
        <f t="shared" ca="1" si="2"/>
        <v>8494.5134046231651</v>
      </c>
      <c r="E32" s="13">
        <f t="shared" ca="1" si="0"/>
        <v>-1156.5662464582288</v>
      </c>
      <c r="F32" s="13">
        <f t="shared" ca="1" si="3"/>
        <v>810073.80671607994</v>
      </c>
      <c r="G32" s="11">
        <f t="shared" si="4"/>
        <v>61</v>
      </c>
    </row>
    <row r="33" spans="1:11" x14ac:dyDescent="0.25">
      <c r="A33" s="10">
        <v>22</v>
      </c>
      <c r="B33" s="12">
        <f t="shared" ca="1" si="1"/>
        <v>810073.80671607994</v>
      </c>
      <c r="C33" s="13">
        <f t="shared" ca="1" si="5"/>
        <v>147238.23234680155</v>
      </c>
      <c r="D33" s="13">
        <f t="shared" ca="1" si="2"/>
        <v>8834.2939408080929</v>
      </c>
      <c r="E33" s="13">
        <f t="shared" ca="1" si="0"/>
        <v>71677.336191795039</v>
      </c>
      <c r="F33" s="13">
        <f t="shared" ca="1" si="3"/>
        <v>890585.43684868305</v>
      </c>
      <c r="G33" s="11">
        <f t="shared" si="4"/>
        <v>62</v>
      </c>
    </row>
    <row r="34" spans="1:11" x14ac:dyDescent="0.25">
      <c r="A34" s="10">
        <v>23</v>
      </c>
      <c r="B34" s="12">
        <f t="shared" ca="1" si="1"/>
        <v>890585.43684868305</v>
      </c>
      <c r="C34" s="13">
        <f t="shared" ca="1" si="5"/>
        <v>153127.76164067362</v>
      </c>
      <c r="D34" s="13">
        <f t="shared" ca="1" si="2"/>
        <v>9187.6656984404162</v>
      </c>
      <c r="E34" s="13">
        <f t="shared" ca="1" si="0"/>
        <v>69943.39455904327</v>
      </c>
      <c r="F34" s="13">
        <f t="shared" ca="1" si="3"/>
        <v>969716.49710616667</v>
      </c>
      <c r="G34" s="11">
        <f t="shared" si="4"/>
        <v>63</v>
      </c>
    </row>
    <row r="35" spans="1:11" x14ac:dyDescent="0.25">
      <c r="A35" s="10">
        <v>24</v>
      </c>
      <c r="B35" s="12">
        <f t="shared" ca="1" si="1"/>
        <v>969716.49710616667</v>
      </c>
      <c r="C35" s="13">
        <f t="shared" ca="1" si="5"/>
        <v>160784.14972270731</v>
      </c>
      <c r="D35" s="13">
        <f t="shared" ca="1" si="2"/>
        <v>9647.0489833624379</v>
      </c>
      <c r="E35" s="13">
        <f t="shared" ca="1" si="0"/>
        <v>105137.98637812851</v>
      </c>
      <c r="F35" s="13">
        <f t="shared" ca="1" si="3"/>
        <v>1084501.5324676575</v>
      </c>
      <c r="G35" s="11">
        <f t="shared" si="4"/>
        <v>64</v>
      </c>
    </row>
    <row r="36" spans="1:11" x14ac:dyDescent="0.25">
      <c r="A36" s="10">
        <v>25</v>
      </c>
      <c r="B36" s="12">
        <f t="shared" ref="B36" ca="1" si="6">F35</f>
        <v>1084501.5324676575</v>
      </c>
      <c r="C36" s="13">
        <f t="shared" ca="1" si="5"/>
        <v>162391.9912199344</v>
      </c>
      <c r="D36" s="13">
        <f t="shared" ref="D36" ca="1" si="7">$B$7*C36</f>
        <v>9743.5194731960637</v>
      </c>
      <c r="E36" s="13">
        <f t="shared" ref="E36" ca="1" si="8">_xlfn.NORM.INV(RAND(),$E$5,$E$6)*(B36+0.5*D36)</f>
        <v>110860.68257699505</v>
      </c>
      <c r="F36" s="13">
        <f t="shared" ref="F36" ca="1" si="9">B36+D36+E36</f>
        <v>1205105.7345178486</v>
      </c>
      <c r="G36" s="11">
        <f t="shared" si="4"/>
        <v>65</v>
      </c>
    </row>
    <row r="37" spans="1:11" x14ac:dyDescent="0.25">
      <c r="A37" s="15"/>
    </row>
    <row r="38" spans="1:11" ht="16.5" thickBot="1" x14ac:dyDescent="0.3">
      <c r="A38" s="16"/>
      <c r="B38" s="16"/>
      <c r="C38" s="16"/>
      <c r="D38" s="17"/>
      <c r="E38" s="16"/>
      <c r="F38" s="16"/>
      <c r="G38" s="16"/>
      <c r="H38" s="16"/>
      <c r="I38" s="17"/>
      <c r="J38" s="16"/>
    </row>
    <row r="39" spans="1:11" s="28" customFormat="1" ht="32.25" customHeight="1" thickTop="1" x14ac:dyDescent="0.25">
      <c r="A39" s="28" t="s">
        <v>18</v>
      </c>
      <c r="B39" s="28" t="s">
        <v>27</v>
      </c>
      <c r="C39" s="28" t="s">
        <v>28</v>
      </c>
      <c r="D39" s="29"/>
      <c r="E39" s="29" t="s">
        <v>19</v>
      </c>
      <c r="F39" s="28" t="s">
        <v>29</v>
      </c>
      <c r="G39" s="28" t="s">
        <v>32</v>
      </c>
      <c r="I39" s="29"/>
      <c r="K39" s="29"/>
    </row>
    <row r="40" spans="1:11" x14ac:dyDescent="0.25">
      <c r="A40" s="3">
        <v>1</v>
      </c>
      <c r="B40" s="14">
        <f ca="1">F31</f>
        <v>802735.85955791501</v>
      </c>
      <c r="C40" s="30">
        <f ca="1">F35</f>
        <v>1084501.5324676575</v>
      </c>
      <c r="E40" s="14">
        <v>400000</v>
      </c>
      <c r="F40" s="3" cm="1">
        <f t="array" aca="1" ref="F40:F49" ca="1">FREQUENCY(B40:B1039,E40:E48)</f>
        <v>0</v>
      </c>
      <c r="G40" s="3" cm="1">
        <f t="array" aca="1" ref="G40:G49" ca="1">FREQUENCY(C40:C1039,E40:E48)</f>
        <v>0</v>
      </c>
    </row>
    <row r="41" spans="1:11" x14ac:dyDescent="0.25">
      <c r="A41" s="3">
        <v>2</v>
      </c>
      <c r="B41" s="14">
        <f t="dataTable" ref="B41:C1039" dt2D="0" dtr="0" r1="I43" ca="1"/>
        <v>578499.81245960633</v>
      </c>
      <c r="C41" s="30">
        <v>883699.98499230074</v>
      </c>
      <c r="E41" s="14">
        <v>500000</v>
      </c>
      <c r="F41" s="3">
        <f ca="1"/>
        <v>30</v>
      </c>
      <c r="G41" s="3">
        <f ca="1"/>
        <v>0</v>
      </c>
    </row>
    <row r="42" spans="1:11" x14ac:dyDescent="0.25">
      <c r="A42" s="3">
        <v>3</v>
      </c>
      <c r="B42" s="14">
        <v>658750.52182861662</v>
      </c>
      <c r="C42" s="30">
        <v>1111863.4225772349</v>
      </c>
      <c r="E42" s="14">
        <v>600000</v>
      </c>
      <c r="F42" s="3">
        <f ca="1"/>
        <v>167</v>
      </c>
      <c r="G42" s="3">
        <f ca="1"/>
        <v>2</v>
      </c>
    </row>
    <row r="43" spans="1:11" x14ac:dyDescent="0.25">
      <c r="A43" s="3">
        <v>4</v>
      </c>
      <c r="B43" s="14">
        <v>750312.87366541859</v>
      </c>
      <c r="C43" s="30">
        <v>1201213.7997880506</v>
      </c>
      <c r="E43" s="14">
        <v>700000</v>
      </c>
      <c r="F43" s="3">
        <f ca="1"/>
        <v>320</v>
      </c>
      <c r="G43" s="3">
        <f ca="1"/>
        <v>13</v>
      </c>
    </row>
    <row r="44" spans="1:11" x14ac:dyDescent="0.25">
      <c r="A44" s="3">
        <v>5</v>
      </c>
      <c r="B44" s="14">
        <v>650320.83123121597</v>
      </c>
      <c r="C44" s="30">
        <v>1004392.8729475476</v>
      </c>
      <c r="E44" s="14">
        <v>800000</v>
      </c>
      <c r="F44" s="3">
        <f ca="1"/>
        <v>301</v>
      </c>
      <c r="G44" s="3">
        <f ca="1"/>
        <v>62</v>
      </c>
    </row>
    <row r="45" spans="1:11" x14ac:dyDescent="0.25">
      <c r="A45" s="3">
        <v>6</v>
      </c>
      <c r="B45" s="14">
        <v>656068.90100176656</v>
      </c>
      <c r="C45" s="30">
        <v>953140.34536100156</v>
      </c>
      <c r="E45" s="14">
        <v>900000</v>
      </c>
      <c r="F45" s="3">
        <f ca="1"/>
        <v>136</v>
      </c>
      <c r="G45" s="3">
        <f ca="1"/>
        <v>119</v>
      </c>
    </row>
    <row r="46" spans="1:11" x14ac:dyDescent="0.25">
      <c r="A46" s="3">
        <v>7</v>
      </c>
      <c r="B46" s="14">
        <v>540016.42856273893</v>
      </c>
      <c r="C46" s="30">
        <v>818713.4175382948</v>
      </c>
      <c r="E46" s="14">
        <v>1000000</v>
      </c>
      <c r="F46" s="3">
        <f ca="1"/>
        <v>28</v>
      </c>
      <c r="G46" s="3">
        <f ca="1"/>
        <v>188</v>
      </c>
    </row>
    <row r="47" spans="1:11" x14ac:dyDescent="0.25">
      <c r="A47" s="3">
        <v>8</v>
      </c>
      <c r="B47" s="14">
        <v>531821.89257606165</v>
      </c>
      <c r="C47" s="30">
        <v>810914.03465715004</v>
      </c>
      <c r="E47" s="14">
        <v>1100000</v>
      </c>
      <c r="F47" s="3">
        <f ca="1"/>
        <v>13</v>
      </c>
      <c r="G47" s="3">
        <f ca="1"/>
        <v>193</v>
      </c>
    </row>
    <row r="48" spans="1:11" x14ac:dyDescent="0.25">
      <c r="A48" s="3">
        <v>9</v>
      </c>
      <c r="B48" s="14">
        <v>596646.87338984129</v>
      </c>
      <c r="C48" s="30">
        <v>893822.04013213702</v>
      </c>
      <c r="E48" s="14">
        <v>1200000</v>
      </c>
      <c r="F48" s="3">
        <f ca="1"/>
        <v>3</v>
      </c>
      <c r="G48" s="3">
        <f ca="1"/>
        <v>189</v>
      </c>
    </row>
    <row r="49" spans="1:9" x14ac:dyDescent="0.25">
      <c r="A49" s="3">
        <v>10</v>
      </c>
      <c r="B49" s="14">
        <v>638135.10118762578</v>
      </c>
      <c r="C49" s="30">
        <v>1062246.7869545263</v>
      </c>
      <c r="E49" s="4"/>
      <c r="F49" s="3">
        <f ca="1"/>
        <v>2</v>
      </c>
      <c r="G49" s="3">
        <f ca="1"/>
        <v>234</v>
      </c>
    </row>
    <row r="50" spans="1:9" x14ac:dyDescent="0.25">
      <c r="A50" s="3">
        <v>11</v>
      </c>
      <c r="B50" s="14">
        <v>703426.84318453097</v>
      </c>
      <c r="C50" s="30">
        <v>1084511.8976349887</v>
      </c>
    </row>
    <row r="51" spans="1:9" x14ac:dyDescent="0.25">
      <c r="A51" s="3">
        <v>12</v>
      </c>
      <c r="B51" s="14">
        <v>692059.87245571788</v>
      </c>
      <c r="C51" s="30">
        <v>1265369.703032369</v>
      </c>
    </row>
    <row r="52" spans="1:9" x14ac:dyDescent="0.25">
      <c r="A52" s="3">
        <v>13</v>
      </c>
      <c r="B52" s="14">
        <v>838180.21638672834</v>
      </c>
      <c r="C52" s="30">
        <v>1209910.0646033015</v>
      </c>
    </row>
    <row r="53" spans="1:9" ht="16.5" thickBot="1" x14ac:dyDescent="0.3">
      <c r="A53" s="3">
        <v>14</v>
      </c>
      <c r="B53" s="14">
        <v>652667.98580070096</v>
      </c>
      <c r="C53" s="30">
        <v>1062534.6937714324</v>
      </c>
      <c r="D53"/>
      <c r="F53" s="16"/>
      <c r="G53" s="3" t="s">
        <v>30</v>
      </c>
      <c r="H53" s="16" t="s">
        <v>31</v>
      </c>
    </row>
    <row r="54" spans="1:9" ht="16.5" thickTop="1" x14ac:dyDescent="0.25">
      <c r="A54" s="3">
        <v>15</v>
      </c>
      <c r="B54" s="14">
        <v>660533.25935715844</v>
      </c>
      <c r="C54" s="30">
        <v>882628.23699338047</v>
      </c>
      <c r="D54" s="3"/>
      <c r="E54"/>
      <c r="F54" s="18" t="s">
        <v>20</v>
      </c>
      <c r="G54" s="20">
        <f ca="1">COUNT(B40:B1039)</f>
        <v>1000</v>
      </c>
      <c r="H54" s="20">
        <f ca="1">COUNT(C40:C1039)</f>
        <v>1000</v>
      </c>
    </row>
    <row r="55" spans="1:9" x14ac:dyDescent="0.25">
      <c r="A55" s="3">
        <v>16</v>
      </c>
      <c r="B55" s="14">
        <v>765352.88413265499</v>
      </c>
      <c r="C55" s="30">
        <v>1118836.5394609291</v>
      </c>
      <c r="D55" s="3"/>
      <c r="F55" s="18" t="s">
        <v>21</v>
      </c>
      <c r="G55" s="19">
        <f ca="1">MIN(B40:B1039)</f>
        <v>413091.93928777351</v>
      </c>
      <c r="H55" s="25">
        <f ca="1">MIN(C40:C1039)</f>
        <v>592364.2012995095</v>
      </c>
      <c r="I55" s="27"/>
    </row>
    <row r="56" spans="1:9" x14ac:dyDescent="0.25">
      <c r="A56" s="3">
        <v>17</v>
      </c>
      <c r="B56" s="14">
        <v>657641.57893207436</v>
      </c>
      <c r="C56" s="30">
        <v>970476.96759454487</v>
      </c>
      <c r="D56" s="3"/>
      <c r="F56" s="18" t="s">
        <v>22</v>
      </c>
      <c r="G56" s="19">
        <f ca="1">MAX(B40:B1039)</f>
        <v>1219190.6096715666</v>
      </c>
      <c r="H56" s="25">
        <f ca="1">MAX(C40:C1039)</f>
        <v>1899153.910523111</v>
      </c>
      <c r="I56" s="27"/>
    </row>
    <row r="57" spans="1:9" x14ac:dyDescent="0.25">
      <c r="A57" s="3">
        <v>18</v>
      </c>
      <c r="B57" s="14">
        <v>689039.10850987874</v>
      </c>
      <c r="C57" s="30">
        <v>1032953.0638701393</v>
      </c>
      <c r="D57" s="3"/>
      <c r="F57" s="18" t="s">
        <v>23</v>
      </c>
      <c r="G57" s="22">
        <f ca="1">AVERAGE(B40:B1039)</f>
        <v>700132.97361315507</v>
      </c>
      <c r="H57" s="22">
        <f ca="1">AVERAGE(C40:C1039)</f>
        <v>1071358.5589758169</v>
      </c>
      <c r="I57" s="27"/>
    </row>
    <row r="58" spans="1:9" x14ac:dyDescent="0.25">
      <c r="A58" s="3">
        <v>19</v>
      </c>
      <c r="B58" s="14">
        <v>672675.66460908367</v>
      </c>
      <c r="C58" s="30">
        <v>1165421.1166816601</v>
      </c>
      <c r="D58" s="3"/>
      <c r="F58" s="18" t="s">
        <v>24</v>
      </c>
      <c r="G58" s="14">
        <f ca="1">_xlfn.STDEV.S(B40:B1039)</f>
        <v>117840.29478403271</v>
      </c>
      <c r="H58" s="26">
        <f ca="1">_xlfn.STDEV.S(C40:C1039)</f>
        <v>200172.00841002885</v>
      </c>
      <c r="I58" s="27"/>
    </row>
    <row r="59" spans="1:9" x14ac:dyDescent="0.25">
      <c r="A59" s="3">
        <v>20</v>
      </c>
      <c r="B59" s="14">
        <v>744838.98870844685</v>
      </c>
      <c r="C59" s="30">
        <v>1178887.2589050282</v>
      </c>
      <c r="D59" s="3"/>
      <c r="F59" s="18"/>
      <c r="G59" s="23"/>
      <c r="I59" s="27"/>
    </row>
    <row r="60" spans="1:9" x14ac:dyDescent="0.25">
      <c r="A60" s="3">
        <v>21</v>
      </c>
      <c r="B60" s="14">
        <v>709101.19526763307</v>
      </c>
      <c r="C60" s="30">
        <v>940946.42645572545</v>
      </c>
      <c r="D60" s="3"/>
      <c r="F60" s="33" t="s">
        <v>25</v>
      </c>
      <c r="G60" s="34">
        <f ca="1">COUNTIF(B40:B1039,"&gt;="&amp;B8)/G54</f>
        <v>1.7999999999999999E-2</v>
      </c>
      <c r="H60" s="34">
        <f ca="1">COUNTIF(C40:C1039,"&gt;="&amp;C8)/H54</f>
        <v>0.61599999999999999</v>
      </c>
      <c r="I60" s="27"/>
    </row>
    <row r="61" spans="1:9" x14ac:dyDescent="0.25">
      <c r="A61" s="3">
        <v>22</v>
      </c>
      <c r="B61" s="14">
        <v>736618.76915353094</v>
      </c>
      <c r="C61" s="30">
        <v>1143668.9053126108</v>
      </c>
      <c r="D61" s="3"/>
      <c r="F61" s="18"/>
      <c r="H61" s="21"/>
      <c r="I61" s="27"/>
    </row>
    <row r="62" spans="1:9" x14ac:dyDescent="0.25">
      <c r="A62" s="3">
        <v>23</v>
      </c>
      <c r="B62" s="14">
        <v>782928.63036726729</v>
      </c>
      <c r="C62" s="30">
        <v>1329425.2977428038</v>
      </c>
      <c r="D62" s="3"/>
      <c r="F62" s="35" t="s">
        <v>26</v>
      </c>
      <c r="G62" s="24">
        <f ca="1">$G$57-_xlfn.CONFIDENCE.T(0.05,G58,G55)</f>
        <v>699773.62140554609</v>
      </c>
      <c r="H62" s="24">
        <f ca="1">$H$57-_xlfn.CONFIDENCE.T(0.05,H58,H55)</f>
        <v>1070848.80808134</v>
      </c>
    </row>
    <row r="63" spans="1:9" x14ac:dyDescent="0.25">
      <c r="A63" s="3">
        <v>24</v>
      </c>
      <c r="B63" s="14">
        <v>657231.20457012299</v>
      </c>
      <c r="C63" s="30">
        <v>1073293.2781309737</v>
      </c>
      <c r="D63" s="3"/>
      <c r="F63" s="35"/>
      <c r="G63" s="24">
        <f ca="1">$G$57+_xlfn.CONFIDENCE.T(0.05,G58,G56)</f>
        <v>700342.14710505947</v>
      </c>
      <c r="H63" s="24">
        <f ca="1">$H$57+_xlfn.CONFIDENCE.T(0.05,H58,H56)</f>
        <v>1071643.2486645132</v>
      </c>
    </row>
    <row r="64" spans="1:9" x14ac:dyDescent="0.25">
      <c r="A64" s="3">
        <v>25</v>
      </c>
      <c r="B64" s="14">
        <v>924397.78059013607</v>
      </c>
      <c r="C64" s="30">
        <v>1453613.0530388525</v>
      </c>
      <c r="D64" s="3"/>
      <c r="F64" s="35"/>
      <c r="G64" s="23"/>
      <c r="I64" s="27"/>
    </row>
    <row r="65" spans="1:3" x14ac:dyDescent="0.25">
      <c r="A65" s="3">
        <v>26</v>
      </c>
      <c r="B65" s="14">
        <v>627619.3404197318</v>
      </c>
      <c r="C65" s="30">
        <v>890831.31219432107</v>
      </c>
    </row>
    <row r="66" spans="1:3" x14ac:dyDescent="0.25">
      <c r="A66" s="3">
        <v>27</v>
      </c>
      <c r="B66" s="14">
        <v>769488.532511372</v>
      </c>
      <c r="C66" s="30">
        <v>1187672.1663119029</v>
      </c>
    </row>
    <row r="67" spans="1:3" x14ac:dyDescent="0.25">
      <c r="A67" s="3">
        <v>28</v>
      </c>
      <c r="B67" s="14">
        <v>736304.39044782531</v>
      </c>
      <c r="C67" s="30">
        <v>986364.32099263323</v>
      </c>
    </row>
    <row r="68" spans="1:3" x14ac:dyDescent="0.25">
      <c r="A68" s="3">
        <v>29</v>
      </c>
      <c r="B68" s="14">
        <v>519122.21649691416</v>
      </c>
      <c r="C68" s="30">
        <v>752049.47775997838</v>
      </c>
    </row>
    <row r="69" spans="1:3" x14ac:dyDescent="0.25">
      <c r="A69" s="3">
        <v>30</v>
      </c>
      <c r="B69" s="14">
        <v>773606.18927993474</v>
      </c>
      <c r="C69" s="30">
        <v>1221916.4663781254</v>
      </c>
    </row>
    <row r="70" spans="1:3" x14ac:dyDescent="0.25">
      <c r="A70" s="3">
        <v>31</v>
      </c>
      <c r="B70" s="14">
        <v>789076.5100694251</v>
      </c>
      <c r="C70" s="30">
        <v>1267836.7051647957</v>
      </c>
    </row>
    <row r="71" spans="1:3" x14ac:dyDescent="0.25">
      <c r="A71" s="3">
        <v>32</v>
      </c>
      <c r="B71" s="14">
        <v>617194.64147593686</v>
      </c>
      <c r="C71" s="30">
        <v>883811.91258992767</v>
      </c>
    </row>
    <row r="72" spans="1:3" x14ac:dyDescent="0.25">
      <c r="A72" s="3">
        <v>33</v>
      </c>
      <c r="B72" s="14">
        <v>530738.57510419469</v>
      </c>
      <c r="C72" s="30">
        <v>903586.03860070929</v>
      </c>
    </row>
    <row r="73" spans="1:3" x14ac:dyDescent="0.25">
      <c r="A73" s="3">
        <v>34</v>
      </c>
      <c r="B73" s="14">
        <v>716313.22227429308</v>
      </c>
      <c r="C73" s="30">
        <v>1100676.60733975</v>
      </c>
    </row>
    <row r="74" spans="1:3" x14ac:dyDescent="0.25">
      <c r="A74" s="3">
        <v>35</v>
      </c>
      <c r="B74" s="14">
        <v>661439.90992601274</v>
      </c>
      <c r="C74" s="30">
        <v>1035104.1573909443</v>
      </c>
    </row>
    <row r="75" spans="1:3" x14ac:dyDescent="0.25">
      <c r="A75" s="3">
        <v>36</v>
      </c>
      <c r="B75" s="14">
        <v>1109471.2823208584</v>
      </c>
      <c r="C75" s="30">
        <v>1612054.8796125655</v>
      </c>
    </row>
    <row r="76" spans="1:3" x14ac:dyDescent="0.25">
      <c r="A76" s="3">
        <v>37</v>
      </c>
      <c r="B76" s="14">
        <v>671558.16518130922</v>
      </c>
      <c r="C76" s="30">
        <v>852589.47162153106</v>
      </c>
    </row>
    <row r="77" spans="1:3" x14ac:dyDescent="0.25">
      <c r="A77" s="3">
        <v>38</v>
      </c>
      <c r="B77" s="14">
        <v>546214.27948904701</v>
      </c>
      <c r="C77" s="30">
        <v>934187.59744297573</v>
      </c>
    </row>
    <row r="78" spans="1:3" x14ac:dyDescent="0.25">
      <c r="A78" s="3">
        <v>39</v>
      </c>
      <c r="B78" s="14">
        <v>594658.68957949034</v>
      </c>
      <c r="C78" s="30">
        <v>862218.40124998079</v>
      </c>
    </row>
    <row r="79" spans="1:3" x14ac:dyDescent="0.25">
      <c r="A79" s="3">
        <v>40</v>
      </c>
      <c r="B79" s="14">
        <v>719081.52455580363</v>
      </c>
      <c r="C79" s="30">
        <v>1228034.5316534177</v>
      </c>
    </row>
    <row r="80" spans="1:3" x14ac:dyDescent="0.25">
      <c r="A80" s="3">
        <v>41</v>
      </c>
      <c r="B80" s="14">
        <v>721166.29952709866</v>
      </c>
      <c r="C80" s="30">
        <v>1060571.5609744468</v>
      </c>
    </row>
    <row r="81" spans="1:3" x14ac:dyDescent="0.25">
      <c r="A81" s="3">
        <v>42</v>
      </c>
      <c r="B81" s="14">
        <v>797216.162145479</v>
      </c>
      <c r="C81" s="30">
        <v>1277423.8326177849</v>
      </c>
    </row>
    <row r="82" spans="1:3" x14ac:dyDescent="0.25">
      <c r="A82" s="3">
        <v>43</v>
      </c>
      <c r="B82" s="14">
        <v>786131.45031468105</v>
      </c>
      <c r="C82" s="30">
        <v>1254195.7438478854</v>
      </c>
    </row>
    <row r="83" spans="1:3" x14ac:dyDescent="0.25">
      <c r="A83" s="3">
        <v>44</v>
      </c>
      <c r="B83" s="14">
        <v>687550.57551179256</v>
      </c>
      <c r="C83" s="30">
        <v>1188030.0456308846</v>
      </c>
    </row>
    <row r="84" spans="1:3" x14ac:dyDescent="0.25">
      <c r="A84" s="3">
        <v>45</v>
      </c>
      <c r="B84" s="14">
        <v>819666.27020699251</v>
      </c>
      <c r="C84" s="30">
        <v>1304880.9670877859</v>
      </c>
    </row>
    <row r="85" spans="1:3" x14ac:dyDescent="0.25">
      <c r="A85" s="3">
        <v>46</v>
      </c>
      <c r="B85" s="14">
        <v>550640.98792227544</v>
      </c>
      <c r="C85" s="30">
        <v>852329.54217025009</v>
      </c>
    </row>
    <row r="86" spans="1:3" x14ac:dyDescent="0.25">
      <c r="A86" s="3">
        <v>47</v>
      </c>
      <c r="B86" s="14">
        <v>870528.6737907012</v>
      </c>
      <c r="C86" s="30">
        <v>1445175.814779016</v>
      </c>
    </row>
    <row r="87" spans="1:3" x14ac:dyDescent="0.25">
      <c r="A87" s="3">
        <v>48</v>
      </c>
      <c r="B87" s="14">
        <v>666801.46836926613</v>
      </c>
      <c r="C87" s="30">
        <v>1049603.1867522502</v>
      </c>
    </row>
    <row r="88" spans="1:3" x14ac:dyDescent="0.25">
      <c r="A88" s="3">
        <v>49</v>
      </c>
      <c r="B88" s="14">
        <v>570194.02507003024</v>
      </c>
      <c r="C88" s="30">
        <v>786180.88055202481</v>
      </c>
    </row>
    <row r="89" spans="1:3" x14ac:dyDescent="0.25">
      <c r="A89" s="3">
        <v>50</v>
      </c>
      <c r="B89" s="14">
        <v>584816.27703117707</v>
      </c>
      <c r="C89" s="30">
        <v>910292.52365725068</v>
      </c>
    </row>
    <row r="90" spans="1:3" x14ac:dyDescent="0.25">
      <c r="A90" s="3">
        <v>51</v>
      </c>
      <c r="B90" s="14">
        <v>753913.20461959252</v>
      </c>
      <c r="C90" s="30">
        <v>1278912.6831120444</v>
      </c>
    </row>
    <row r="91" spans="1:3" x14ac:dyDescent="0.25">
      <c r="A91" s="3">
        <v>52</v>
      </c>
      <c r="B91" s="14">
        <v>758880.41379011364</v>
      </c>
      <c r="C91" s="30">
        <v>1043124.9105485661</v>
      </c>
    </row>
    <row r="92" spans="1:3" x14ac:dyDescent="0.25">
      <c r="A92" s="3">
        <v>53</v>
      </c>
      <c r="B92" s="14">
        <v>868145.15761065565</v>
      </c>
      <c r="C92" s="30">
        <v>1438411.5047422242</v>
      </c>
    </row>
    <row r="93" spans="1:3" x14ac:dyDescent="0.25">
      <c r="A93" s="3">
        <v>54</v>
      </c>
      <c r="B93" s="14">
        <v>448187.63106024562</v>
      </c>
      <c r="C93" s="30">
        <v>730738.21437174839</v>
      </c>
    </row>
    <row r="94" spans="1:3" x14ac:dyDescent="0.25">
      <c r="A94" s="3">
        <v>55</v>
      </c>
      <c r="B94" s="14">
        <v>697081.24236111739</v>
      </c>
      <c r="C94" s="30">
        <v>1154973.6030090724</v>
      </c>
    </row>
    <row r="95" spans="1:3" x14ac:dyDescent="0.25">
      <c r="A95" s="3">
        <v>56</v>
      </c>
      <c r="B95" s="14">
        <v>694089.12588076806</v>
      </c>
      <c r="C95" s="30">
        <v>904950.93897624162</v>
      </c>
    </row>
    <row r="96" spans="1:3" x14ac:dyDescent="0.25">
      <c r="A96" s="3">
        <v>57</v>
      </c>
      <c r="B96" s="14">
        <v>666453.29142169654</v>
      </c>
      <c r="C96" s="30">
        <v>1223035.7504399014</v>
      </c>
    </row>
    <row r="97" spans="1:3" x14ac:dyDescent="0.25">
      <c r="A97" s="3">
        <v>58</v>
      </c>
      <c r="B97" s="14">
        <v>495390.12808449747</v>
      </c>
      <c r="C97" s="30">
        <v>700152.70326840493</v>
      </c>
    </row>
    <row r="98" spans="1:3" x14ac:dyDescent="0.25">
      <c r="A98" s="3">
        <v>59</v>
      </c>
      <c r="B98" s="14">
        <v>597028.01297440915</v>
      </c>
      <c r="C98" s="30">
        <v>871036.86542507121</v>
      </c>
    </row>
    <row r="99" spans="1:3" x14ac:dyDescent="0.25">
      <c r="A99" s="3">
        <v>60</v>
      </c>
      <c r="B99" s="14">
        <v>777980.3358140433</v>
      </c>
      <c r="C99" s="30">
        <v>1055072.7462284239</v>
      </c>
    </row>
    <row r="100" spans="1:3" x14ac:dyDescent="0.25">
      <c r="A100" s="3">
        <v>61</v>
      </c>
      <c r="B100" s="14">
        <v>806108.44441779912</v>
      </c>
      <c r="C100" s="30">
        <v>1305059.2795201857</v>
      </c>
    </row>
    <row r="101" spans="1:3" x14ac:dyDescent="0.25">
      <c r="A101" s="3">
        <v>62</v>
      </c>
      <c r="B101" s="14">
        <v>702402.74766903766</v>
      </c>
      <c r="C101" s="30">
        <v>1037554.6519677103</v>
      </c>
    </row>
    <row r="102" spans="1:3" x14ac:dyDescent="0.25">
      <c r="A102" s="3">
        <v>63</v>
      </c>
      <c r="B102" s="14">
        <v>728222.46770206583</v>
      </c>
      <c r="C102" s="30">
        <v>953441.50282022858</v>
      </c>
    </row>
    <row r="103" spans="1:3" x14ac:dyDescent="0.25">
      <c r="A103" s="3">
        <v>64</v>
      </c>
      <c r="B103" s="14">
        <v>1000654.8988653343</v>
      </c>
      <c r="C103" s="30">
        <v>1545723.5613044121</v>
      </c>
    </row>
    <row r="104" spans="1:3" x14ac:dyDescent="0.25">
      <c r="A104" s="3">
        <v>65</v>
      </c>
      <c r="B104" s="14">
        <v>755489.60869967134</v>
      </c>
      <c r="C104" s="30">
        <v>1172923.8713902298</v>
      </c>
    </row>
    <row r="105" spans="1:3" x14ac:dyDescent="0.25">
      <c r="A105" s="3">
        <v>66</v>
      </c>
      <c r="B105" s="14">
        <v>570751.4185538165</v>
      </c>
      <c r="C105" s="30">
        <v>991328.94124432106</v>
      </c>
    </row>
    <row r="106" spans="1:3" x14ac:dyDescent="0.25">
      <c r="A106" s="3">
        <v>67</v>
      </c>
      <c r="B106" s="14">
        <v>686455.71842929255</v>
      </c>
      <c r="C106" s="30">
        <v>867541.79531878314</v>
      </c>
    </row>
    <row r="107" spans="1:3" x14ac:dyDescent="0.25">
      <c r="A107" s="3">
        <v>68</v>
      </c>
      <c r="B107" s="14">
        <v>862410.36338512646</v>
      </c>
      <c r="C107" s="30">
        <v>1373952.9582749794</v>
      </c>
    </row>
    <row r="108" spans="1:3" x14ac:dyDescent="0.25">
      <c r="A108" s="3">
        <v>69</v>
      </c>
      <c r="B108" s="14">
        <v>660527.79375409498</v>
      </c>
      <c r="C108" s="30">
        <v>928681.70661498141</v>
      </c>
    </row>
    <row r="109" spans="1:3" x14ac:dyDescent="0.25">
      <c r="A109" s="3">
        <v>70</v>
      </c>
      <c r="B109" s="14">
        <v>710707.84861363028</v>
      </c>
      <c r="C109" s="30">
        <v>1087634.9228663165</v>
      </c>
    </row>
    <row r="110" spans="1:3" x14ac:dyDescent="0.25">
      <c r="A110" s="3">
        <v>71</v>
      </c>
      <c r="B110" s="14">
        <v>724304.67701644974</v>
      </c>
      <c r="C110" s="30">
        <v>999081.11100995494</v>
      </c>
    </row>
    <row r="111" spans="1:3" x14ac:dyDescent="0.25">
      <c r="A111" s="3">
        <v>72</v>
      </c>
      <c r="B111" s="14">
        <v>681419.63878906844</v>
      </c>
      <c r="C111" s="30">
        <v>1004489.7724902534</v>
      </c>
    </row>
    <row r="112" spans="1:3" x14ac:dyDescent="0.25">
      <c r="A112" s="3">
        <v>73</v>
      </c>
      <c r="B112" s="14">
        <v>756614.00504263712</v>
      </c>
      <c r="C112" s="30">
        <v>1323665.7954902016</v>
      </c>
    </row>
    <row r="113" spans="1:3" x14ac:dyDescent="0.25">
      <c r="A113" s="3">
        <v>74</v>
      </c>
      <c r="B113" s="14">
        <v>526391.08007349982</v>
      </c>
      <c r="C113" s="30">
        <v>957738.92495261366</v>
      </c>
    </row>
    <row r="114" spans="1:3" x14ac:dyDescent="0.25">
      <c r="A114" s="3">
        <v>75</v>
      </c>
      <c r="B114" s="14">
        <v>564849.53952535335</v>
      </c>
      <c r="C114" s="30">
        <v>750898.94550298771</v>
      </c>
    </row>
    <row r="115" spans="1:3" x14ac:dyDescent="0.25">
      <c r="A115" s="3">
        <v>76</v>
      </c>
      <c r="B115" s="14">
        <v>701492.64074530674</v>
      </c>
      <c r="C115" s="30">
        <v>1166659.4030129635</v>
      </c>
    </row>
    <row r="116" spans="1:3" x14ac:dyDescent="0.25">
      <c r="A116" s="3">
        <v>77</v>
      </c>
      <c r="B116" s="14">
        <v>683398.18263338006</v>
      </c>
      <c r="C116" s="30">
        <v>1010383.8573847248</v>
      </c>
    </row>
    <row r="117" spans="1:3" x14ac:dyDescent="0.25">
      <c r="A117" s="3">
        <v>78</v>
      </c>
      <c r="B117" s="14">
        <v>631048.58282423753</v>
      </c>
      <c r="C117" s="30">
        <v>857698.53566358227</v>
      </c>
    </row>
    <row r="118" spans="1:3" x14ac:dyDescent="0.25">
      <c r="A118" s="3">
        <v>79</v>
      </c>
      <c r="B118" s="14">
        <v>669493.49754503556</v>
      </c>
      <c r="C118" s="30">
        <v>923082.16431101039</v>
      </c>
    </row>
    <row r="119" spans="1:3" x14ac:dyDescent="0.25">
      <c r="A119" s="3">
        <v>80</v>
      </c>
      <c r="B119" s="14">
        <v>725073.46162601153</v>
      </c>
      <c r="C119" s="30">
        <v>937265.6964870122</v>
      </c>
    </row>
    <row r="120" spans="1:3" x14ac:dyDescent="0.25">
      <c r="A120" s="3">
        <v>81</v>
      </c>
      <c r="B120" s="14">
        <v>817256.2266615408</v>
      </c>
      <c r="C120" s="30">
        <v>1155743.5184355474</v>
      </c>
    </row>
    <row r="121" spans="1:3" x14ac:dyDescent="0.25">
      <c r="A121" s="3">
        <v>82</v>
      </c>
      <c r="B121" s="14">
        <v>740504.49390526384</v>
      </c>
      <c r="C121" s="30">
        <v>1150029.4359871992</v>
      </c>
    </row>
    <row r="122" spans="1:3" x14ac:dyDescent="0.25">
      <c r="A122" s="3">
        <v>83</v>
      </c>
      <c r="B122" s="14">
        <v>821292.86203423247</v>
      </c>
      <c r="C122" s="30">
        <v>1259707.5990630051</v>
      </c>
    </row>
    <row r="123" spans="1:3" x14ac:dyDescent="0.25">
      <c r="A123" s="3">
        <v>84</v>
      </c>
      <c r="B123" s="14">
        <v>637530.25092568924</v>
      </c>
      <c r="C123" s="30">
        <v>959568.4635520376</v>
      </c>
    </row>
    <row r="124" spans="1:3" x14ac:dyDescent="0.25">
      <c r="A124" s="3">
        <v>85</v>
      </c>
      <c r="B124" s="14">
        <v>645194.36242731684</v>
      </c>
      <c r="C124" s="30">
        <v>843108.81045108382</v>
      </c>
    </row>
    <row r="125" spans="1:3" x14ac:dyDescent="0.25">
      <c r="A125" s="3">
        <v>86</v>
      </c>
      <c r="B125" s="14">
        <v>689483.25959549495</v>
      </c>
      <c r="C125" s="30">
        <v>1101608.479161537</v>
      </c>
    </row>
    <row r="126" spans="1:3" x14ac:dyDescent="0.25">
      <c r="A126" s="3">
        <v>87</v>
      </c>
      <c r="B126" s="14">
        <v>655314.06209393591</v>
      </c>
      <c r="C126" s="30">
        <v>1036814.1992874716</v>
      </c>
    </row>
    <row r="127" spans="1:3" x14ac:dyDescent="0.25">
      <c r="A127" s="3">
        <v>88</v>
      </c>
      <c r="B127" s="14">
        <v>852831.83415948274</v>
      </c>
      <c r="C127" s="30">
        <v>1253716.0066207957</v>
      </c>
    </row>
    <row r="128" spans="1:3" x14ac:dyDescent="0.25">
      <c r="A128" s="3">
        <v>89</v>
      </c>
      <c r="B128" s="14">
        <v>616369.29314164235</v>
      </c>
      <c r="C128" s="30">
        <v>943904.14897723286</v>
      </c>
    </row>
    <row r="129" spans="1:3" x14ac:dyDescent="0.25">
      <c r="A129" s="3">
        <v>90</v>
      </c>
      <c r="B129" s="14">
        <v>627456.35691969725</v>
      </c>
      <c r="C129" s="30">
        <v>891540.7019962545</v>
      </c>
    </row>
    <row r="130" spans="1:3" x14ac:dyDescent="0.25">
      <c r="A130" s="3">
        <v>91</v>
      </c>
      <c r="B130" s="14">
        <v>842254.05995499413</v>
      </c>
      <c r="C130" s="30">
        <v>1443131.6127590965</v>
      </c>
    </row>
    <row r="131" spans="1:3" x14ac:dyDescent="0.25">
      <c r="A131" s="3">
        <v>92</v>
      </c>
      <c r="B131" s="14">
        <v>741990.10998239927</v>
      </c>
      <c r="C131" s="30">
        <v>1041118.9251149307</v>
      </c>
    </row>
    <row r="132" spans="1:3" x14ac:dyDescent="0.25">
      <c r="A132" s="3">
        <v>93</v>
      </c>
      <c r="B132" s="14">
        <v>528082.67745726428</v>
      </c>
      <c r="C132" s="30">
        <v>909824.44730086555</v>
      </c>
    </row>
    <row r="133" spans="1:3" x14ac:dyDescent="0.25">
      <c r="A133" s="3">
        <v>94</v>
      </c>
      <c r="B133" s="14">
        <v>594882.54034207866</v>
      </c>
      <c r="C133" s="30">
        <v>946552.19605508598</v>
      </c>
    </row>
    <row r="134" spans="1:3" x14ac:dyDescent="0.25">
      <c r="A134" s="3">
        <v>95</v>
      </c>
      <c r="B134" s="14">
        <v>580978.29849579721</v>
      </c>
      <c r="C134" s="30">
        <v>865330.42599589238</v>
      </c>
    </row>
    <row r="135" spans="1:3" x14ac:dyDescent="0.25">
      <c r="A135" s="3">
        <v>96</v>
      </c>
      <c r="B135" s="14">
        <v>784362.64397676848</v>
      </c>
      <c r="C135" s="30">
        <v>1171777.3877205644</v>
      </c>
    </row>
    <row r="136" spans="1:3" x14ac:dyDescent="0.25">
      <c r="A136" s="3">
        <v>97</v>
      </c>
      <c r="B136" s="14">
        <v>706700.72355561052</v>
      </c>
      <c r="C136" s="30">
        <v>1040480.8572089481</v>
      </c>
    </row>
    <row r="137" spans="1:3" x14ac:dyDescent="0.25">
      <c r="A137" s="3">
        <v>98</v>
      </c>
      <c r="B137" s="14">
        <v>817621.4531805939</v>
      </c>
      <c r="C137" s="30">
        <v>1279407.4877750359</v>
      </c>
    </row>
    <row r="138" spans="1:3" x14ac:dyDescent="0.25">
      <c r="A138" s="3">
        <v>99</v>
      </c>
      <c r="B138" s="14">
        <v>759410.28411673114</v>
      </c>
      <c r="C138" s="30">
        <v>1146301.4909288378</v>
      </c>
    </row>
    <row r="139" spans="1:3" x14ac:dyDescent="0.25">
      <c r="A139" s="3">
        <v>100</v>
      </c>
      <c r="B139" s="14">
        <v>599136.29493922577</v>
      </c>
      <c r="C139" s="30">
        <v>874980.55264790985</v>
      </c>
    </row>
    <row r="140" spans="1:3" x14ac:dyDescent="0.25">
      <c r="A140" s="3">
        <v>101</v>
      </c>
      <c r="B140" s="14">
        <v>639086.37277532474</v>
      </c>
      <c r="C140" s="30">
        <v>821422.58620567084</v>
      </c>
    </row>
    <row r="141" spans="1:3" x14ac:dyDescent="0.25">
      <c r="A141" s="3">
        <v>102</v>
      </c>
      <c r="B141" s="14">
        <v>749205.5964454785</v>
      </c>
      <c r="C141" s="30">
        <v>1301916.522954833</v>
      </c>
    </row>
    <row r="142" spans="1:3" x14ac:dyDescent="0.25">
      <c r="A142" s="3">
        <v>103</v>
      </c>
      <c r="B142" s="14">
        <v>615382.26152342279</v>
      </c>
      <c r="C142" s="30">
        <v>994726.22805151611</v>
      </c>
    </row>
    <row r="143" spans="1:3" x14ac:dyDescent="0.25">
      <c r="A143" s="3">
        <v>104</v>
      </c>
      <c r="B143" s="14">
        <v>626321.39275647607</v>
      </c>
      <c r="C143" s="30">
        <v>1067532.4011030924</v>
      </c>
    </row>
    <row r="144" spans="1:3" x14ac:dyDescent="0.25">
      <c r="A144" s="3">
        <v>105</v>
      </c>
      <c r="B144" s="14">
        <v>854345.16974554607</v>
      </c>
      <c r="C144" s="30">
        <v>1172952.5157659883</v>
      </c>
    </row>
    <row r="145" spans="1:3" x14ac:dyDescent="0.25">
      <c r="A145" s="3">
        <v>106</v>
      </c>
      <c r="B145" s="14">
        <v>607854.13384622813</v>
      </c>
      <c r="C145" s="30">
        <v>896568.08466566622</v>
      </c>
    </row>
    <row r="146" spans="1:3" x14ac:dyDescent="0.25">
      <c r="A146" s="3">
        <v>107</v>
      </c>
      <c r="B146" s="14">
        <v>632319.66158062126</v>
      </c>
      <c r="C146" s="30">
        <v>1018476.3638433748</v>
      </c>
    </row>
    <row r="147" spans="1:3" x14ac:dyDescent="0.25">
      <c r="A147" s="3">
        <v>108</v>
      </c>
      <c r="B147" s="14">
        <v>654187.51130608702</v>
      </c>
      <c r="C147" s="30">
        <v>855821.34512256901</v>
      </c>
    </row>
    <row r="148" spans="1:3" x14ac:dyDescent="0.25">
      <c r="A148" s="3">
        <v>109</v>
      </c>
      <c r="B148" s="14">
        <v>639276.05467456672</v>
      </c>
      <c r="C148" s="30">
        <v>973009.66641427123</v>
      </c>
    </row>
    <row r="149" spans="1:3" x14ac:dyDescent="0.25">
      <c r="A149" s="3">
        <v>110</v>
      </c>
      <c r="B149" s="14">
        <v>570733.22343063762</v>
      </c>
      <c r="C149" s="30">
        <v>944161.96143288829</v>
      </c>
    </row>
    <row r="150" spans="1:3" x14ac:dyDescent="0.25">
      <c r="A150" s="3">
        <v>111</v>
      </c>
      <c r="B150" s="14">
        <v>638713.28366895218</v>
      </c>
      <c r="C150" s="30">
        <v>1022423.3092498099</v>
      </c>
    </row>
    <row r="151" spans="1:3" x14ac:dyDescent="0.25">
      <c r="A151" s="3">
        <v>112</v>
      </c>
      <c r="B151" s="14">
        <v>666527.13715286274</v>
      </c>
      <c r="C151" s="30">
        <v>983330.60793856019</v>
      </c>
    </row>
    <row r="152" spans="1:3" x14ac:dyDescent="0.25">
      <c r="A152" s="3">
        <v>113</v>
      </c>
      <c r="B152" s="14">
        <v>693665.90919439297</v>
      </c>
      <c r="C152" s="30">
        <v>1118056.5199839727</v>
      </c>
    </row>
    <row r="153" spans="1:3" x14ac:dyDescent="0.25">
      <c r="A153" s="3">
        <v>114</v>
      </c>
      <c r="B153" s="14">
        <v>512098.43663417554</v>
      </c>
      <c r="C153" s="30">
        <v>592364.2012995095</v>
      </c>
    </row>
    <row r="154" spans="1:3" x14ac:dyDescent="0.25">
      <c r="A154" s="3">
        <v>115</v>
      </c>
      <c r="B154" s="14">
        <v>484204.00499170175</v>
      </c>
      <c r="C154" s="30">
        <v>811114.63515285414</v>
      </c>
    </row>
    <row r="155" spans="1:3" x14ac:dyDescent="0.25">
      <c r="A155" s="3">
        <v>116</v>
      </c>
      <c r="B155" s="14">
        <v>543522.81037858117</v>
      </c>
      <c r="C155" s="30">
        <v>827980.89836339059</v>
      </c>
    </row>
    <row r="156" spans="1:3" x14ac:dyDescent="0.25">
      <c r="A156" s="3">
        <v>117</v>
      </c>
      <c r="B156" s="14">
        <v>810271.2443220173</v>
      </c>
      <c r="C156" s="30">
        <v>1052460.6901243418</v>
      </c>
    </row>
    <row r="157" spans="1:3" x14ac:dyDescent="0.25">
      <c r="A157" s="3">
        <v>118</v>
      </c>
      <c r="B157" s="14">
        <v>662818.91582843789</v>
      </c>
      <c r="C157" s="30">
        <v>1150289.6748092491</v>
      </c>
    </row>
    <row r="158" spans="1:3" x14ac:dyDescent="0.25">
      <c r="A158" s="3">
        <v>119</v>
      </c>
      <c r="B158" s="14">
        <v>617037.54661918699</v>
      </c>
      <c r="C158" s="30">
        <v>951705.16316071758</v>
      </c>
    </row>
    <row r="159" spans="1:3" x14ac:dyDescent="0.25">
      <c r="A159" s="3">
        <v>120</v>
      </c>
      <c r="B159" s="14">
        <v>841001.8229605495</v>
      </c>
      <c r="C159" s="30">
        <v>1356105.8110465335</v>
      </c>
    </row>
    <row r="160" spans="1:3" x14ac:dyDescent="0.25">
      <c r="A160" s="3">
        <v>121</v>
      </c>
      <c r="B160" s="14">
        <v>717293.7638795774</v>
      </c>
      <c r="C160" s="30">
        <v>1068735.4033163539</v>
      </c>
    </row>
    <row r="161" spans="1:3" x14ac:dyDescent="0.25">
      <c r="A161" s="3">
        <v>122</v>
      </c>
      <c r="B161" s="14">
        <v>538516.17837692262</v>
      </c>
      <c r="C161" s="30">
        <v>865702.7708155422</v>
      </c>
    </row>
    <row r="162" spans="1:3" x14ac:dyDescent="0.25">
      <c r="A162" s="3">
        <v>123</v>
      </c>
      <c r="B162" s="14">
        <v>810039.19367071963</v>
      </c>
      <c r="C162" s="30">
        <v>1212539.5950752427</v>
      </c>
    </row>
    <row r="163" spans="1:3" x14ac:dyDescent="0.25">
      <c r="A163" s="3">
        <v>124</v>
      </c>
      <c r="B163" s="14">
        <v>820953.46006875404</v>
      </c>
      <c r="C163" s="30">
        <v>1206526.7619979742</v>
      </c>
    </row>
    <row r="164" spans="1:3" x14ac:dyDescent="0.25">
      <c r="A164" s="3">
        <v>125</v>
      </c>
      <c r="B164" s="14">
        <v>874601.52674150653</v>
      </c>
      <c r="C164" s="30">
        <v>1594432.3322689058</v>
      </c>
    </row>
    <row r="165" spans="1:3" x14ac:dyDescent="0.25">
      <c r="A165" s="3">
        <v>126</v>
      </c>
      <c r="B165" s="14">
        <v>879652.80796493019</v>
      </c>
      <c r="C165" s="30">
        <v>1397392.5307403228</v>
      </c>
    </row>
    <row r="166" spans="1:3" x14ac:dyDescent="0.25">
      <c r="A166" s="3">
        <v>127</v>
      </c>
      <c r="B166" s="14">
        <v>510957.26620924793</v>
      </c>
      <c r="C166" s="30">
        <v>775516.42337316694</v>
      </c>
    </row>
    <row r="167" spans="1:3" x14ac:dyDescent="0.25">
      <c r="A167" s="3">
        <v>128</v>
      </c>
      <c r="B167" s="14">
        <v>588521.22058731143</v>
      </c>
      <c r="C167" s="30">
        <v>935901.49049130024</v>
      </c>
    </row>
    <row r="168" spans="1:3" x14ac:dyDescent="0.25">
      <c r="A168" s="3">
        <v>129</v>
      </c>
      <c r="B168" s="14">
        <v>702063.04067806585</v>
      </c>
      <c r="C168" s="30">
        <v>1191195.0117036086</v>
      </c>
    </row>
    <row r="169" spans="1:3" x14ac:dyDescent="0.25">
      <c r="A169" s="3">
        <v>130</v>
      </c>
      <c r="B169" s="14">
        <v>677249.52287661354</v>
      </c>
      <c r="C169" s="30">
        <v>971807.05032239924</v>
      </c>
    </row>
    <row r="170" spans="1:3" x14ac:dyDescent="0.25">
      <c r="A170" s="3">
        <v>131</v>
      </c>
      <c r="B170" s="14">
        <v>855558.97980549396</v>
      </c>
      <c r="C170" s="30">
        <v>1404556.372851575</v>
      </c>
    </row>
    <row r="171" spans="1:3" x14ac:dyDescent="0.25">
      <c r="A171" s="3">
        <v>132</v>
      </c>
      <c r="B171" s="14">
        <v>621413.68854839494</v>
      </c>
      <c r="C171" s="30">
        <v>1002522.4365829831</v>
      </c>
    </row>
    <row r="172" spans="1:3" x14ac:dyDescent="0.25">
      <c r="A172" s="3">
        <v>133</v>
      </c>
      <c r="B172" s="14">
        <v>673540.30151998892</v>
      </c>
      <c r="C172" s="30">
        <v>980541.77410745085</v>
      </c>
    </row>
    <row r="173" spans="1:3" x14ac:dyDescent="0.25">
      <c r="A173" s="3">
        <v>134</v>
      </c>
      <c r="B173" s="14">
        <v>821975.94993797527</v>
      </c>
      <c r="C173" s="30">
        <v>1299231.41401955</v>
      </c>
    </row>
    <row r="174" spans="1:3" x14ac:dyDescent="0.25">
      <c r="A174" s="3">
        <v>135</v>
      </c>
      <c r="B174" s="14">
        <v>692687.46770458564</v>
      </c>
      <c r="C174" s="30">
        <v>1107013.9134663336</v>
      </c>
    </row>
    <row r="175" spans="1:3" x14ac:dyDescent="0.25">
      <c r="A175" s="3">
        <v>136</v>
      </c>
      <c r="B175" s="14">
        <v>735113.86128173431</v>
      </c>
      <c r="C175" s="30">
        <v>1083363.3954973072</v>
      </c>
    </row>
    <row r="176" spans="1:3" x14ac:dyDescent="0.25">
      <c r="A176" s="3">
        <v>137</v>
      </c>
      <c r="B176" s="14">
        <v>786657.88547609979</v>
      </c>
      <c r="C176" s="30">
        <v>1323715.983895611</v>
      </c>
    </row>
    <row r="177" spans="1:3" x14ac:dyDescent="0.25">
      <c r="A177" s="3">
        <v>138</v>
      </c>
      <c r="B177" s="14">
        <v>653023.78551674413</v>
      </c>
      <c r="C177" s="30">
        <v>1082131.5161081513</v>
      </c>
    </row>
    <row r="178" spans="1:3" x14ac:dyDescent="0.25">
      <c r="A178" s="3">
        <v>139</v>
      </c>
      <c r="B178" s="14">
        <v>608056.23522559926</v>
      </c>
      <c r="C178" s="30">
        <v>923063.13563490892</v>
      </c>
    </row>
    <row r="179" spans="1:3" x14ac:dyDescent="0.25">
      <c r="A179" s="3">
        <v>140</v>
      </c>
      <c r="B179" s="14">
        <v>722060.79372390581</v>
      </c>
      <c r="C179" s="30">
        <v>972917.83409262169</v>
      </c>
    </row>
    <row r="180" spans="1:3" x14ac:dyDescent="0.25">
      <c r="A180" s="3">
        <v>141</v>
      </c>
      <c r="B180" s="14">
        <v>637028.0616379925</v>
      </c>
      <c r="C180" s="30">
        <v>964244.99065637134</v>
      </c>
    </row>
    <row r="181" spans="1:3" x14ac:dyDescent="0.25">
      <c r="A181" s="3">
        <v>142</v>
      </c>
      <c r="B181" s="14">
        <v>643375.62928087765</v>
      </c>
      <c r="C181" s="30">
        <v>1088929.6658323256</v>
      </c>
    </row>
    <row r="182" spans="1:3" x14ac:dyDescent="0.25">
      <c r="A182" s="3">
        <v>143</v>
      </c>
      <c r="B182" s="14">
        <v>841641.65302368696</v>
      </c>
      <c r="C182" s="30">
        <v>1450723.3849972794</v>
      </c>
    </row>
    <row r="183" spans="1:3" x14ac:dyDescent="0.25">
      <c r="A183" s="3">
        <v>144</v>
      </c>
      <c r="B183" s="14">
        <v>620366.76269933698</v>
      </c>
      <c r="C183" s="30">
        <v>1044461.5499337597</v>
      </c>
    </row>
    <row r="184" spans="1:3" x14ac:dyDescent="0.25">
      <c r="A184" s="3">
        <v>145</v>
      </c>
      <c r="B184" s="14">
        <v>705780.25261875079</v>
      </c>
      <c r="C184" s="30">
        <v>1072365.4228751431</v>
      </c>
    </row>
    <row r="185" spans="1:3" x14ac:dyDescent="0.25">
      <c r="A185" s="3">
        <v>146</v>
      </c>
      <c r="B185" s="14">
        <v>777529.39433423011</v>
      </c>
      <c r="C185" s="30">
        <v>1201719.7651499689</v>
      </c>
    </row>
    <row r="186" spans="1:3" x14ac:dyDescent="0.25">
      <c r="A186" s="3">
        <v>147</v>
      </c>
      <c r="B186" s="14">
        <v>562908.88812679693</v>
      </c>
      <c r="C186" s="30">
        <v>860740.00071076327</v>
      </c>
    </row>
    <row r="187" spans="1:3" x14ac:dyDescent="0.25">
      <c r="A187" s="3">
        <v>148</v>
      </c>
      <c r="B187" s="14">
        <v>731833.41130867181</v>
      </c>
      <c r="C187" s="30">
        <v>1164882.8953358829</v>
      </c>
    </row>
    <row r="188" spans="1:3" x14ac:dyDescent="0.25">
      <c r="A188" s="3">
        <v>149</v>
      </c>
      <c r="B188" s="14">
        <v>718762.7057685256</v>
      </c>
      <c r="C188" s="30">
        <v>1115539.2722716941</v>
      </c>
    </row>
    <row r="189" spans="1:3" x14ac:dyDescent="0.25">
      <c r="A189" s="3">
        <v>150</v>
      </c>
      <c r="B189" s="14">
        <v>553038.05297104525</v>
      </c>
      <c r="C189" s="30">
        <v>756010.78574920062</v>
      </c>
    </row>
    <row r="190" spans="1:3" x14ac:dyDescent="0.25">
      <c r="A190" s="3">
        <v>151</v>
      </c>
      <c r="B190" s="14">
        <v>679542.21954343969</v>
      </c>
      <c r="C190" s="30">
        <v>1037680.3142232528</v>
      </c>
    </row>
    <row r="191" spans="1:3" x14ac:dyDescent="0.25">
      <c r="A191" s="3">
        <v>152</v>
      </c>
      <c r="B191" s="14">
        <v>707091.19776776654</v>
      </c>
      <c r="C191" s="30">
        <v>966147.56868489704</v>
      </c>
    </row>
    <row r="192" spans="1:3" x14ac:dyDescent="0.25">
      <c r="A192" s="3">
        <v>153</v>
      </c>
      <c r="B192" s="14">
        <v>589824.61558242876</v>
      </c>
      <c r="C192" s="30">
        <v>942963.75897139602</v>
      </c>
    </row>
    <row r="193" spans="1:3" x14ac:dyDescent="0.25">
      <c r="A193" s="3">
        <v>154</v>
      </c>
      <c r="B193" s="14">
        <v>749607.11917632166</v>
      </c>
      <c r="C193" s="30">
        <v>1124608.3116476138</v>
      </c>
    </row>
    <row r="194" spans="1:3" x14ac:dyDescent="0.25">
      <c r="A194" s="3">
        <v>155</v>
      </c>
      <c r="B194" s="14">
        <v>746332.17255852383</v>
      </c>
      <c r="C194" s="30">
        <v>1335260.6126717115</v>
      </c>
    </row>
    <row r="195" spans="1:3" x14ac:dyDescent="0.25">
      <c r="A195" s="3">
        <v>156</v>
      </c>
      <c r="B195" s="14">
        <v>525914.73092974792</v>
      </c>
      <c r="C195" s="30">
        <v>836371.97432654246</v>
      </c>
    </row>
    <row r="196" spans="1:3" x14ac:dyDescent="0.25">
      <c r="A196" s="3">
        <v>157</v>
      </c>
      <c r="B196" s="14">
        <v>612538.63352844864</v>
      </c>
      <c r="C196" s="30">
        <v>1186687.0038567032</v>
      </c>
    </row>
    <row r="197" spans="1:3" x14ac:dyDescent="0.25">
      <c r="A197" s="3">
        <v>158</v>
      </c>
      <c r="B197" s="14">
        <v>626334.57375968748</v>
      </c>
      <c r="C197" s="30">
        <v>895708.99318951624</v>
      </c>
    </row>
    <row r="198" spans="1:3" x14ac:dyDescent="0.25">
      <c r="A198" s="3">
        <v>159</v>
      </c>
      <c r="B198" s="14">
        <v>590693.51168022491</v>
      </c>
      <c r="C198" s="30">
        <v>1041570.0683240071</v>
      </c>
    </row>
    <row r="199" spans="1:3" x14ac:dyDescent="0.25">
      <c r="A199" s="3">
        <v>160</v>
      </c>
      <c r="B199" s="14">
        <v>711124.36400796613</v>
      </c>
      <c r="C199" s="30">
        <v>1019355.1579979338</v>
      </c>
    </row>
    <row r="200" spans="1:3" x14ac:dyDescent="0.25">
      <c r="A200" s="3">
        <v>161</v>
      </c>
      <c r="B200" s="14">
        <v>729419.48263611412</v>
      </c>
      <c r="C200" s="30">
        <v>1291255.5741756402</v>
      </c>
    </row>
    <row r="201" spans="1:3" x14ac:dyDescent="0.25">
      <c r="A201" s="3">
        <v>162</v>
      </c>
      <c r="B201" s="14">
        <v>615504.76193689997</v>
      </c>
      <c r="C201" s="30">
        <v>1009869.5308372584</v>
      </c>
    </row>
    <row r="202" spans="1:3" x14ac:dyDescent="0.25">
      <c r="A202" s="3">
        <v>163</v>
      </c>
      <c r="B202" s="14">
        <v>795760.13103190309</v>
      </c>
      <c r="C202" s="30">
        <v>1376534.7236376724</v>
      </c>
    </row>
    <row r="203" spans="1:3" x14ac:dyDescent="0.25">
      <c r="A203" s="3">
        <v>164</v>
      </c>
      <c r="B203" s="14">
        <v>1062853.8261842937</v>
      </c>
      <c r="C203" s="30">
        <v>1507860.6023280534</v>
      </c>
    </row>
    <row r="204" spans="1:3" x14ac:dyDescent="0.25">
      <c r="A204" s="3">
        <v>165</v>
      </c>
      <c r="B204" s="14">
        <v>816293.32100703393</v>
      </c>
      <c r="C204" s="30">
        <v>1238291.4155698661</v>
      </c>
    </row>
    <row r="205" spans="1:3" x14ac:dyDescent="0.25">
      <c r="A205" s="3">
        <v>166</v>
      </c>
      <c r="B205" s="14">
        <v>663163.85516862199</v>
      </c>
      <c r="C205" s="30">
        <v>969301.14337386854</v>
      </c>
    </row>
    <row r="206" spans="1:3" x14ac:dyDescent="0.25">
      <c r="A206" s="3">
        <v>167</v>
      </c>
      <c r="B206" s="14">
        <v>841849.40098880744</v>
      </c>
      <c r="C206" s="30">
        <v>1161489.7713249358</v>
      </c>
    </row>
    <row r="207" spans="1:3" x14ac:dyDescent="0.25">
      <c r="A207" s="3">
        <v>168</v>
      </c>
      <c r="B207" s="14">
        <v>621979.79983541917</v>
      </c>
      <c r="C207" s="30">
        <v>936505.52486241399</v>
      </c>
    </row>
    <row r="208" spans="1:3" x14ac:dyDescent="0.25">
      <c r="A208" s="3">
        <v>169</v>
      </c>
      <c r="B208" s="14">
        <v>599933.41284014401</v>
      </c>
      <c r="C208" s="30">
        <v>897116.79654964234</v>
      </c>
    </row>
    <row r="209" spans="1:3" x14ac:dyDescent="0.25">
      <c r="A209" s="3">
        <v>170</v>
      </c>
      <c r="B209" s="14">
        <v>602109.24271629425</v>
      </c>
      <c r="C209" s="30">
        <v>825696.04288250476</v>
      </c>
    </row>
    <row r="210" spans="1:3" x14ac:dyDescent="0.25">
      <c r="A210" s="3">
        <v>171</v>
      </c>
      <c r="B210" s="14">
        <v>682487.80207629025</v>
      </c>
      <c r="C210" s="30">
        <v>993810.23262212344</v>
      </c>
    </row>
    <row r="211" spans="1:3" x14ac:dyDescent="0.25">
      <c r="A211" s="3">
        <v>172</v>
      </c>
      <c r="B211" s="14">
        <v>455909.81542602088</v>
      </c>
      <c r="C211" s="30">
        <v>822077.41910050414</v>
      </c>
    </row>
    <row r="212" spans="1:3" x14ac:dyDescent="0.25">
      <c r="A212" s="3">
        <v>173</v>
      </c>
      <c r="B212" s="14">
        <v>664572.99686127226</v>
      </c>
      <c r="C212" s="30">
        <v>885217.08784105559</v>
      </c>
    </row>
    <row r="213" spans="1:3" x14ac:dyDescent="0.25">
      <c r="A213" s="3">
        <v>174</v>
      </c>
      <c r="B213" s="14">
        <v>563544.02350870764</v>
      </c>
      <c r="C213" s="30">
        <v>890938.19972874469</v>
      </c>
    </row>
    <row r="214" spans="1:3" x14ac:dyDescent="0.25">
      <c r="A214" s="3">
        <v>175</v>
      </c>
      <c r="B214" s="14">
        <v>646251.2792826026</v>
      </c>
      <c r="C214" s="30">
        <v>865578.69958565186</v>
      </c>
    </row>
    <row r="215" spans="1:3" x14ac:dyDescent="0.25">
      <c r="A215" s="3">
        <v>176</v>
      </c>
      <c r="B215" s="14">
        <v>649482.65922629589</v>
      </c>
      <c r="C215" s="30">
        <v>1089293.6523257548</v>
      </c>
    </row>
    <row r="216" spans="1:3" x14ac:dyDescent="0.25">
      <c r="A216" s="3">
        <v>177</v>
      </c>
      <c r="B216" s="14">
        <v>743711.15551684471</v>
      </c>
      <c r="C216" s="30">
        <v>1131858.6830671539</v>
      </c>
    </row>
    <row r="217" spans="1:3" x14ac:dyDescent="0.25">
      <c r="A217" s="3">
        <v>178</v>
      </c>
      <c r="B217" s="14">
        <v>753624.27686408011</v>
      </c>
      <c r="C217" s="30">
        <v>1423906.3675473793</v>
      </c>
    </row>
    <row r="218" spans="1:3" x14ac:dyDescent="0.25">
      <c r="A218" s="3">
        <v>179</v>
      </c>
      <c r="B218" s="14">
        <v>775295.39469273225</v>
      </c>
      <c r="C218" s="30">
        <v>1125998.3202248034</v>
      </c>
    </row>
    <row r="219" spans="1:3" x14ac:dyDescent="0.25">
      <c r="A219" s="3">
        <v>180</v>
      </c>
      <c r="B219" s="14">
        <v>807220.608150871</v>
      </c>
      <c r="C219" s="30">
        <v>1122507.3122099796</v>
      </c>
    </row>
    <row r="220" spans="1:3" x14ac:dyDescent="0.25">
      <c r="A220" s="3">
        <v>181</v>
      </c>
      <c r="B220" s="14">
        <v>639633.1262709063</v>
      </c>
      <c r="C220" s="30">
        <v>950658.16937532369</v>
      </c>
    </row>
    <row r="221" spans="1:3" x14ac:dyDescent="0.25">
      <c r="A221" s="3">
        <v>182</v>
      </c>
      <c r="B221" s="14">
        <v>515686.79237402661</v>
      </c>
      <c r="C221" s="30">
        <v>820965.25639985793</v>
      </c>
    </row>
    <row r="222" spans="1:3" x14ac:dyDescent="0.25">
      <c r="A222" s="3">
        <v>183</v>
      </c>
      <c r="B222" s="14">
        <v>834471.27664976579</v>
      </c>
      <c r="C222" s="30">
        <v>1340077.7843360647</v>
      </c>
    </row>
    <row r="223" spans="1:3" x14ac:dyDescent="0.25">
      <c r="A223" s="3">
        <v>184</v>
      </c>
      <c r="B223" s="14">
        <v>812388.47269380011</v>
      </c>
      <c r="C223" s="30">
        <v>1230884.3413826027</v>
      </c>
    </row>
    <row r="224" spans="1:3" x14ac:dyDescent="0.25">
      <c r="A224" s="3">
        <v>185</v>
      </c>
      <c r="B224" s="14">
        <v>1061098.4610915799</v>
      </c>
      <c r="C224" s="30">
        <v>1673469.9488161709</v>
      </c>
    </row>
    <row r="225" spans="1:3" x14ac:dyDescent="0.25">
      <c r="A225" s="3">
        <v>186</v>
      </c>
      <c r="B225" s="14">
        <v>507288.08674954734</v>
      </c>
      <c r="C225" s="30">
        <v>720470.527182427</v>
      </c>
    </row>
    <row r="226" spans="1:3" x14ac:dyDescent="0.25">
      <c r="A226" s="3">
        <v>187</v>
      </c>
      <c r="B226" s="14">
        <v>823193.27246976621</v>
      </c>
      <c r="C226" s="30">
        <v>1464579.729708473</v>
      </c>
    </row>
    <row r="227" spans="1:3" x14ac:dyDescent="0.25">
      <c r="A227" s="3">
        <v>188</v>
      </c>
      <c r="B227" s="14">
        <v>618685.65936040343</v>
      </c>
      <c r="C227" s="30">
        <v>966662.0251170072</v>
      </c>
    </row>
    <row r="228" spans="1:3" x14ac:dyDescent="0.25">
      <c r="A228" s="3">
        <v>189</v>
      </c>
      <c r="B228" s="14">
        <v>644179.36172696773</v>
      </c>
      <c r="C228" s="30">
        <v>1107216.5741011945</v>
      </c>
    </row>
    <row r="229" spans="1:3" x14ac:dyDescent="0.25">
      <c r="A229" s="3">
        <v>190</v>
      </c>
      <c r="B229" s="14">
        <v>446414.89554782584</v>
      </c>
      <c r="C229" s="30">
        <v>703677.6207988828</v>
      </c>
    </row>
    <row r="230" spans="1:3" x14ac:dyDescent="0.25">
      <c r="A230" s="3">
        <v>191</v>
      </c>
      <c r="B230" s="14">
        <v>592092.65315624408</v>
      </c>
      <c r="C230" s="30">
        <v>872868.91191664548</v>
      </c>
    </row>
    <row r="231" spans="1:3" x14ac:dyDescent="0.25">
      <c r="A231" s="3">
        <v>192</v>
      </c>
      <c r="B231" s="14">
        <v>629496.04727091384</v>
      </c>
      <c r="C231" s="30">
        <v>1000084.3359150245</v>
      </c>
    </row>
    <row r="232" spans="1:3" x14ac:dyDescent="0.25">
      <c r="A232" s="3">
        <v>193</v>
      </c>
      <c r="B232" s="14">
        <v>529308.02778267825</v>
      </c>
      <c r="C232" s="30">
        <v>895294.53936413326</v>
      </c>
    </row>
    <row r="233" spans="1:3" x14ac:dyDescent="0.25">
      <c r="A233" s="3">
        <v>194</v>
      </c>
      <c r="B233" s="14">
        <v>682183.48222095182</v>
      </c>
      <c r="C233" s="30">
        <v>1010938.6379451053</v>
      </c>
    </row>
    <row r="234" spans="1:3" x14ac:dyDescent="0.25">
      <c r="A234" s="3">
        <v>195</v>
      </c>
      <c r="B234" s="14">
        <v>777867.81657321099</v>
      </c>
      <c r="C234" s="30">
        <v>1302995.9007188403</v>
      </c>
    </row>
    <row r="235" spans="1:3" x14ac:dyDescent="0.25">
      <c r="A235" s="3">
        <v>196</v>
      </c>
      <c r="B235" s="14">
        <v>506916.49657161091</v>
      </c>
      <c r="C235" s="30">
        <v>791171.30844119051</v>
      </c>
    </row>
    <row r="236" spans="1:3" x14ac:dyDescent="0.25">
      <c r="A236" s="3">
        <v>197</v>
      </c>
      <c r="B236" s="14">
        <v>588698.86629878031</v>
      </c>
      <c r="C236" s="30">
        <v>864770.65078365174</v>
      </c>
    </row>
    <row r="237" spans="1:3" x14ac:dyDescent="0.25">
      <c r="A237" s="3">
        <v>198</v>
      </c>
      <c r="B237" s="14">
        <v>657171.86354621977</v>
      </c>
      <c r="C237" s="30">
        <v>1111716.2840723863</v>
      </c>
    </row>
    <row r="238" spans="1:3" x14ac:dyDescent="0.25">
      <c r="A238" s="3">
        <v>199</v>
      </c>
      <c r="B238" s="14">
        <v>713332.34141361539</v>
      </c>
      <c r="C238" s="30">
        <v>970368.67317209952</v>
      </c>
    </row>
    <row r="239" spans="1:3" x14ac:dyDescent="0.25">
      <c r="A239" s="3">
        <v>200</v>
      </c>
      <c r="B239" s="14">
        <v>829158.32479167881</v>
      </c>
      <c r="C239" s="30">
        <v>1217266.2493396206</v>
      </c>
    </row>
    <row r="240" spans="1:3" x14ac:dyDescent="0.25">
      <c r="A240" s="3">
        <v>201</v>
      </c>
      <c r="B240" s="14">
        <v>616647.601290936</v>
      </c>
      <c r="C240" s="30">
        <v>719741.22476557898</v>
      </c>
    </row>
    <row r="241" spans="1:3" x14ac:dyDescent="0.25">
      <c r="A241" s="3">
        <v>202</v>
      </c>
      <c r="B241" s="14">
        <v>791345.34920380299</v>
      </c>
      <c r="C241" s="30">
        <v>1149930.1224465561</v>
      </c>
    </row>
    <row r="242" spans="1:3" x14ac:dyDescent="0.25">
      <c r="A242" s="3">
        <v>203</v>
      </c>
      <c r="B242" s="14">
        <v>593520.63998257462</v>
      </c>
      <c r="C242" s="30">
        <v>1034862.1565406701</v>
      </c>
    </row>
    <row r="243" spans="1:3" x14ac:dyDescent="0.25">
      <c r="A243" s="3">
        <v>204</v>
      </c>
      <c r="B243" s="14">
        <v>755690.48845846567</v>
      </c>
      <c r="C243" s="30">
        <v>1277808.2493670925</v>
      </c>
    </row>
    <row r="244" spans="1:3" x14ac:dyDescent="0.25">
      <c r="A244" s="3">
        <v>205</v>
      </c>
      <c r="B244" s="14">
        <v>585224.62698514969</v>
      </c>
      <c r="C244" s="30">
        <v>1008567.6008590198</v>
      </c>
    </row>
    <row r="245" spans="1:3" x14ac:dyDescent="0.25">
      <c r="A245" s="3">
        <v>206</v>
      </c>
      <c r="B245" s="14">
        <v>815503.81998587761</v>
      </c>
      <c r="C245" s="30">
        <v>1334364.5997618032</v>
      </c>
    </row>
    <row r="246" spans="1:3" x14ac:dyDescent="0.25">
      <c r="A246" s="3">
        <v>207</v>
      </c>
      <c r="B246" s="14">
        <v>683765.43900518736</v>
      </c>
      <c r="C246" s="30">
        <v>1040559.3696126011</v>
      </c>
    </row>
    <row r="247" spans="1:3" x14ac:dyDescent="0.25">
      <c r="A247" s="3">
        <v>208</v>
      </c>
      <c r="B247" s="14">
        <v>692742.55723519984</v>
      </c>
      <c r="C247" s="30">
        <v>1050958.0545433559</v>
      </c>
    </row>
    <row r="248" spans="1:3" x14ac:dyDescent="0.25">
      <c r="A248" s="3">
        <v>209</v>
      </c>
      <c r="B248" s="14">
        <v>862397.16971048818</v>
      </c>
      <c r="C248" s="30">
        <v>1113820.0465463477</v>
      </c>
    </row>
    <row r="249" spans="1:3" x14ac:dyDescent="0.25">
      <c r="A249" s="3">
        <v>210</v>
      </c>
      <c r="B249" s="14">
        <v>633365.44506352779</v>
      </c>
      <c r="C249" s="30">
        <v>918480.77304908517</v>
      </c>
    </row>
    <row r="250" spans="1:3" x14ac:dyDescent="0.25">
      <c r="A250" s="3">
        <v>211</v>
      </c>
      <c r="B250" s="14">
        <v>684191.75136293971</v>
      </c>
      <c r="C250" s="30">
        <v>1036165.946361689</v>
      </c>
    </row>
    <row r="251" spans="1:3" x14ac:dyDescent="0.25">
      <c r="A251" s="3">
        <v>212</v>
      </c>
      <c r="B251" s="14">
        <v>633538.06902813457</v>
      </c>
      <c r="C251" s="30">
        <v>974125.13501231559</v>
      </c>
    </row>
    <row r="252" spans="1:3" x14ac:dyDescent="0.25">
      <c r="A252" s="3">
        <v>213</v>
      </c>
      <c r="B252" s="14">
        <v>791425.62568805751</v>
      </c>
      <c r="C252" s="30">
        <v>1170086.5903312741</v>
      </c>
    </row>
    <row r="253" spans="1:3" x14ac:dyDescent="0.25">
      <c r="A253" s="3">
        <v>214</v>
      </c>
      <c r="B253" s="14">
        <v>746820.70560774032</v>
      </c>
      <c r="C253" s="30">
        <v>1198371.5271874538</v>
      </c>
    </row>
    <row r="254" spans="1:3" x14ac:dyDescent="0.25">
      <c r="A254" s="3">
        <v>215</v>
      </c>
      <c r="B254" s="14">
        <v>1055870.9050289756</v>
      </c>
      <c r="C254" s="30">
        <v>1494945.2687005477</v>
      </c>
    </row>
    <row r="255" spans="1:3" x14ac:dyDescent="0.25">
      <c r="A255" s="3">
        <v>216</v>
      </c>
      <c r="B255" s="14">
        <v>1041932.950430669</v>
      </c>
      <c r="C255" s="30">
        <v>1820798.9156835189</v>
      </c>
    </row>
    <row r="256" spans="1:3" x14ac:dyDescent="0.25">
      <c r="A256" s="3">
        <v>217</v>
      </c>
      <c r="B256" s="14">
        <v>512261.81813313614</v>
      </c>
      <c r="C256" s="30">
        <v>790316.67866663856</v>
      </c>
    </row>
    <row r="257" spans="1:3" x14ac:dyDescent="0.25">
      <c r="A257" s="3">
        <v>218</v>
      </c>
      <c r="B257" s="14">
        <v>641701.69605131471</v>
      </c>
      <c r="C257" s="30">
        <v>926231.7540873579</v>
      </c>
    </row>
    <row r="258" spans="1:3" x14ac:dyDescent="0.25">
      <c r="A258" s="3">
        <v>219</v>
      </c>
      <c r="B258" s="14">
        <v>651524.60666000331</v>
      </c>
      <c r="C258" s="30">
        <v>1046205.4968235719</v>
      </c>
    </row>
    <row r="259" spans="1:3" x14ac:dyDescent="0.25">
      <c r="A259" s="3">
        <v>220</v>
      </c>
      <c r="B259" s="14">
        <v>711299.45554948458</v>
      </c>
      <c r="C259" s="30">
        <v>962636.51369231555</v>
      </c>
    </row>
    <row r="260" spans="1:3" x14ac:dyDescent="0.25">
      <c r="A260" s="3">
        <v>221</v>
      </c>
      <c r="B260" s="14">
        <v>466410.14381924807</v>
      </c>
      <c r="C260" s="30">
        <v>764116.55822630052</v>
      </c>
    </row>
    <row r="261" spans="1:3" x14ac:dyDescent="0.25">
      <c r="A261" s="3">
        <v>222</v>
      </c>
      <c r="B261" s="14">
        <v>716871.86051811592</v>
      </c>
      <c r="C261" s="30">
        <v>888867.21764510009</v>
      </c>
    </row>
    <row r="262" spans="1:3" x14ac:dyDescent="0.25">
      <c r="A262" s="3">
        <v>223</v>
      </c>
      <c r="B262" s="14">
        <v>704383.00079526461</v>
      </c>
      <c r="C262" s="30">
        <v>1081932.8253233142</v>
      </c>
    </row>
    <row r="263" spans="1:3" x14ac:dyDescent="0.25">
      <c r="A263" s="3">
        <v>224</v>
      </c>
      <c r="B263" s="14">
        <v>419775.3518251924</v>
      </c>
      <c r="C263" s="30">
        <v>689784.88536074711</v>
      </c>
    </row>
    <row r="264" spans="1:3" x14ac:dyDescent="0.25">
      <c r="A264" s="3">
        <v>225</v>
      </c>
      <c r="B264" s="14">
        <v>548128.83739718026</v>
      </c>
      <c r="C264" s="30">
        <v>797061.41786803422</v>
      </c>
    </row>
    <row r="265" spans="1:3" x14ac:dyDescent="0.25">
      <c r="A265" s="3">
        <v>226</v>
      </c>
      <c r="B265" s="14">
        <v>902031.18829970201</v>
      </c>
      <c r="C265" s="30">
        <v>1464381.7284841146</v>
      </c>
    </row>
    <row r="266" spans="1:3" x14ac:dyDescent="0.25">
      <c r="A266" s="3">
        <v>227</v>
      </c>
      <c r="B266" s="14">
        <v>578186.65991827159</v>
      </c>
      <c r="C266" s="30">
        <v>657747.32574691949</v>
      </c>
    </row>
    <row r="267" spans="1:3" x14ac:dyDescent="0.25">
      <c r="A267" s="3">
        <v>228</v>
      </c>
      <c r="B267" s="14">
        <v>1094701.398442853</v>
      </c>
      <c r="C267" s="30">
        <v>1680548.3885010262</v>
      </c>
    </row>
    <row r="268" spans="1:3" x14ac:dyDescent="0.25">
      <c r="A268" s="3">
        <v>229</v>
      </c>
      <c r="B268" s="14">
        <v>518318.15465024736</v>
      </c>
      <c r="C268" s="30">
        <v>892877.29080870212</v>
      </c>
    </row>
    <row r="269" spans="1:3" x14ac:dyDescent="0.25">
      <c r="A269" s="3">
        <v>230</v>
      </c>
      <c r="B269" s="14">
        <v>592471.75937001489</v>
      </c>
      <c r="C269" s="30">
        <v>841638.56038414803</v>
      </c>
    </row>
    <row r="270" spans="1:3" x14ac:dyDescent="0.25">
      <c r="A270" s="3">
        <v>231</v>
      </c>
      <c r="B270" s="14">
        <v>710250.81864248053</v>
      </c>
      <c r="C270" s="30">
        <v>1002884.2358894635</v>
      </c>
    </row>
    <row r="271" spans="1:3" x14ac:dyDescent="0.25">
      <c r="A271" s="3">
        <v>232</v>
      </c>
      <c r="B271" s="14">
        <v>761835.98685713299</v>
      </c>
      <c r="C271" s="30">
        <v>1156967.2745241248</v>
      </c>
    </row>
    <row r="272" spans="1:3" x14ac:dyDescent="0.25">
      <c r="A272" s="3">
        <v>233</v>
      </c>
      <c r="B272" s="14">
        <v>808586.96832803614</v>
      </c>
      <c r="C272" s="30">
        <v>1323075.1664718182</v>
      </c>
    </row>
    <row r="273" spans="1:3" x14ac:dyDescent="0.25">
      <c r="A273" s="3">
        <v>234</v>
      </c>
      <c r="B273" s="14">
        <v>598291.1780133046</v>
      </c>
      <c r="C273" s="30">
        <v>992030.23827839084</v>
      </c>
    </row>
    <row r="274" spans="1:3" x14ac:dyDescent="0.25">
      <c r="A274" s="3">
        <v>235</v>
      </c>
      <c r="B274" s="14">
        <v>762161.94781366317</v>
      </c>
      <c r="C274" s="30">
        <v>1200692.8287671744</v>
      </c>
    </row>
    <row r="275" spans="1:3" x14ac:dyDescent="0.25">
      <c r="A275" s="3">
        <v>236</v>
      </c>
      <c r="B275" s="14">
        <v>814787.04127513769</v>
      </c>
      <c r="C275" s="30">
        <v>1209106.4100461721</v>
      </c>
    </row>
    <row r="276" spans="1:3" x14ac:dyDescent="0.25">
      <c r="A276" s="3">
        <v>237</v>
      </c>
      <c r="B276" s="14">
        <v>689140.78811785381</v>
      </c>
      <c r="C276" s="30">
        <v>946943.09142020927</v>
      </c>
    </row>
    <row r="277" spans="1:3" x14ac:dyDescent="0.25">
      <c r="A277" s="3">
        <v>238</v>
      </c>
      <c r="B277" s="14">
        <v>710954.40202396165</v>
      </c>
      <c r="C277" s="30">
        <v>1058766.6561049009</v>
      </c>
    </row>
    <row r="278" spans="1:3" x14ac:dyDescent="0.25">
      <c r="A278" s="3">
        <v>239</v>
      </c>
      <c r="B278" s="14">
        <v>610186.63031784201</v>
      </c>
      <c r="C278" s="30">
        <v>807823.4201021716</v>
      </c>
    </row>
    <row r="279" spans="1:3" x14ac:dyDescent="0.25">
      <c r="A279" s="3">
        <v>240</v>
      </c>
      <c r="B279" s="14">
        <v>712280.89390000515</v>
      </c>
      <c r="C279" s="30">
        <v>1199281.3760917988</v>
      </c>
    </row>
    <row r="280" spans="1:3" x14ac:dyDescent="0.25">
      <c r="A280" s="3">
        <v>241</v>
      </c>
      <c r="B280" s="14">
        <v>936418.41774029424</v>
      </c>
      <c r="C280" s="30">
        <v>1505704.1680727438</v>
      </c>
    </row>
    <row r="281" spans="1:3" x14ac:dyDescent="0.25">
      <c r="A281" s="3">
        <v>242</v>
      </c>
      <c r="B281" s="14">
        <v>557207.26474355836</v>
      </c>
      <c r="C281" s="30">
        <v>912233.59037812403</v>
      </c>
    </row>
    <row r="282" spans="1:3" x14ac:dyDescent="0.25">
      <c r="A282" s="3">
        <v>243</v>
      </c>
      <c r="B282" s="14">
        <v>786999.77855917136</v>
      </c>
      <c r="C282" s="30">
        <v>1175098.2454448815</v>
      </c>
    </row>
    <row r="283" spans="1:3" x14ac:dyDescent="0.25">
      <c r="A283" s="3">
        <v>244</v>
      </c>
      <c r="B283" s="14">
        <v>733880.74428200594</v>
      </c>
      <c r="C283" s="30">
        <v>1205799.1627600645</v>
      </c>
    </row>
    <row r="284" spans="1:3" x14ac:dyDescent="0.25">
      <c r="A284" s="3">
        <v>245</v>
      </c>
      <c r="B284" s="14">
        <v>698013.75743498467</v>
      </c>
      <c r="C284" s="30">
        <v>1122915.5896551227</v>
      </c>
    </row>
    <row r="285" spans="1:3" x14ac:dyDescent="0.25">
      <c r="A285" s="3">
        <v>246</v>
      </c>
      <c r="B285" s="14">
        <v>710313.73287812318</v>
      </c>
      <c r="C285" s="30">
        <v>1027187.780211336</v>
      </c>
    </row>
    <row r="286" spans="1:3" x14ac:dyDescent="0.25">
      <c r="A286" s="3">
        <v>247</v>
      </c>
      <c r="B286" s="14">
        <v>605166.19952554803</v>
      </c>
      <c r="C286" s="30">
        <v>995078.12874242978</v>
      </c>
    </row>
    <row r="287" spans="1:3" x14ac:dyDescent="0.25">
      <c r="A287" s="3">
        <v>248</v>
      </c>
      <c r="B287" s="14">
        <v>694598.32703470893</v>
      </c>
      <c r="C287" s="30">
        <v>999652.63004479872</v>
      </c>
    </row>
    <row r="288" spans="1:3" x14ac:dyDescent="0.25">
      <c r="A288" s="3">
        <v>249</v>
      </c>
      <c r="B288" s="14">
        <v>485080.37682654918</v>
      </c>
      <c r="C288" s="30">
        <v>765111.89057269203</v>
      </c>
    </row>
    <row r="289" spans="1:3" x14ac:dyDescent="0.25">
      <c r="A289" s="3">
        <v>250</v>
      </c>
      <c r="B289" s="14">
        <v>583442.67223085486</v>
      </c>
      <c r="C289" s="30">
        <v>923998.90317660291</v>
      </c>
    </row>
    <row r="290" spans="1:3" x14ac:dyDescent="0.25">
      <c r="A290" s="3">
        <v>251</v>
      </c>
      <c r="B290" s="14">
        <v>704171.41197988449</v>
      </c>
      <c r="C290" s="30">
        <v>915046.7527064929</v>
      </c>
    </row>
    <row r="291" spans="1:3" x14ac:dyDescent="0.25">
      <c r="A291" s="3">
        <v>252</v>
      </c>
      <c r="B291" s="14">
        <v>642502.38413325942</v>
      </c>
      <c r="C291" s="30">
        <v>907749.10553097096</v>
      </c>
    </row>
    <row r="292" spans="1:3" x14ac:dyDescent="0.25">
      <c r="A292" s="3">
        <v>253</v>
      </c>
      <c r="B292" s="14">
        <v>778010.70400821685</v>
      </c>
      <c r="C292" s="30">
        <v>1121316.8509149491</v>
      </c>
    </row>
    <row r="293" spans="1:3" x14ac:dyDescent="0.25">
      <c r="A293" s="3">
        <v>254</v>
      </c>
      <c r="B293" s="14">
        <v>630221.80163999577</v>
      </c>
      <c r="C293" s="30">
        <v>927859.67885793047</v>
      </c>
    </row>
    <row r="294" spans="1:3" x14ac:dyDescent="0.25">
      <c r="A294" s="3">
        <v>255</v>
      </c>
      <c r="B294" s="14">
        <v>954644.09439767536</v>
      </c>
      <c r="C294" s="30">
        <v>1631875.2972204185</v>
      </c>
    </row>
    <row r="295" spans="1:3" x14ac:dyDescent="0.25">
      <c r="A295" s="3">
        <v>256</v>
      </c>
      <c r="B295" s="14">
        <v>842287.81572978338</v>
      </c>
      <c r="C295" s="30">
        <v>1358903.1062406264</v>
      </c>
    </row>
    <row r="296" spans="1:3" x14ac:dyDescent="0.25">
      <c r="A296" s="3">
        <v>257</v>
      </c>
      <c r="B296" s="14">
        <v>737093.94037638139</v>
      </c>
      <c r="C296" s="30">
        <v>1247369.3866228443</v>
      </c>
    </row>
    <row r="297" spans="1:3" x14ac:dyDescent="0.25">
      <c r="A297" s="3">
        <v>258</v>
      </c>
      <c r="B297" s="14">
        <v>601925.07479491958</v>
      </c>
      <c r="C297" s="30">
        <v>897794.56515279564</v>
      </c>
    </row>
    <row r="298" spans="1:3" x14ac:dyDescent="0.25">
      <c r="A298" s="3">
        <v>259</v>
      </c>
      <c r="B298" s="14">
        <v>775774.93592237285</v>
      </c>
      <c r="C298" s="30">
        <v>1001514.6936804485</v>
      </c>
    </row>
    <row r="299" spans="1:3" x14ac:dyDescent="0.25">
      <c r="A299" s="3">
        <v>260</v>
      </c>
      <c r="B299" s="14">
        <v>632175.83607387752</v>
      </c>
      <c r="C299" s="30">
        <v>917178.76534906658</v>
      </c>
    </row>
    <row r="300" spans="1:3" x14ac:dyDescent="0.25">
      <c r="A300" s="3">
        <v>261</v>
      </c>
      <c r="B300" s="14">
        <v>1008691.0828152573</v>
      </c>
      <c r="C300" s="30">
        <v>1344814.2418409593</v>
      </c>
    </row>
    <row r="301" spans="1:3" x14ac:dyDescent="0.25">
      <c r="A301" s="3">
        <v>262</v>
      </c>
      <c r="B301" s="14">
        <v>754332.53830568155</v>
      </c>
      <c r="C301" s="30">
        <v>1318172.3823012852</v>
      </c>
    </row>
    <row r="302" spans="1:3" x14ac:dyDescent="0.25">
      <c r="A302" s="3">
        <v>263</v>
      </c>
      <c r="B302" s="14">
        <v>584274.72646104207</v>
      </c>
      <c r="C302" s="30">
        <v>899818.54624544026</v>
      </c>
    </row>
    <row r="303" spans="1:3" x14ac:dyDescent="0.25">
      <c r="A303" s="3">
        <v>264</v>
      </c>
      <c r="B303" s="14">
        <v>879973.77298706863</v>
      </c>
      <c r="C303" s="30">
        <v>1590894.7013425359</v>
      </c>
    </row>
    <row r="304" spans="1:3" x14ac:dyDescent="0.25">
      <c r="A304" s="3">
        <v>265</v>
      </c>
      <c r="B304" s="14">
        <v>596720.66206538398</v>
      </c>
      <c r="C304" s="30">
        <v>966565.21223831782</v>
      </c>
    </row>
    <row r="305" spans="1:3" x14ac:dyDescent="0.25">
      <c r="A305" s="3">
        <v>266</v>
      </c>
      <c r="B305" s="14">
        <v>729277.77634250897</v>
      </c>
      <c r="C305" s="30">
        <v>1016641.9410644525</v>
      </c>
    </row>
    <row r="306" spans="1:3" x14ac:dyDescent="0.25">
      <c r="A306" s="3">
        <v>267</v>
      </c>
      <c r="B306" s="14">
        <v>559885.00057077454</v>
      </c>
      <c r="C306" s="30">
        <v>1026133.1664132765</v>
      </c>
    </row>
    <row r="307" spans="1:3" x14ac:dyDescent="0.25">
      <c r="A307" s="3">
        <v>268</v>
      </c>
      <c r="B307" s="14">
        <v>676573.79671613255</v>
      </c>
      <c r="C307" s="30">
        <v>1140258.9870831675</v>
      </c>
    </row>
    <row r="308" spans="1:3" x14ac:dyDescent="0.25">
      <c r="A308" s="3">
        <v>269</v>
      </c>
      <c r="B308" s="14">
        <v>798698.94920282543</v>
      </c>
      <c r="C308" s="30">
        <v>1207208.0091795186</v>
      </c>
    </row>
    <row r="309" spans="1:3" x14ac:dyDescent="0.25">
      <c r="A309" s="3">
        <v>270</v>
      </c>
      <c r="B309" s="14">
        <v>713908.17633952736</v>
      </c>
      <c r="C309" s="30">
        <v>1158021.4314908467</v>
      </c>
    </row>
    <row r="310" spans="1:3" x14ac:dyDescent="0.25">
      <c r="A310" s="3">
        <v>271</v>
      </c>
      <c r="B310" s="14">
        <v>849646.86571076105</v>
      </c>
      <c r="C310" s="30">
        <v>1570521.617933997</v>
      </c>
    </row>
    <row r="311" spans="1:3" x14ac:dyDescent="0.25">
      <c r="A311" s="3">
        <v>272</v>
      </c>
      <c r="B311" s="14">
        <v>591830.73735798965</v>
      </c>
      <c r="C311" s="30">
        <v>920987.00640162581</v>
      </c>
    </row>
    <row r="312" spans="1:3" x14ac:dyDescent="0.25">
      <c r="A312" s="3">
        <v>273</v>
      </c>
      <c r="B312" s="14">
        <v>708939.97191378882</v>
      </c>
      <c r="C312" s="30">
        <v>932339.32181906549</v>
      </c>
    </row>
    <row r="313" spans="1:3" x14ac:dyDescent="0.25">
      <c r="A313" s="3">
        <v>274</v>
      </c>
      <c r="B313" s="14">
        <v>723425.44574694871</v>
      </c>
      <c r="C313" s="30">
        <v>1139516.379513171</v>
      </c>
    </row>
    <row r="314" spans="1:3" x14ac:dyDescent="0.25">
      <c r="A314" s="3">
        <v>275</v>
      </c>
      <c r="B314" s="14">
        <v>590741.02491901629</v>
      </c>
      <c r="C314" s="30">
        <v>921378.34194586589</v>
      </c>
    </row>
    <row r="315" spans="1:3" x14ac:dyDescent="0.25">
      <c r="A315" s="3">
        <v>276</v>
      </c>
      <c r="B315" s="14">
        <v>808539.26038273494</v>
      </c>
      <c r="C315" s="30">
        <v>1159647.8806787289</v>
      </c>
    </row>
    <row r="316" spans="1:3" x14ac:dyDescent="0.25">
      <c r="A316" s="3">
        <v>277</v>
      </c>
      <c r="B316" s="14">
        <v>608893.16409754532</v>
      </c>
      <c r="C316" s="30">
        <v>1147206.7551423232</v>
      </c>
    </row>
    <row r="317" spans="1:3" x14ac:dyDescent="0.25">
      <c r="A317" s="3">
        <v>278</v>
      </c>
      <c r="B317" s="14">
        <v>831090.42678020231</v>
      </c>
      <c r="C317" s="30">
        <v>1193585.7357353305</v>
      </c>
    </row>
    <row r="318" spans="1:3" x14ac:dyDescent="0.25">
      <c r="A318" s="3">
        <v>279</v>
      </c>
      <c r="B318" s="14">
        <v>588941.00416316721</v>
      </c>
      <c r="C318" s="30">
        <v>928236.58466590696</v>
      </c>
    </row>
    <row r="319" spans="1:3" x14ac:dyDescent="0.25">
      <c r="A319" s="3">
        <v>280</v>
      </c>
      <c r="B319" s="14">
        <v>771406.23741719685</v>
      </c>
      <c r="C319" s="30">
        <v>1093528.0601132605</v>
      </c>
    </row>
    <row r="320" spans="1:3" x14ac:dyDescent="0.25">
      <c r="A320" s="3">
        <v>281</v>
      </c>
      <c r="B320" s="14">
        <v>581943.12527730444</v>
      </c>
      <c r="C320" s="30">
        <v>927871.0922468158</v>
      </c>
    </row>
    <row r="321" spans="1:3" x14ac:dyDescent="0.25">
      <c r="A321" s="3">
        <v>282</v>
      </c>
      <c r="B321" s="14">
        <v>677335.04270808201</v>
      </c>
      <c r="C321" s="30">
        <v>1191274.5235656376</v>
      </c>
    </row>
    <row r="322" spans="1:3" x14ac:dyDescent="0.25">
      <c r="A322" s="3">
        <v>283</v>
      </c>
      <c r="B322" s="14">
        <v>656922.59948563424</v>
      </c>
      <c r="C322" s="30">
        <v>966343.78227282898</v>
      </c>
    </row>
    <row r="323" spans="1:3" x14ac:dyDescent="0.25">
      <c r="A323" s="3">
        <v>284</v>
      </c>
      <c r="B323" s="14">
        <v>692436.45232857787</v>
      </c>
      <c r="C323" s="30">
        <v>1072651.5064409361</v>
      </c>
    </row>
    <row r="324" spans="1:3" x14ac:dyDescent="0.25">
      <c r="A324" s="3">
        <v>285</v>
      </c>
      <c r="B324" s="14">
        <v>568827.42668206873</v>
      </c>
      <c r="C324" s="30">
        <v>887643.79210137506</v>
      </c>
    </row>
    <row r="325" spans="1:3" x14ac:dyDescent="0.25">
      <c r="A325" s="3">
        <v>286</v>
      </c>
      <c r="B325" s="14">
        <v>665601.98650008533</v>
      </c>
      <c r="C325" s="30">
        <v>926200.36214394518</v>
      </c>
    </row>
    <row r="326" spans="1:3" x14ac:dyDescent="0.25">
      <c r="A326" s="3">
        <v>287</v>
      </c>
      <c r="B326" s="14">
        <v>744547.24990323663</v>
      </c>
      <c r="C326" s="30">
        <v>856606.39366972272</v>
      </c>
    </row>
    <row r="327" spans="1:3" x14ac:dyDescent="0.25">
      <c r="A327" s="3">
        <v>288</v>
      </c>
      <c r="B327" s="14">
        <v>763109.35992798232</v>
      </c>
      <c r="C327" s="30">
        <v>1040082.907367976</v>
      </c>
    </row>
    <row r="328" spans="1:3" x14ac:dyDescent="0.25">
      <c r="A328" s="3">
        <v>289</v>
      </c>
      <c r="B328" s="14">
        <v>602008.55089981644</v>
      </c>
      <c r="C328" s="30">
        <v>973558.8460515613</v>
      </c>
    </row>
    <row r="329" spans="1:3" x14ac:dyDescent="0.25">
      <c r="A329" s="3">
        <v>290</v>
      </c>
      <c r="B329" s="14">
        <v>559759.0144209452</v>
      </c>
      <c r="C329" s="30">
        <v>878208.30044253671</v>
      </c>
    </row>
    <row r="330" spans="1:3" x14ac:dyDescent="0.25">
      <c r="A330" s="3">
        <v>291</v>
      </c>
      <c r="B330" s="14">
        <v>762233.6246009944</v>
      </c>
      <c r="C330" s="30">
        <v>1214363.8764075183</v>
      </c>
    </row>
    <row r="331" spans="1:3" x14ac:dyDescent="0.25">
      <c r="A331" s="3">
        <v>292</v>
      </c>
      <c r="B331" s="14">
        <v>700955.40368541703</v>
      </c>
      <c r="C331" s="30">
        <v>1120783.3561448362</v>
      </c>
    </row>
    <row r="332" spans="1:3" x14ac:dyDescent="0.25">
      <c r="A332" s="3">
        <v>293</v>
      </c>
      <c r="B332" s="14">
        <v>910898.58870400023</v>
      </c>
      <c r="C332" s="30">
        <v>1393636.0769666047</v>
      </c>
    </row>
    <row r="333" spans="1:3" x14ac:dyDescent="0.25">
      <c r="A333" s="3">
        <v>294</v>
      </c>
      <c r="B333" s="14">
        <v>735805.72224262578</v>
      </c>
      <c r="C333" s="30">
        <v>1167148.1227686766</v>
      </c>
    </row>
    <row r="334" spans="1:3" x14ac:dyDescent="0.25">
      <c r="A334" s="3">
        <v>295</v>
      </c>
      <c r="B334" s="14">
        <v>846114.00196453719</v>
      </c>
      <c r="C334" s="30">
        <v>1508203.9171298563</v>
      </c>
    </row>
    <row r="335" spans="1:3" x14ac:dyDescent="0.25">
      <c r="A335" s="3">
        <v>296</v>
      </c>
      <c r="B335" s="14">
        <v>724178.78140834195</v>
      </c>
      <c r="C335" s="30">
        <v>1236160.5728683707</v>
      </c>
    </row>
    <row r="336" spans="1:3" x14ac:dyDescent="0.25">
      <c r="A336" s="3">
        <v>297</v>
      </c>
      <c r="B336" s="14">
        <v>755547.67985698464</v>
      </c>
      <c r="C336" s="30">
        <v>1135993.2352291276</v>
      </c>
    </row>
    <row r="337" spans="1:3" x14ac:dyDescent="0.25">
      <c r="A337" s="3">
        <v>298</v>
      </c>
      <c r="B337" s="14">
        <v>609441.71669711324</v>
      </c>
      <c r="C337" s="30">
        <v>1010867.5269637897</v>
      </c>
    </row>
    <row r="338" spans="1:3" x14ac:dyDescent="0.25">
      <c r="A338" s="3">
        <v>299</v>
      </c>
      <c r="B338" s="14">
        <v>877378.03605367069</v>
      </c>
      <c r="C338" s="30">
        <v>1255708.8762778467</v>
      </c>
    </row>
    <row r="339" spans="1:3" x14ac:dyDescent="0.25">
      <c r="A339" s="3">
        <v>300</v>
      </c>
      <c r="B339" s="14">
        <v>1054029.4326977863</v>
      </c>
      <c r="C339" s="30">
        <v>1572045.1543336534</v>
      </c>
    </row>
    <row r="340" spans="1:3" x14ac:dyDescent="0.25">
      <c r="A340" s="3">
        <v>301</v>
      </c>
      <c r="B340" s="14">
        <v>714071.35320634383</v>
      </c>
      <c r="C340" s="30">
        <v>1119897.1890124432</v>
      </c>
    </row>
    <row r="341" spans="1:3" x14ac:dyDescent="0.25">
      <c r="A341" s="3">
        <v>302</v>
      </c>
      <c r="B341" s="14">
        <v>808502.3539917625</v>
      </c>
      <c r="C341" s="30">
        <v>1171042.2063894095</v>
      </c>
    </row>
    <row r="342" spans="1:3" x14ac:dyDescent="0.25">
      <c r="A342" s="3">
        <v>303</v>
      </c>
      <c r="B342" s="14">
        <v>546202.32079297467</v>
      </c>
      <c r="C342" s="30">
        <v>777378.71016645001</v>
      </c>
    </row>
    <row r="343" spans="1:3" x14ac:dyDescent="0.25">
      <c r="A343" s="3">
        <v>304</v>
      </c>
      <c r="B343" s="14">
        <v>763867.3221698876</v>
      </c>
      <c r="C343" s="30">
        <v>1328670.2265808741</v>
      </c>
    </row>
    <row r="344" spans="1:3" x14ac:dyDescent="0.25">
      <c r="A344" s="3">
        <v>305</v>
      </c>
      <c r="B344" s="14">
        <v>653768.10861068475</v>
      </c>
      <c r="C344" s="30">
        <v>1102789.0585044578</v>
      </c>
    </row>
    <row r="345" spans="1:3" x14ac:dyDescent="0.25">
      <c r="A345" s="3">
        <v>306</v>
      </c>
      <c r="B345" s="14">
        <v>789733.89968911954</v>
      </c>
      <c r="C345" s="30">
        <v>1137168.4530940377</v>
      </c>
    </row>
    <row r="346" spans="1:3" x14ac:dyDescent="0.25">
      <c r="A346" s="3">
        <v>307</v>
      </c>
      <c r="B346" s="14">
        <v>829095.57300030231</v>
      </c>
      <c r="C346" s="30">
        <v>1417828.0571284837</v>
      </c>
    </row>
    <row r="347" spans="1:3" x14ac:dyDescent="0.25">
      <c r="A347" s="3">
        <v>308</v>
      </c>
      <c r="B347" s="14">
        <v>697705.06158010801</v>
      </c>
      <c r="C347" s="30">
        <v>1130465.4504998925</v>
      </c>
    </row>
    <row r="348" spans="1:3" x14ac:dyDescent="0.25">
      <c r="A348" s="3">
        <v>309</v>
      </c>
      <c r="B348" s="14">
        <v>514533.20972331113</v>
      </c>
      <c r="C348" s="30">
        <v>780048.74011449108</v>
      </c>
    </row>
    <row r="349" spans="1:3" x14ac:dyDescent="0.25">
      <c r="A349" s="3">
        <v>310</v>
      </c>
      <c r="B349" s="14">
        <v>755488.52701417892</v>
      </c>
      <c r="C349" s="30">
        <v>1290934.7331672898</v>
      </c>
    </row>
    <row r="350" spans="1:3" x14ac:dyDescent="0.25">
      <c r="A350" s="3">
        <v>311</v>
      </c>
      <c r="B350" s="14">
        <v>692665.96357966156</v>
      </c>
      <c r="C350" s="30">
        <v>1171624.5333821317</v>
      </c>
    </row>
    <row r="351" spans="1:3" x14ac:dyDescent="0.25">
      <c r="A351" s="3">
        <v>312</v>
      </c>
      <c r="B351" s="14">
        <v>739055.18072839582</v>
      </c>
      <c r="C351" s="30">
        <v>1066682.8536376825</v>
      </c>
    </row>
    <row r="352" spans="1:3" x14ac:dyDescent="0.25">
      <c r="A352" s="3">
        <v>313</v>
      </c>
      <c r="B352" s="14">
        <v>565796.43353851745</v>
      </c>
      <c r="C352" s="30">
        <v>934638.81971928803</v>
      </c>
    </row>
    <row r="353" spans="1:3" x14ac:dyDescent="0.25">
      <c r="A353" s="3">
        <v>314</v>
      </c>
      <c r="B353" s="14">
        <v>772819.42355878919</v>
      </c>
      <c r="C353" s="30">
        <v>1233498.2999874481</v>
      </c>
    </row>
    <row r="354" spans="1:3" x14ac:dyDescent="0.25">
      <c r="A354" s="3">
        <v>315</v>
      </c>
      <c r="B354" s="14">
        <v>666596.41115554213</v>
      </c>
      <c r="C354" s="30">
        <v>1009991.671574762</v>
      </c>
    </row>
    <row r="355" spans="1:3" x14ac:dyDescent="0.25">
      <c r="A355" s="3">
        <v>316</v>
      </c>
      <c r="B355" s="14">
        <v>709100.56474992807</v>
      </c>
      <c r="C355" s="30">
        <v>1112006.0283483895</v>
      </c>
    </row>
    <row r="356" spans="1:3" x14ac:dyDescent="0.25">
      <c r="A356" s="3">
        <v>317</v>
      </c>
      <c r="B356" s="14">
        <v>590118.32011701493</v>
      </c>
      <c r="C356" s="30">
        <v>906557.30190464924</v>
      </c>
    </row>
    <row r="357" spans="1:3" x14ac:dyDescent="0.25">
      <c r="A357" s="3">
        <v>318</v>
      </c>
      <c r="B357" s="14">
        <v>764005.19801231741</v>
      </c>
      <c r="C357" s="30">
        <v>1260918.5810160891</v>
      </c>
    </row>
    <row r="358" spans="1:3" x14ac:dyDescent="0.25">
      <c r="A358" s="3">
        <v>319</v>
      </c>
      <c r="B358" s="14">
        <v>854359.11549914186</v>
      </c>
      <c r="C358" s="30">
        <v>1161424.6781720393</v>
      </c>
    </row>
    <row r="359" spans="1:3" x14ac:dyDescent="0.25">
      <c r="A359" s="3">
        <v>320</v>
      </c>
      <c r="B359" s="14">
        <v>632713.16187195946</v>
      </c>
      <c r="C359" s="30">
        <v>1020594.0026128764</v>
      </c>
    </row>
    <row r="360" spans="1:3" x14ac:dyDescent="0.25">
      <c r="A360" s="3">
        <v>321</v>
      </c>
      <c r="B360" s="14">
        <v>816847.97240387183</v>
      </c>
      <c r="C360" s="30">
        <v>1171664.0314928999</v>
      </c>
    </row>
    <row r="361" spans="1:3" x14ac:dyDescent="0.25">
      <c r="A361" s="3">
        <v>322</v>
      </c>
      <c r="B361" s="14">
        <v>809919.53039916803</v>
      </c>
      <c r="C361" s="30">
        <v>1073116.1695647098</v>
      </c>
    </row>
    <row r="362" spans="1:3" x14ac:dyDescent="0.25">
      <c r="A362" s="3">
        <v>323</v>
      </c>
      <c r="B362" s="14">
        <v>787089.15698031662</v>
      </c>
      <c r="C362" s="30">
        <v>1247358.016768106</v>
      </c>
    </row>
    <row r="363" spans="1:3" x14ac:dyDescent="0.25">
      <c r="A363" s="3">
        <v>324</v>
      </c>
      <c r="B363" s="14">
        <v>735453.28948989778</v>
      </c>
      <c r="C363" s="30">
        <v>1329846.1071005254</v>
      </c>
    </row>
    <row r="364" spans="1:3" x14ac:dyDescent="0.25">
      <c r="A364" s="3">
        <v>325</v>
      </c>
      <c r="B364" s="14">
        <v>497223.99750871659</v>
      </c>
      <c r="C364" s="30">
        <v>714614.57323940319</v>
      </c>
    </row>
    <row r="365" spans="1:3" x14ac:dyDescent="0.25">
      <c r="A365" s="3">
        <v>326</v>
      </c>
      <c r="B365" s="14">
        <v>771931.01282058877</v>
      </c>
      <c r="C365" s="30">
        <v>937481.70024087001</v>
      </c>
    </row>
    <row r="366" spans="1:3" x14ac:dyDescent="0.25">
      <c r="A366" s="3">
        <v>327</v>
      </c>
      <c r="B366" s="14">
        <v>745583.43072601792</v>
      </c>
      <c r="C366" s="30">
        <v>1176085.4965493737</v>
      </c>
    </row>
    <row r="367" spans="1:3" x14ac:dyDescent="0.25">
      <c r="A367" s="3">
        <v>328</v>
      </c>
      <c r="B367" s="14">
        <v>744098.76701021846</v>
      </c>
      <c r="C367" s="30">
        <v>1066730.9055313491</v>
      </c>
    </row>
    <row r="368" spans="1:3" x14ac:dyDescent="0.25">
      <c r="A368" s="3">
        <v>329</v>
      </c>
      <c r="B368" s="14">
        <v>712942.63443890773</v>
      </c>
      <c r="C368" s="30">
        <v>1058401.681021489</v>
      </c>
    </row>
    <row r="369" spans="1:3" x14ac:dyDescent="0.25">
      <c r="A369" s="3">
        <v>330</v>
      </c>
      <c r="B369" s="14">
        <v>914630.6757822081</v>
      </c>
      <c r="C369" s="30">
        <v>1491123.591198985</v>
      </c>
    </row>
    <row r="370" spans="1:3" x14ac:dyDescent="0.25">
      <c r="A370" s="3">
        <v>331</v>
      </c>
      <c r="B370" s="14">
        <v>519320.99158571061</v>
      </c>
      <c r="C370" s="30">
        <v>765964.83833627566</v>
      </c>
    </row>
    <row r="371" spans="1:3" x14ac:dyDescent="0.25">
      <c r="A371" s="3">
        <v>332</v>
      </c>
      <c r="B371" s="14">
        <v>581913.73965615942</v>
      </c>
      <c r="C371" s="30">
        <v>866881.62097278424</v>
      </c>
    </row>
    <row r="372" spans="1:3" x14ac:dyDescent="0.25">
      <c r="A372" s="3">
        <v>333</v>
      </c>
      <c r="B372" s="14">
        <v>710855.84209690581</v>
      </c>
      <c r="C372" s="30">
        <v>947922.63675430394</v>
      </c>
    </row>
    <row r="373" spans="1:3" x14ac:dyDescent="0.25">
      <c r="A373" s="3">
        <v>334</v>
      </c>
      <c r="B373" s="14">
        <v>572623.54858636786</v>
      </c>
      <c r="C373" s="30">
        <v>864437.85332311061</v>
      </c>
    </row>
    <row r="374" spans="1:3" x14ac:dyDescent="0.25">
      <c r="A374" s="3">
        <v>335</v>
      </c>
      <c r="B374" s="14">
        <v>817157.1925170949</v>
      </c>
      <c r="C374" s="30">
        <v>1122754.7786072218</v>
      </c>
    </row>
    <row r="375" spans="1:3" x14ac:dyDescent="0.25">
      <c r="A375" s="3">
        <v>336</v>
      </c>
      <c r="B375" s="14">
        <v>458754.79859901906</v>
      </c>
      <c r="C375" s="30">
        <v>672170.51947636763</v>
      </c>
    </row>
    <row r="376" spans="1:3" x14ac:dyDescent="0.25">
      <c r="A376" s="3">
        <v>337</v>
      </c>
      <c r="B376" s="14">
        <v>763632.86806846829</v>
      </c>
      <c r="C376" s="30">
        <v>1154266.6373696635</v>
      </c>
    </row>
    <row r="377" spans="1:3" x14ac:dyDescent="0.25">
      <c r="A377" s="3">
        <v>338</v>
      </c>
      <c r="B377" s="14">
        <v>843353.88715995615</v>
      </c>
      <c r="C377" s="30">
        <v>1308238.67008329</v>
      </c>
    </row>
    <row r="378" spans="1:3" x14ac:dyDescent="0.25">
      <c r="A378" s="3">
        <v>339</v>
      </c>
      <c r="B378" s="14">
        <v>861517.27062841109</v>
      </c>
      <c r="C378" s="30">
        <v>1286523.2628949122</v>
      </c>
    </row>
    <row r="379" spans="1:3" x14ac:dyDescent="0.25">
      <c r="A379" s="3">
        <v>340</v>
      </c>
      <c r="B379" s="14">
        <v>693906.84123343916</v>
      </c>
      <c r="C379" s="30">
        <v>1020005.0910997471</v>
      </c>
    </row>
    <row r="380" spans="1:3" x14ac:dyDescent="0.25">
      <c r="A380" s="3">
        <v>341</v>
      </c>
      <c r="B380" s="14">
        <v>560717.92248229147</v>
      </c>
      <c r="C380" s="30">
        <v>825095.19007331633</v>
      </c>
    </row>
    <row r="381" spans="1:3" x14ac:dyDescent="0.25">
      <c r="A381" s="3">
        <v>342</v>
      </c>
      <c r="B381" s="14">
        <v>773257.25026963663</v>
      </c>
      <c r="C381" s="30">
        <v>1027428.4584563385</v>
      </c>
    </row>
    <row r="382" spans="1:3" x14ac:dyDescent="0.25">
      <c r="A382" s="3">
        <v>343</v>
      </c>
      <c r="B382" s="14">
        <v>678902.89002332673</v>
      </c>
      <c r="C382" s="30">
        <v>1166856.6446496265</v>
      </c>
    </row>
    <row r="383" spans="1:3" x14ac:dyDescent="0.25">
      <c r="A383" s="3">
        <v>344</v>
      </c>
      <c r="B383" s="14">
        <v>742814.81821327819</v>
      </c>
      <c r="C383" s="30">
        <v>1148511.1765867097</v>
      </c>
    </row>
    <row r="384" spans="1:3" x14ac:dyDescent="0.25">
      <c r="A384" s="3">
        <v>345</v>
      </c>
      <c r="B384" s="14">
        <v>991248.47736218036</v>
      </c>
      <c r="C384" s="30">
        <v>1444504.6176978741</v>
      </c>
    </row>
    <row r="385" spans="1:3" x14ac:dyDescent="0.25">
      <c r="A385" s="3">
        <v>346</v>
      </c>
      <c r="B385" s="14">
        <v>737181.18572016258</v>
      </c>
      <c r="C385" s="30">
        <v>1128157.5458739905</v>
      </c>
    </row>
    <row r="386" spans="1:3" x14ac:dyDescent="0.25">
      <c r="A386" s="3">
        <v>347</v>
      </c>
      <c r="B386" s="14">
        <v>744997.71940003627</v>
      </c>
      <c r="C386" s="30">
        <v>1033406.8620685776</v>
      </c>
    </row>
    <row r="387" spans="1:3" x14ac:dyDescent="0.25">
      <c r="A387" s="3">
        <v>348</v>
      </c>
      <c r="B387" s="14">
        <v>610580.81358767196</v>
      </c>
      <c r="C387" s="30">
        <v>772878.17038193403</v>
      </c>
    </row>
    <row r="388" spans="1:3" x14ac:dyDescent="0.25">
      <c r="A388" s="3">
        <v>349</v>
      </c>
      <c r="B388" s="14">
        <v>832351.91807492275</v>
      </c>
      <c r="C388" s="30">
        <v>1246730.1775907874</v>
      </c>
    </row>
    <row r="389" spans="1:3" x14ac:dyDescent="0.25">
      <c r="A389" s="3">
        <v>350</v>
      </c>
      <c r="B389" s="14">
        <v>618231.27539750852</v>
      </c>
      <c r="C389" s="30">
        <v>1032590.6398197974</v>
      </c>
    </row>
    <row r="390" spans="1:3" x14ac:dyDescent="0.25">
      <c r="A390" s="3">
        <v>351</v>
      </c>
      <c r="B390" s="14">
        <v>705051.76961695845</v>
      </c>
      <c r="C390" s="30">
        <v>1177281.095465011</v>
      </c>
    </row>
    <row r="391" spans="1:3" x14ac:dyDescent="0.25">
      <c r="A391" s="3">
        <v>352</v>
      </c>
      <c r="B391" s="14">
        <v>709670.69466809137</v>
      </c>
      <c r="C391" s="30">
        <v>1144595.7054682572</v>
      </c>
    </row>
    <row r="392" spans="1:3" x14ac:dyDescent="0.25">
      <c r="A392" s="3">
        <v>353</v>
      </c>
      <c r="B392" s="14">
        <v>741219.90464524284</v>
      </c>
      <c r="C392" s="30">
        <v>1241626.8703135357</v>
      </c>
    </row>
    <row r="393" spans="1:3" x14ac:dyDescent="0.25">
      <c r="A393" s="3">
        <v>354</v>
      </c>
      <c r="B393" s="14">
        <v>538351.35636918072</v>
      </c>
      <c r="C393" s="30">
        <v>836545.52012766805</v>
      </c>
    </row>
    <row r="394" spans="1:3" x14ac:dyDescent="0.25">
      <c r="A394" s="3">
        <v>355</v>
      </c>
      <c r="B394" s="14">
        <v>653774.64874934126</v>
      </c>
      <c r="C394" s="30">
        <v>1037221.1185741945</v>
      </c>
    </row>
    <row r="395" spans="1:3" x14ac:dyDescent="0.25">
      <c r="A395" s="3">
        <v>356</v>
      </c>
      <c r="B395" s="14">
        <v>801589.80097895209</v>
      </c>
      <c r="C395" s="30">
        <v>1081002.584783714</v>
      </c>
    </row>
    <row r="396" spans="1:3" x14ac:dyDescent="0.25">
      <c r="A396" s="3">
        <v>357</v>
      </c>
      <c r="B396" s="14">
        <v>688205.6071788182</v>
      </c>
      <c r="C396" s="30">
        <v>1049601.5931775882</v>
      </c>
    </row>
    <row r="397" spans="1:3" x14ac:dyDescent="0.25">
      <c r="A397" s="3">
        <v>358</v>
      </c>
      <c r="B397" s="14">
        <v>539398.40411683929</v>
      </c>
      <c r="C397" s="30">
        <v>866466.33775460534</v>
      </c>
    </row>
    <row r="398" spans="1:3" x14ac:dyDescent="0.25">
      <c r="A398" s="3">
        <v>359</v>
      </c>
      <c r="B398" s="14">
        <v>768227.19593579322</v>
      </c>
      <c r="C398" s="30">
        <v>1121980.6739202465</v>
      </c>
    </row>
    <row r="399" spans="1:3" x14ac:dyDescent="0.25">
      <c r="A399" s="3">
        <v>360</v>
      </c>
      <c r="B399" s="14">
        <v>1213881.904874973</v>
      </c>
      <c r="C399" s="30">
        <v>1899153.910523111</v>
      </c>
    </row>
    <row r="400" spans="1:3" x14ac:dyDescent="0.25">
      <c r="A400" s="3">
        <v>361</v>
      </c>
      <c r="B400" s="14">
        <v>585502.44937172125</v>
      </c>
      <c r="C400" s="30">
        <v>929982.76065011963</v>
      </c>
    </row>
    <row r="401" spans="1:3" x14ac:dyDescent="0.25">
      <c r="A401" s="3">
        <v>362</v>
      </c>
      <c r="B401" s="14">
        <v>702962.07496503368</v>
      </c>
      <c r="C401" s="30">
        <v>1122470.7673150334</v>
      </c>
    </row>
    <row r="402" spans="1:3" x14ac:dyDescent="0.25">
      <c r="A402" s="3">
        <v>363</v>
      </c>
      <c r="B402" s="14">
        <v>559493.6240288975</v>
      </c>
      <c r="C402" s="30">
        <v>735639.20511197287</v>
      </c>
    </row>
    <row r="403" spans="1:3" x14ac:dyDescent="0.25">
      <c r="A403" s="3">
        <v>364</v>
      </c>
      <c r="B403" s="14">
        <v>610370.70541742537</v>
      </c>
      <c r="C403" s="30">
        <v>848821.05481643311</v>
      </c>
    </row>
    <row r="404" spans="1:3" x14ac:dyDescent="0.25">
      <c r="A404" s="3">
        <v>365</v>
      </c>
      <c r="B404" s="14">
        <v>636680.04302694404</v>
      </c>
      <c r="C404" s="30">
        <v>983979.8197499708</v>
      </c>
    </row>
    <row r="405" spans="1:3" x14ac:dyDescent="0.25">
      <c r="A405" s="3">
        <v>366</v>
      </c>
      <c r="B405" s="14">
        <v>625900.37410905585</v>
      </c>
      <c r="C405" s="30">
        <v>856299.88081494917</v>
      </c>
    </row>
    <row r="406" spans="1:3" x14ac:dyDescent="0.25">
      <c r="A406" s="3">
        <v>367</v>
      </c>
      <c r="B406" s="14">
        <v>555863.25907795806</v>
      </c>
      <c r="C406" s="30">
        <v>768122.18520413386</v>
      </c>
    </row>
    <row r="407" spans="1:3" x14ac:dyDescent="0.25">
      <c r="A407" s="3">
        <v>368</v>
      </c>
      <c r="B407" s="14">
        <v>644647.16079990461</v>
      </c>
      <c r="C407" s="30">
        <v>942913.80287875456</v>
      </c>
    </row>
    <row r="408" spans="1:3" x14ac:dyDescent="0.25">
      <c r="A408" s="3">
        <v>369</v>
      </c>
      <c r="B408" s="14">
        <v>787861.45403868984</v>
      </c>
      <c r="C408" s="30">
        <v>1152849.161086021</v>
      </c>
    </row>
    <row r="409" spans="1:3" x14ac:dyDescent="0.25">
      <c r="A409" s="3">
        <v>370</v>
      </c>
      <c r="B409" s="14">
        <v>807231.39632493432</v>
      </c>
      <c r="C409" s="30">
        <v>1347095.766116817</v>
      </c>
    </row>
    <row r="410" spans="1:3" x14ac:dyDescent="0.25">
      <c r="A410" s="3">
        <v>371</v>
      </c>
      <c r="B410" s="14">
        <v>666488.64953009668</v>
      </c>
      <c r="C410" s="30">
        <v>1145966.6615820581</v>
      </c>
    </row>
    <row r="411" spans="1:3" x14ac:dyDescent="0.25">
      <c r="A411" s="3">
        <v>372</v>
      </c>
      <c r="B411" s="14">
        <v>493633.41272674483</v>
      </c>
      <c r="C411" s="30">
        <v>736406.38546529133</v>
      </c>
    </row>
    <row r="412" spans="1:3" x14ac:dyDescent="0.25">
      <c r="A412" s="3">
        <v>373</v>
      </c>
      <c r="B412" s="14">
        <v>645448.37837747019</v>
      </c>
      <c r="C412" s="30">
        <v>1036837.610339033</v>
      </c>
    </row>
    <row r="413" spans="1:3" x14ac:dyDescent="0.25">
      <c r="A413" s="3">
        <v>374</v>
      </c>
      <c r="B413" s="14">
        <v>564765.82018854353</v>
      </c>
      <c r="C413" s="30">
        <v>862865.94834767038</v>
      </c>
    </row>
    <row r="414" spans="1:3" x14ac:dyDescent="0.25">
      <c r="A414" s="3">
        <v>375</v>
      </c>
      <c r="B414" s="14">
        <v>837013.75573015073</v>
      </c>
      <c r="C414" s="30">
        <v>1308270.2539818061</v>
      </c>
    </row>
    <row r="415" spans="1:3" x14ac:dyDescent="0.25">
      <c r="A415" s="3">
        <v>376</v>
      </c>
      <c r="B415" s="14">
        <v>678406.19116968557</v>
      </c>
      <c r="C415" s="30">
        <v>1007715.9249553764</v>
      </c>
    </row>
    <row r="416" spans="1:3" x14ac:dyDescent="0.25">
      <c r="A416" s="3">
        <v>377</v>
      </c>
      <c r="B416" s="14">
        <v>668236.02546915726</v>
      </c>
      <c r="C416" s="30">
        <v>1075946.3908182501</v>
      </c>
    </row>
    <row r="417" spans="1:3" x14ac:dyDescent="0.25">
      <c r="A417" s="3">
        <v>378</v>
      </c>
      <c r="B417" s="14">
        <v>611287.30269184988</v>
      </c>
      <c r="C417" s="30">
        <v>958022.15519598429</v>
      </c>
    </row>
    <row r="418" spans="1:3" x14ac:dyDescent="0.25">
      <c r="A418" s="3">
        <v>379</v>
      </c>
      <c r="B418" s="14">
        <v>569450.81508655893</v>
      </c>
      <c r="C418" s="30">
        <v>794934.0702809256</v>
      </c>
    </row>
    <row r="419" spans="1:3" x14ac:dyDescent="0.25">
      <c r="A419" s="3">
        <v>380</v>
      </c>
      <c r="B419" s="14">
        <v>746783.23511339759</v>
      </c>
      <c r="C419" s="30">
        <v>1317727.7105577022</v>
      </c>
    </row>
    <row r="420" spans="1:3" x14ac:dyDescent="0.25">
      <c r="A420" s="3">
        <v>381</v>
      </c>
      <c r="B420" s="14">
        <v>764443.89570301969</v>
      </c>
      <c r="C420" s="30">
        <v>1214904.4601976287</v>
      </c>
    </row>
    <row r="421" spans="1:3" x14ac:dyDescent="0.25">
      <c r="A421" s="3">
        <v>382</v>
      </c>
      <c r="B421" s="14">
        <v>662203.77485365036</v>
      </c>
      <c r="C421" s="30">
        <v>1037811.0794923016</v>
      </c>
    </row>
    <row r="422" spans="1:3" x14ac:dyDescent="0.25">
      <c r="A422" s="3">
        <v>383</v>
      </c>
      <c r="B422" s="14">
        <v>624780.6402697739</v>
      </c>
      <c r="C422" s="30">
        <v>891163.04142124334</v>
      </c>
    </row>
    <row r="423" spans="1:3" x14ac:dyDescent="0.25">
      <c r="A423" s="3">
        <v>384</v>
      </c>
      <c r="B423" s="14">
        <v>701124.05192145822</v>
      </c>
      <c r="C423" s="30">
        <v>1062259.8397887044</v>
      </c>
    </row>
    <row r="424" spans="1:3" x14ac:dyDescent="0.25">
      <c r="A424" s="3">
        <v>385</v>
      </c>
      <c r="B424" s="14">
        <v>640334.2016711235</v>
      </c>
      <c r="C424" s="30">
        <v>995328.57003191498</v>
      </c>
    </row>
    <row r="425" spans="1:3" x14ac:dyDescent="0.25">
      <c r="A425" s="3">
        <v>386</v>
      </c>
      <c r="B425" s="14">
        <v>874552.40580780874</v>
      </c>
      <c r="C425" s="30">
        <v>1458810.8955748323</v>
      </c>
    </row>
    <row r="426" spans="1:3" x14ac:dyDescent="0.25">
      <c r="A426" s="3">
        <v>387</v>
      </c>
      <c r="B426" s="14">
        <v>736990.00872953341</v>
      </c>
      <c r="C426" s="30">
        <v>1247480.9300892157</v>
      </c>
    </row>
    <row r="427" spans="1:3" x14ac:dyDescent="0.25">
      <c r="A427" s="3">
        <v>388</v>
      </c>
      <c r="B427" s="14">
        <v>662583.58354934107</v>
      </c>
      <c r="C427" s="30">
        <v>979250.28582156962</v>
      </c>
    </row>
    <row r="428" spans="1:3" x14ac:dyDescent="0.25">
      <c r="A428" s="3">
        <v>389</v>
      </c>
      <c r="B428" s="14">
        <v>537345.88076665287</v>
      </c>
      <c r="C428" s="30">
        <v>845823.51155382732</v>
      </c>
    </row>
    <row r="429" spans="1:3" x14ac:dyDescent="0.25">
      <c r="A429" s="3">
        <v>390</v>
      </c>
      <c r="B429" s="14">
        <v>648530.67441314482</v>
      </c>
      <c r="C429" s="30">
        <v>852248.65142353019</v>
      </c>
    </row>
    <row r="430" spans="1:3" x14ac:dyDescent="0.25">
      <c r="A430" s="3">
        <v>391</v>
      </c>
      <c r="B430" s="14">
        <v>677988.98574435338</v>
      </c>
      <c r="C430" s="30">
        <v>760029.14270275971</v>
      </c>
    </row>
    <row r="431" spans="1:3" x14ac:dyDescent="0.25">
      <c r="A431" s="3">
        <v>392</v>
      </c>
      <c r="B431" s="14">
        <v>877966.25234448048</v>
      </c>
      <c r="C431" s="30">
        <v>1494010.3815039375</v>
      </c>
    </row>
    <row r="432" spans="1:3" x14ac:dyDescent="0.25">
      <c r="A432" s="3">
        <v>393</v>
      </c>
      <c r="B432" s="14">
        <v>791632.07224199479</v>
      </c>
      <c r="C432" s="30">
        <v>1305490.240268101</v>
      </c>
    </row>
    <row r="433" spans="1:3" x14ac:dyDescent="0.25">
      <c r="A433" s="3">
        <v>394</v>
      </c>
      <c r="B433" s="14">
        <v>727167.38074676297</v>
      </c>
      <c r="C433" s="30">
        <v>1070322.7493823841</v>
      </c>
    </row>
    <row r="434" spans="1:3" x14ac:dyDescent="0.25">
      <c r="A434" s="3">
        <v>395</v>
      </c>
      <c r="B434" s="14">
        <v>724599.74659559946</v>
      </c>
      <c r="C434" s="30">
        <v>1002700.4999020961</v>
      </c>
    </row>
    <row r="435" spans="1:3" x14ac:dyDescent="0.25">
      <c r="A435" s="3">
        <v>396</v>
      </c>
      <c r="B435" s="14">
        <v>721814.60083453578</v>
      </c>
      <c r="C435" s="30">
        <v>1003766.9727794441</v>
      </c>
    </row>
    <row r="436" spans="1:3" x14ac:dyDescent="0.25">
      <c r="A436" s="3">
        <v>397</v>
      </c>
      <c r="B436" s="14">
        <v>759397.00536727218</v>
      </c>
      <c r="C436" s="30">
        <v>1074626.9633680182</v>
      </c>
    </row>
    <row r="437" spans="1:3" x14ac:dyDescent="0.25">
      <c r="A437" s="3">
        <v>398</v>
      </c>
      <c r="B437" s="14">
        <v>497399.62967215036</v>
      </c>
      <c r="C437" s="30">
        <v>754953.3653986014</v>
      </c>
    </row>
    <row r="438" spans="1:3" x14ac:dyDescent="0.25">
      <c r="A438" s="3">
        <v>399</v>
      </c>
      <c r="B438" s="14">
        <v>696338.19998441334</v>
      </c>
      <c r="C438" s="30">
        <v>976733.78473528591</v>
      </c>
    </row>
    <row r="439" spans="1:3" x14ac:dyDescent="0.25">
      <c r="A439" s="3">
        <v>400</v>
      </c>
      <c r="B439" s="14">
        <v>617951.14457208046</v>
      </c>
      <c r="C439" s="30">
        <v>944284.92747280083</v>
      </c>
    </row>
    <row r="440" spans="1:3" x14ac:dyDescent="0.25">
      <c r="A440" s="3">
        <v>401</v>
      </c>
      <c r="B440" s="14">
        <v>820150.76133656071</v>
      </c>
      <c r="C440" s="30">
        <v>1191791.9096480699</v>
      </c>
    </row>
    <row r="441" spans="1:3" x14ac:dyDescent="0.25">
      <c r="A441" s="3">
        <v>402</v>
      </c>
      <c r="B441" s="14">
        <v>999393.32732941059</v>
      </c>
      <c r="C441" s="30">
        <v>1570070.8923467107</v>
      </c>
    </row>
    <row r="442" spans="1:3" x14ac:dyDescent="0.25">
      <c r="A442" s="3">
        <v>403</v>
      </c>
      <c r="B442" s="14">
        <v>603494.87289816746</v>
      </c>
      <c r="C442" s="30">
        <v>764699.61285621137</v>
      </c>
    </row>
    <row r="443" spans="1:3" x14ac:dyDescent="0.25">
      <c r="A443" s="3">
        <v>404</v>
      </c>
      <c r="B443" s="14">
        <v>579161.14664553013</v>
      </c>
      <c r="C443" s="30">
        <v>828284.27526177652</v>
      </c>
    </row>
    <row r="444" spans="1:3" x14ac:dyDescent="0.25">
      <c r="A444" s="3">
        <v>405</v>
      </c>
      <c r="B444" s="14">
        <v>653004.3797329783</v>
      </c>
      <c r="C444" s="30">
        <v>1133978.4278446375</v>
      </c>
    </row>
    <row r="445" spans="1:3" x14ac:dyDescent="0.25">
      <c r="A445" s="3">
        <v>406</v>
      </c>
      <c r="B445" s="14">
        <v>585514.46989616205</v>
      </c>
      <c r="C445" s="30">
        <v>909329.32231496228</v>
      </c>
    </row>
    <row r="446" spans="1:3" x14ac:dyDescent="0.25">
      <c r="A446" s="3">
        <v>407</v>
      </c>
      <c r="B446" s="14">
        <v>656856.02630852058</v>
      </c>
      <c r="C446" s="30">
        <v>905579.8182298725</v>
      </c>
    </row>
    <row r="447" spans="1:3" x14ac:dyDescent="0.25">
      <c r="A447" s="3">
        <v>408</v>
      </c>
      <c r="B447" s="14">
        <v>662035.50766727456</v>
      </c>
      <c r="C447" s="30">
        <v>998894.72171760979</v>
      </c>
    </row>
    <row r="448" spans="1:3" x14ac:dyDescent="0.25">
      <c r="A448" s="3">
        <v>409</v>
      </c>
      <c r="B448" s="14">
        <v>711178.88061633101</v>
      </c>
      <c r="C448" s="30">
        <v>1035165.6360750193</v>
      </c>
    </row>
    <row r="449" spans="1:3" x14ac:dyDescent="0.25">
      <c r="A449" s="3">
        <v>410</v>
      </c>
      <c r="B449" s="14">
        <v>809256.54050617595</v>
      </c>
      <c r="C449" s="30">
        <v>1188232.5794157258</v>
      </c>
    </row>
    <row r="450" spans="1:3" x14ac:dyDescent="0.25">
      <c r="A450" s="3">
        <v>411</v>
      </c>
      <c r="B450" s="14">
        <v>946685.67782399338</v>
      </c>
      <c r="C450" s="30">
        <v>1426494.3137952308</v>
      </c>
    </row>
    <row r="451" spans="1:3" x14ac:dyDescent="0.25">
      <c r="A451" s="3">
        <v>412</v>
      </c>
      <c r="B451" s="14">
        <v>786218.72721656819</v>
      </c>
      <c r="C451" s="30">
        <v>1474956.7420064404</v>
      </c>
    </row>
    <row r="452" spans="1:3" x14ac:dyDescent="0.25">
      <c r="A452" s="3">
        <v>413</v>
      </c>
      <c r="B452" s="14">
        <v>895253.31804751465</v>
      </c>
      <c r="C452" s="30">
        <v>1364234.4642909088</v>
      </c>
    </row>
    <row r="453" spans="1:3" x14ac:dyDescent="0.25">
      <c r="A453" s="3">
        <v>414</v>
      </c>
      <c r="B453" s="14">
        <v>635196.46605546353</v>
      </c>
      <c r="C453" s="30">
        <v>1066586.6462080851</v>
      </c>
    </row>
    <row r="454" spans="1:3" x14ac:dyDescent="0.25">
      <c r="A454" s="3">
        <v>415</v>
      </c>
      <c r="B454" s="14">
        <v>616619.390256176</v>
      </c>
      <c r="C454" s="30">
        <v>886468.81060167262</v>
      </c>
    </row>
    <row r="455" spans="1:3" x14ac:dyDescent="0.25">
      <c r="A455" s="3">
        <v>416</v>
      </c>
      <c r="B455" s="14">
        <v>603727.98438291764</v>
      </c>
      <c r="C455" s="30">
        <v>869617.78639860556</v>
      </c>
    </row>
    <row r="456" spans="1:3" x14ac:dyDescent="0.25">
      <c r="A456" s="3">
        <v>417</v>
      </c>
      <c r="B456" s="14">
        <v>849336.94764614967</v>
      </c>
      <c r="C456" s="30">
        <v>1182478.2014142205</v>
      </c>
    </row>
    <row r="457" spans="1:3" x14ac:dyDescent="0.25">
      <c r="A457" s="3">
        <v>418</v>
      </c>
      <c r="B457" s="14">
        <v>843378.16469047614</v>
      </c>
      <c r="C457" s="30">
        <v>1207519.9531997934</v>
      </c>
    </row>
    <row r="458" spans="1:3" x14ac:dyDescent="0.25">
      <c r="A458" s="3">
        <v>419</v>
      </c>
      <c r="B458" s="14">
        <v>571636.79141752201</v>
      </c>
      <c r="C458" s="30">
        <v>1074911.1983352972</v>
      </c>
    </row>
    <row r="459" spans="1:3" x14ac:dyDescent="0.25">
      <c r="A459" s="3">
        <v>420</v>
      </c>
      <c r="B459" s="14">
        <v>645561.32704184786</v>
      </c>
      <c r="C459" s="30">
        <v>982887.25321726268</v>
      </c>
    </row>
    <row r="460" spans="1:3" x14ac:dyDescent="0.25">
      <c r="A460" s="3">
        <v>421</v>
      </c>
      <c r="B460" s="14">
        <v>881289.39878704539</v>
      </c>
      <c r="C460" s="30">
        <v>1353835.482386389</v>
      </c>
    </row>
    <row r="461" spans="1:3" x14ac:dyDescent="0.25">
      <c r="A461" s="3">
        <v>422</v>
      </c>
      <c r="B461" s="14">
        <v>699540.47430497233</v>
      </c>
      <c r="C461" s="30">
        <v>1067407.0488487792</v>
      </c>
    </row>
    <row r="462" spans="1:3" x14ac:dyDescent="0.25">
      <c r="A462" s="3">
        <v>423</v>
      </c>
      <c r="B462" s="14">
        <v>685199.63532449747</v>
      </c>
      <c r="C462" s="30">
        <v>1018605.4572127931</v>
      </c>
    </row>
    <row r="463" spans="1:3" x14ac:dyDescent="0.25">
      <c r="A463" s="3">
        <v>424</v>
      </c>
      <c r="B463" s="14">
        <v>753171.03331723018</v>
      </c>
      <c r="C463" s="30">
        <v>1130632.6910846375</v>
      </c>
    </row>
    <row r="464" spans="1:3" x14ac:dyDescent="0.25">
      <c r="A464" s="3">
        <v>425</v>
      </c>
      <c r="B464" s="14">
        <v>611521.5997940168</v>
      </c>
      <c r="C464" s="30">
        <v>835512.16427453503</v>
      </c>
    </row>
    <row r="465" spans="1:3" x14ac:dyDescent="0.25">
      <c r="A465" s="3">
        <v>426</v>
      </c>
      <c r="B465" s="14">
        <v>622278.53545682854</v>
      </c>
      <c r="C465" s="30">
        <v>921850.39612557972</v>
      </c>
    </row>
    <row r="466" spans="1:3" x14ac:dyDescent="0.25">
      <c r="A466" s="3">
        <v>427</v>
      </c>
      <c r="B466" s="14">
        <v>711922.42038629693</v>
      </c>
      <c r="C466" s="30">
        <v>986583.17962031311</v>
      </c>
    </row>
    <row r="467" spans="1:3" x14ac:dyDescent="0.25">
      <c r="A467" s="3">
        <v>428</v>
      </c>
      <c r="B467" s="14">
        <v>685898.0080919388</v>
      </c>
      <c r="C467" s="30">
        <v>1024514.6581389458</v>
      </c>
    </row>
    <row r="468" spans="1:3" x14ac:dyDescent="0.25">
      <c r="A468" s="3">
        <v>429</v>
      </c>
      <c r="B468" s="14">
        <v>707099.85340804397</v>
      </c>
      <c r="C468" s="30">
        <v>1149184.2169166747</v>
      </c>
    </row>
    <row r="469" spans="1:3" x14ac:dyDescent="0.25">
      <c r="A469" s="3">
        <v>430</v>
      </c>
      <c r="B469" s="14">
        <v>732993.66813560994</v>
      </c>
      <c r="C469" s="30">
        <v>1019104.0266041917</v>
      </c>
    </row>
    <row r="470" spans="1:3" x14ac:dyDescent="0.25">
      <c r="A470" s="3">
        <v>431</v>
      </c>
      <c r="B470" s="14">
        <v>631859.72836888768</v>
      </c>
      <c r="C470" s="30">
        <v>756648.54346507497</v>
      </c>
    </row>
    <row r="471" spans="1:3" x14ac:dyDescent="0.25">
      <c r="A471" s="3">
        <v>432</v>
      </c>
      <c r="B471" s="14">
        <v>769942.75783074636</v>
      </c>
      <c r="C471" s="30">
        <v>1337023.9426750513</v>
      </c>
    </row>
    <row r="472" spans="1:3" x14ac:dyDescent="0.25">
      <c r="A472" s="3">
        <v>433</v>
      </c>
      <c r="B472" s="14">
        <v>729391.81521231018</v>
      </c>
      <c r="C472" s="30">
        <v>1144657.9828866466</v>
      </c>
    </row>
    <row r="473" spans="1:3" x14ac:dyDescent="0.25">
      <c r="A473" s="3">
        <v>434</v>
      </c>
      <c r="B473" s="14">
        <v>818435.29073906841</v>
      </c>
      <c r="C473" s="30">
        <v>1189296.5894840825</v>
      </c>
    </row>
    <row r="474" spans="1:3" x14ac:dyDescent="0.25">
      <c r="A474" s="3">
        <v>435</v>
      </c>
      <c r="B474" s="14">
        <v>874835.53345714917</v>
      </c>
      <c r="C474" s="30">
        <v>1329853.3948175362</v>
      </c>
    </row>
    <row r="475" spans="1:3" x14ac:dyDescent="0.25">
      <c r="A475" s="3">
        <v>436</v>
      </c>
      <c r="B475" s="14">
        <v>585222.62009839923</v>
      </c>
      <c r="C475" s="30">
        <v>828611.22721306107</v>
      </c>
    </row>
    <row r="476" spans="1:3" x14ac:dyDescent="0.25">
      <c r="A476" s="3">
        <v>437</v>
      </c>
      <c r="B476" s="14">
        <v>729311.98457848525</v>
      </c>
      <c r="C476" s="30">
        <v>1213262.2146253365</v>
      </c>
    </row>
    <row r="477" spans="1:3" x14ac:dyDescent="0.25">
      <c r="A477" s="3">
        <v>438</v>
      </c>
      <c r="B477" s="14">
        <v>717202.11757220887</v>
      </c>
      <c r="C477" s="30">
        <v>1116984.2870348878</v>
      </c>
    </row>
    <row r="478" spans="1:3" x14ac:dyDescent="0.25">
      <c r="A478" s="3">
        <v>439</v>
      </c>
      <c r="B478" s="14">
        <v>672837.51553335402</v>
      </c>
      <c r="C478" s="30">
        <v>993745.56777077401</v>
      </c>
    </row>
    <row r="479" spans="1:3" x14ac:dyDescent="0.25">
      <c r="A479" s="3">
        <v>440</v>
      </c>
      <c r="B479" s="14">
        <v>763581.63938227436</v>
      </c>
      <c r="C479" s="30">
        <v>1168294.3694342151</v>
      </c>
    </row>
    <row r="480" spans="1:3" x14ac:dyDescent="0.25">
      <c r="A480" s="3">
        <v>441</v>
      </c>
      <c r="B480" s="14">
        <v>931345.52486101969</v>
      </c>
      <c r="C480" s="30">
        <v>1385355.7792156308</v>
      </c>
    </row>
    <row r="481" spans="1:3" x14ac:dyDescent="0.25">
      <c r="A481" s="3">
        <v>442</v>
      </c>
      <c r="B481" s="14">
        <v>675682.62381264044</v>
      </c>
      <c r="C481" s="30">
        <v>1144456.3943861988</v>
      </c>
    </row>
    <row r="482" spans="1:3" x14ac:dyDescent="0.25">
      <c r="A482" s="3">
        <v>443</v>
      </c>
      <c r="B482" s="14">
        <v>687080.13152531406</v>
      </c>
      <c r="C482" s="30">
        <v>986314.28566780174</v>
      </c>
    </row>
    <row r="483" spans="1:3" x14ac:dyDescent="0.25">
      <c r="A483" s="3">
        <v>444</v>
      </c>
      <c r="B483" s="14">
        <v>663561.49315134832</v>
      </c>
      <c r="C483" s="30">
        <v>1085233.3592556829</v>
      </c>
    </row>
    <row r="484" spans="1:3" x14ac:dyDescent="0.25">
      <c r="A484" s="3">
        <v>445</v>
      </c>
      <c r="B484" s="14">
        <v>572370.60301889386</v>
      </c>
      <c r="C484" s="30">
        <v>745747.98264337727</v>
      </c>
    </row>
    <row r="485" spans="1:3" x14ac:dyDescent="0.25">
      <c r="A485" s="3">
        <v>446</v>
      </c>
      <c r="B485" s="14">
        <v>795274.54289811023</v>
      </c>
      <c r="C485" s="30">
        <v>1254306.3035602593</v>
      </c>
    </row>
    <row r="486" spans="1:3" x14ac:dyDescent="0.25">
      <c r="A486" s="3">
        <v>447</v>
      </c>
      <c r="B486" s="14">
        <v>595320.72344344237</v>
      </c>
      <c r="C486" s="30">
        <v>998222.84079063474</v>
      </c>
    </row>
    <row r="487" spans="1:3" x14ac:dyDescent="0.25">
      <c r="A487" s="3">
        <v>448</v>
      </c>
      <c r="B487" s="14">
        <v>638661.00898661581</v>
      </c>
      <c r="C487" s="30">
        <v>992918.02897486871</v>
      </c>
    </row>
    <row r="488" spans="1:3" x14ac:dyDescent="0.25">
      <c r="A488" s="3">
        <v>449</v>
      </c>
      <c r="B488" s="14">
        <v>635450.05389523576</v>
      </c>
      <c r="C488" s="30">
        <v>942336.74475375772</v>
      </c>
    </row>
    <row r="489" spans="1:3" x14ac:dyDescent="0.25">
      <c r="A489" s="3">
        <v>450</v>
      </c>
      <c r="B489" s="14">
        <v>953010.79146570619</v>
      </c>
      <c r="C489" s="30">
        <v>1435682.6943829968</v>
      </c>
    </row>
    <row r="490" spans="1:3" x14ac:dyDescent="0.25">
      <c r="A490" s="3">
        <v>451</v>
      </c>
      <c r="B490" s="14">
        <v>539301.76264149765</v>
      </c>
      <c r="C490" s="30">
        <v>762185.18728335248</v>
      </c>
    </row>
    <row r="491" spans="1:3" x14ac:dyDescent="0.25">
      <c r="A491" s="3">
        <v>452</v>
      </c>
      <c r="B491" s="14">
        <v>853969.06212515174</v>
      </c>
      <c r="C491" s="30">
        <v>1359116.1058016329</v>
      </c>
    </row>
    <row r="492" spans="1:3" x14ac:dyDescent="0.25">
      <c r="A492" s="3">
        <v>453</v>
      </c>
      <c r="B492" s="14">
        <v>838723.23715410219</v>
      </c>
      <c r="C492" s="30">
        <v>1396266.3648132763</v>
      </c>
    </row>
    <row r="493" spans="1:3" x14ac:dyDescent="0.25">
      <c r="A493" s="3">
        <v>454</v>
      </c>
      <c r="B493" s="14">
        <v>667097.18386194436</v>
      </c>
      <c r="C493" s="30">
        <v>959966.08341086924</v>
      </c>
    </row>
    <row r="494" spans="1:3" x14ac:dyDescent="0.25">
      <c r="A494" s="3">
        <v>455</v>
      </c>
      <c r="B494" s="14">
        <v>632221.93713144213</v>
      </c>
      <c r="C494" s="30">
        <v>920090.96949177852</v>
      </c>
    </row>
    <row r="495" spans="1:3" x14ac:dyDescent="0.25">
      <c r="A495" s="3">
        <v>456</v>
      </c>
      <c r="B495" s="14">
        <v>413091.93928777351</v>
      </c>
      <c r="C495" s="30">
        <v>619214.54387938417</v>
      </c>
    </row>
    <row r="496" spans="1:3" x14ac:dyDescent="0.25">
      <c r="A496" s="3">
        <v>457</v>
      </c>
      <c r="B496" s="14">
        <v>810546.26317098911</v>
      </c>
      <c r="C496" s="30">
        <v>1337093.9085710663</v>
      </c>
    </row>
    <row r="497" spans="1:3" x14ac:dyDescent="0.25">
      <c r="A497" s="3">
        <v>458</v>
      </c>
      <c r="B497" s="14">
        <v>613987.15191925457</v>
      </c>
      <c r="C497" s="30">
        <v>907449.37179647724</v>
      </c>
    </row>
    <row r="498" spans="1:3" x14ac:dyDescent="0.25">
      <c r="A498" s="3">
        <v>459</v>
      </c>
      <c r="B498" s="14">
        <v>914930.46860668424</v>
      </c>
      <c r="C498" s="30">
        <v>1521386.3586934763</v>
      </c>
    </row>
    <row r="499" spans="1:3" x14ac:dyDescent="0.25">
      <c r="A499" s="3">
        <v>460</v>
      </c>
      <c r="B499" s="14">
        <v>773094.94854600518</v>
      </c>
      <c r="C499" s="30">
        <v>1224952.7017277547</v>
      </c>
    </row>
    <row r="500" spans="1:3" x14ac:dyDescent="0.25">
      <c r="A500" s="3">
        <v>461</v>
      </c>
      <c r="B500" s="14">
        <v>828101.32235742593</v>
      </c>
      <c r="C500" s="30">
        <v>1285843.0518698532</v>
      </c>
    </row>
    <row r="501" spans="1:3" x14ac:dyDescent="0.25">
      <c r="A501" s="3">
        <v>462</v>
      </c>
      <c r="B501" s="14">
        <v>516636.44639131753</v>
      </c>
      <c r="C501" s="30">
        <v>723703.32641999505</v>
      </c>
    </row>
    <row r="502" spans="1:3" x14ac:dyDescent="0.25">
      <c r="A502" s="3">
        <v>463</v>
      </c>
      <c r="B502" s="14">
        <v>870130.22829899483</v>
      </c>
      <c r="C502" s="30">
        <v>1441311.8153031343</v>
      </c>
    </row>
    <row r="503" spans="1:3" x14ac:dyDescent="0.25">
      <c r="A503" s="3">
        <v>464</v>
      </c>
      <c r="B503" s="14">
        <v>719452.47794018476</v>
      </c>
      <c r="C503" s="30">
        <v>1120619.6731356857</v>
      </c>
    </row>
    <row r="504" spans="1:3" x14ac:dyDescent="0.25">
      <c r="A504" s="3">
        <v>465</v>
      </c>
      <c r="B504" s="14">
        <v>871815.23870260257</v>
      </c>
      <c r="C504" s="30">
        <v>1242490.9163494119</v>
      </c>
    </row>
    <row r="505" spans="1:3" x14ac:dyDescent="0.25">
      <c r="A505" s="3">
        <v>466</v>
      </c>
      <c r="B505" s="14">
        <v>733180.63783613301</v>
      </c>
      <c r="C505" s="30">
        <v>1242683.6859223931</v>
      </c>
    </row>
    <row r="506" spans="1:3" x14ac:dyDescent="0.25">
      <c r="A506" s="3">
        <v>467</v>
      </c>
      <c r="B506" s="14">
        <v>738241.73876155401</v>
      </c>
      <c r="C506" s="30">
        <v>1163083.2935007699</v>
      </c>
    </row>
    <row r="507" spans="1:3" x14ac:dyDescent="0.25">
      <c r="A507" s="3">
        <v>468</v>
      </c>
      <c r="B507" s="14">
        <v>636840.86873169965</v>
      </c>
      <c r="C507" s="30">
        <v>1026710.0888139061</v>
      </c>
    </row>
    <row r="508" spans="1:3" x14ac:dyDescent="0.25">
      <c r="A508" s="3">
        <v>469</v>
      </c>
      <c r="B508" s="14">
        <v>617892.01631373679</v>
      </c>
      <c r="C508" s="30">
        <v>964193.61937247613</v>
      </c>
    </row>
    <row r="509" spans="1:3" x14ac:dyDescent="0.25">
      <c r="A509" s="3">
        <v>470</v>
      </c>
      <c r="B509" s="14">
        <v>706509.62616750342</v>
      </c>
      <c r="C509" s="30">
        <v>988188.37422664929</v>
      </c>
    </row>
    <row r="510" spans="1:3" x14ac:dyDescent="0.25">
      <c r="A510" s="3">
        <v>471</v>
      </c>
      <c r="B510" s="14">
        <v>640001.03720731963</v>
      </c>
      <c r="C510" s="30">
        <v>864395.18526828277</v>
      </c>
    </row>
    <row r="511" spans="1:3" x14ac:dyDescent="0.25">
      <c r="A511" s="3">
        <v>472</v>
      </c>
      <c r="B511" s="14">
        <v>777215.54874182318</v>
      </c>
      <c r="C511" s="30">
        <v>1089484.3559491395</v>
      </c>
    </row>
    <row r="512" spans="1:3" x14ac:dyDescent="0.25">
      <c r="A512" s="3">
        <v>473</v>
      </c>
      <c r="B512" s="14">
        <v>747984.56800717814</v>
      </c>
      <c r="C512" s="30">
        <v>1076757.4461413203</v>
      </c>
    </row>
    <row r="513" spans="1:3" x14ac:dyDescent="0.25">
      <c r="A513" s="3">
        <v>474</v>
      </c>
      <c r="B513" s="14">
        <v>775401.54837880121</v>
      </c>
      <c r="C513" s="30">
        <v>1341834.7969832409</v>
      </c>
    </row>
    <row r="514" spans="1:3" x14ac:dyDescent="0.25">
      <c r="A514" s="3">
        <v>475</v>
      </c>
      <c r="B514" s="14">
        <v>792395.12704125047</v>
      </c>
      <c r="C514" s="30">
        <v>954283.36878935248</v>
      </c>
    </row>
    <row r="515" spans="1:3" x14ac:dyDescent="0.25">
      <c r="A515" s="3">
        <v>476</v>
      </c>
      <c r="B515" s="14">
        <v>799811.92089124105</v>
      </c>
      <c r="C515" s="30">
        <v>1280022.9793758527</v>
      </c>
    </row>
    <row r="516" spans="1:3" x14ac:dyDescent="0.25">
      <c r="A516" s="3">
        <v>477</v>
      </c>
      <c r="B516" s="14">
        <v>878915.71101327997</v>
      </c>
      <c r="C516" s="30">
        <v>1321611.5579914232</v>
      </c>
    </row>
    <row r="517" spans="1:3" x14ac:dyDescent="0.25">
      <c r="A517" s="3">
        <v>478</v>
      </c>
      <c r="B517" s="14">
        <v>666154.54384328844</v>
      </c>
      <c r="C517" s="30">
        <v>1140019.7562659429</v>
      </c>
    </row>
    <row r="518" spans="1:3" x14ac:dyDescent="0.25">
      <c r="A518" s="3">
        <v>479</v>
      </c>
      <c r="B518" s="14">
        <v>592478.83467275393</v>
      </c>
      <c r="C518" s="30">
        <v>993200.52691615303</v>
      </c>
    </row>
    <row r="519" spans="1:3" x14ac:dyDescent="0.25">
      <c r="A519" s="3">
        <v>480</v>
      </c>
      <c r="B519" s="14">
        <v>563613.50477842242</v>
      </c>
      <c r="C519" s="30">
        <v>939900.89012436697</v>
      </c>
    </row>
    <row r="520" spans="1:3" x14ac:dyDescent="0.25">
      <c r="A520" s="3">
        <v>481</v>
      </c>
      <c r="B520" s="14">
        <v>620656.20105424337</v>
      </c>
      <c r="C520" s="30">
        <v>1130345.7323393398</v>
      </c>
    </row>
    <row r="521" spans="1:3" x14ac:dyDescent="0.25">
      <c r="A521" s="3">
        <v>482</v>
      </c>
      <c r="B521" s="14">
        <v>742296.78674726386</v>
      </c>
      <c r="C521" s="30">
        <v>1219615.6692469069</v>
      </c>
    </row>
    <row r="522" spans="1:3" x14ac:dyDescent="0.25">
      <c r="A522" s="3">
        <v>483</v>
      </c>
      <c r="B522" s="14">
        <v>570944.08819037967</v>
      </c>
      <c r="C522" s="30">
        <v>924828.53258415102</v>
      </c>
    </row>
    <row r="523" spans="1:3" x14ac:dyDescent="0.25">
      <c r="A523" s="3">
        <v>484</v>
      </c>
      <c r="B523" s="14">
        <v>539473.95362295164</v>
      </c>
      <c r="C523" s="30">
        <v>776804.37935681641</v>
      </c>
    </row>
    <row r="524" spans="1:3" x14ac:dyDescent="0.25">
      <c r="A524" s="3">
        <v>485</v>
      </c>
      <c r="B524" s="14">
        <v>747941.24445124879</v>
      </c>
      <c r="C524" s="30">
        <v>1224933.1104419269</v>
      </c>
    </row>
    <row r="525" spans="1:3" x14ac:dyDescent="0.25">
      <c r="A525" s="3">
        <v>486</v>
      </c>
      <c r="B525" s="14">
        <v>699870.32765408768</v>
      </c>
      <c r="C525" s="30">
        <v>945725.02610138</v>
      </c>
    </row>
    <row r="526" spans="1:3" x14ac:dyDescent="0.25">
      <c r="A526" s="3">
        <v>487</v>
      </c>
      <c r="B526" s="14">
        <v>526012.15685217339</v>
      </c>
      <c r="C526" s="30">
        <v>813420.0963298378</v>
      </c>
    </row>
    <row r="527" spans="1:3" x14ac:dyDescent="0.25">
      <c r="A527" s="3">
        <v>488</v>
      </c>
      <c r="B527" s="14">
        <v>692113.62906693108</v>
      </c>
      <c r="C527" s="30">
        <v>1120815.4513187399</v>
      </c>
    </row>
    <row r="528" spans="1:3" x14ac:dyDescent="0.25">
      <c r="A528" s="3">
        <v>489</v>
      </c>
      <c r="B528" s="14">
        <v>490182.57755251485</v>
      </c>
      <c r="C528" s="30">
        <v>796178.46068285941</v>
      </c>
    </row>
    <row r="529" spans="1:3" x14ac:dyDescent="0.25">
      <c r="A529" s="3">
        <v>490</v>
      </c>
      <c r="B529" s="14">
        <v>709007.7565389768</v>
      </c>
      <c r="C529" s="30">
        <v>1025337.6794539597</v>
      </c>
    </row>
    <row r="530" spans="1:3" x14ac:dyDescent="0.25">
      <c r="A530" s="3">
        <v>491</v>
      </c>
      <c r="B530" s="14">
        <v>506055.90155561891</v>
      </c>
      <c r="C530" s="30">
        <v>727684.05589985405</v>
      </c>
    </row>
    <row r="531" spans="1:3" x14ac:dyDescent="0.25">
      <c r="A531" s="3">
        <v>492</v>
      </c>
      <c r="B531" s="14">
        <v>715856.64035912254</v>
      </c>
      <c r="C531" s="30">
        <v>986265.04214835085</v>
      </c>
    </row>
    <row r="532" spans="1:3" x14ac:dyDescent="0.25">
      <c r="A532" s="3">
        <v>493</v>
      </c>
      <c r="B532" s="14">
        <v>437278.520046069</v>
      </c>
      <c r="C532" s="30">
        <v>686327.80169084424</v>
      </c>
    </row>
    <row r="533" spans="1:3" x14ac:dyDescent="0.25">
      <c r="A533" s="3">
        <v>494</v>
      </c>
      <c r="B533" s="14">
        <v>749483.83363049373</v>
      </c>
      <c r="C533" s="30">
        <v>1174375.0582038139</v>
      </c>
    </row>
    <row r="534" spans="1:3" x14ac:dyDescent="0.25">
      <c r="A534" s="3">
        <v>495</v>
      </c>
      <c r="B534" s="14">
        <v>684307.22406859742</v>
      </c>
      <c r="C534" s="30">
        <v>1048959.1127063832</v>
      </c>
    </row>
    <row r="535" spans="1:3" x14ac:dyDescent="0.25">
      <c r="A535" s="3">
        <v>496</v>
      </c>
      <c r="B535" s="14">
        <v>675114.01626051811</v>
      </c>
      <c r="C535" s="30">
        <v>880626.5981109041</v>
      </c>
    </row>
    <row r="536" spans="1:3" x14ac:dyDescent="0.25">
      <c r="A536" s="3">
        <v>497</v>
      </c>
      <c r="B536" s="14">
        <v>746942.40752593242</v>
      </c>
      <c r="C536" s="30">
        <v>1164313.3652465665</v>
      </c>
    </row>
    <row r="537" spans="1:3" x14ac:dyDescent="0.25">
      <c r="A537" s="3">
        <v>498</v>
      </c>
      <c r="B537" s="14">
        <v>769401.90930337273</v>
      </c>
      <c r="C537" s="30">
        <v>1254521.7568433816</v>
      </c>
    </row>
    <row r="538" spans="1:3" x14ac:dyDescent="0.25">
      <c r="A538" s="3">
        <v>499</v>
      </c>
      <c r="B538" s="14">
        <v>806822.17237301148</v>
      </c>
      <c r="C538" s="30">
        <v>1118514.2333188294</v>
      </c>
    </row>
    <row r="539" spans="1:3" x14ac:dyDescent="0.25">
      <c r="A539" s="3">
        <v>500</v>
      </c>
      <c r="B539" s="14">
        <v>635781.62915388821</v>
      </c>
      <c r="C539" s="30">
        <v>1002008.3950464532</v>
      </c>
    </row>
    <row r="540" spans="1:3" x14ac:dyDescent="0.25">
      <c r="A540" s="3">
        <v>501</v>
      </c>
      <c r="B540" s="14">
        <v>710737.70825477224</v>
      </c>
      <c r="C540" s="30">
        <v>1140526.0528317927</v>
      </c>
    </row>
    <row r="541" spans="1:3" x14ac:dyDescent="0.25">
      <c r="A541" s="3">
        <v>502</v>
      </c>
      <c r="B541" s="14">
        <v>616479.94487724663</v>
      </c>
      <c r="C541" s="30">
        <v>847950.15374380234</v>
      </c>
    </row>
    <row r="542" spans="1:3" x14ac:dyDescent="0.25">
      <c r="A542" s="3">
        <v>503</v>
      </c>
      <c r="B542" s="14">
        <v>762221.21172360471</v>
      </c>
      <c r="C542" s="30">
        <v>1078772.2343060437</v>
      </c>
    </row>
    <row r="543" spans="1:3" x14ac:dyDescent="0.25">
      <c r="A543" s="3">
        <v>504</v>
      </c>
      <c r="B543" s="14">
        <v>695101.4299143008</v>
      </c>
      <c r="C543" s="30">
        <v>980033.73757222737</v>
      </c>
    </row>
    <row r="544" spans="1:3" x14ac:dyDescent="0.25">
      <c r="A544" s="3">
        <v>505</v>
      </c>
      <c r="B544" s="14">
        <v>611661.97080402297</v>
      </c>
      <c r="C544" s="30">
        <v>850758.18246607552</v>
      </c>
    </row>
    <row r="545" spans="1:3" x14ac:dyDescent="0.25">
      <c r="A545" s="3">
        <v>506</v>
      </c>
      <c r="B545" s="14">
        <v>793399.43108845281</v>
      </c>
      <c r="C545" s="30">
        <v>1286763.8120592474</v>
      </c>
    </row>
    <row r="546" spans="1:3" x14ac:dyDescent="0.25">
      <c r="A546" s="3">
        <v>507</v>
      </c>
      <c r="B546" s="14">
        <v>800005.03743343032</v>
      </c>
      <c r="C546" s="30">
        <v>1563562.6765582112</v>
      </c>
    </row>
    <row r="547" spans="1:3" x14ac:dyDescent="0.25">
      <c r="A547" s="3">
        <v>508</v>
      </c>
      <c r="B547" s="14">
        <v>641901.9011426192</v>
      </c>
      <c r="C547" s="30">
        <v>951007.64776002406</v>
      </c>
    </row>
    <row r="548" spans="1:3" x14ac:dyDescent="0.25">
      <c r="A548" s="3">
        <v>509</v>
      </c>
      <c r="B548" s="14">
        <v>603247.94649548293</v>
      </c>
      <c r="C548" s="30">
        <v>981087.19392196042</v>
      </c>
    </row>
    <row r="549" spans="1:3" x14ac:dyDescent="0.25">
      <c r="A549" s="3">
        <v>510</v>
      </c>
      <c r="B549" s="14">
        <v>876050.18267178454</v>
      </c>
      <c r="C549" s="30">
        <v>1328114.1784263733</v>
      </c>
    </row>
    <row r="550" spans="1:3" x14ac:dyDescent="0.25">
      <c r="A550" s="3">
        <v>511</v>
      </c>
      <c r="B550" s="14">
        <v>658018.024205692</v>
      </c>
      <c r="C550" s="30">
        <v>942871.03532868181</v>
      </c>
    </row>
    <row r="551" spans="1:3" x14ac:dyDescent="0.25">
      <c r="A551" s="3">
        <v>512</v>
      </c>
      <c r="B551" s="14">
        <v>556960.80578778032</v>
      </c>
      <c r="C551" s="30">
        <v>931680.04355210485</v>
      </c>
    </row>
    <row r="552" spans="1:3" x14ac:dyDescent="0.25">
      <c r="A552" s="3">
        <v>513</v>
      </c>
      <c r="B552" s="14">
        <v>793880.43370978755</v>
      </c>
      <c r="C552" s="30">
        <v>1328557.4386340373</v>
      </c>
    </row>
    <row r="553" spans="1:3" x14ac:dyDescent="0.25">
      <c r="A553" s="3">
        <v>514</v>
      </c>
      <c r="B553" s="14">
        <v>636291.52484423062</v>
      </c>
      <c r="C553" s="30">
        <v>905952.63441842014</v>
      </c>
    </row>
    <row r="554" spans="1:3" x14ac:dyDescent="0.25">
      <c r="A554" s="3">
        <v>515</v>
      </c>
      <c r="B554" s="14">
        <v>676322.08517764253</v>
      </c>
      <c r="C554" s="30">
        <v>1081127.3009115618</v>
      </c>
    </row>
    <row r="555" spans="1:3" x14ac:dyDescent="0.25">
      <c r="A555" s="3">
        <v>516</v>
      </c>
      <c r="B555" s="14">
        <v>638648.11082072218</v>
      </c>
      <c r="C555" s="30">
        <v>854445.34907756606</v>
      </c>
    </row>
    <row r="556" spans="1:3" x14ac:dyDescent="0.25">
      <c r="A556" s="3">
        <v>517</v>
      </c>
      <c r="B556" s="14">
        <v>673873.74670005741</v>
      </c>
      <c r="C556" s="30">
        <v>1027858.7730935519</v>
      </c>
    </row>
    <row r="557" spans="1:3" x14ac:dyDescent="0.25">
      <c r="A557" s="3">
        <v>518</v>
      </c>
      <c r="B557" s="14">
        <v>741373.76873907459</v>
      </c>
      <c r="C557" s="30">
        <v>1051255.3071138822</v>
      </c>
    </row>
    <row r="558" spans="1:3" x14ac:dyDescent="0.25">
      <c r="A558" s="3">
        <v>519</v>
      </c>
      <c r="B558" s="14">
        <v>622849.88653801358</v>
      </c>
      <c r="C558" s="30">
        <v>990404.26944713853</v>
      </c>
    </row>
    <row r="559" spans="1:3" x14ac:dyDescent="0.25">
      <c r="A559" s="3">
        <v>520</v>
      </c>
      <c r="B559" s="14">
        <v>806389.865753324</v>
      </c>
      <c r="C559" s="30">
        <v>1096930.9436187027</v>
      </c>
    </row>
    <row r="560" spans="1:3" x14ac:dyDescent="0.25">
      <c r="A560" s="3">
        <v>521</v>
      </c>
      <c r="B560" s="14">
        <v>768619.26690643746</v>
      </c>
      <c r="C560" s="30">
        <v>1166742.8211299402</v>
      </c>
    </row>
    <row r="561" spans="1:3" x14ac:dyDescent="0.25">
      <c r="A561" s="3">
        <v>522</v>
      </c>
      <c r="B561" s="14">
        <v>672699.66379484523</v>
      </c>
      <c r="C561" s="30">
        <v>1109606.5761317804</v>
      </c>
    </row>
    <row r="562" spans="1:3" x14ac:dyDescent="0.25">
      <c r="A562" s="3">
        <v>523</v>
      </c>
      <c r="B562" s="14">
        <v>811004.49046101398</v>
      </c>
      <c r="C562" s="30">
        <v>1340235.6343745571</v>
      </c>
    </row>
    <row r="563" spans="1:3" x14ac:dyDescent="0.25">
      <c r="A563" s="3">
        <v>524</v>
      </c>
      <c r="B563" s="14">
        <v>706834.20688978746</v>
      </c>
      <c r="C563" s="30">
        <v>1144556.7963233001</v>
      </c>
    </row>
    <row r="564" spans="1:3" x14ac:dyDescent="0.25">
      <c r="A564" s="3">
        <v>525</v>
      </c>
      <c r="B564" s="14">
        <v>596264.53219562792</v>
      </c>
      <c r="C564" s="30">
        <v>934741.48276980454</v>
      </c>
    </row>
    <row r="565" spans="1:3" x14ac:dyDescent="0.25">
      <c r="A565" s="3">
        <v>526</v>
      </c>
      <c r="B565" s="14">
        <v>647180.27423721948</v>
      </c>
      <c r="C565" s="30">
        <v>941687.46392580552</v>
      </c>
    </row>
    <row r="566" spans="1:3" x14ac:dyDescent="0.25">
      <c r="A566" s="3">
        <v>527</v>
      </c>
      <c r="B566" s="14">
        <v>697541.23573068355</v>
      </c>
      <c r="C566" s="30">
        <v>1144598.7389037176</v>
      </c>
    </row>
    <row r="567" spans="1:3" x14ac:dyDescent="0.25">
      <c r="A567" s="3">
        <v>528</v>
      </c>
      <c r="B567" s="14">
        <v>528343.12052698107</v>
      </c>
      <c r="C567" s="30">
        <v>790073.43436849327</v>
      </c>
    </row>
    <row r="568" spans="1:3" x14ac:dyDescent="0.25">
      <c r="A568" s="3">
        <v>529</v>
      </c>
      <c r="B568" s="14">
        <v>580170.09907930787</v>
      </c>
      <c r="C568" s="30">
        <v>894996.18300035398</v>
      </c>
    </row>
    <row r="569" spans="1:3" x14ac:dyDescent="0.25">
      <c r="A569" s="3">
        <v>530</v>
      </c>
      <c r="B569" s="14">
        <v>780597.09961770708</v>
      </c>
      <c r="C569" s="30">
        <v>1228061.3030767897</v>
      </c>
    </row>
    <row r="570" spans="1:3" x14ac:dyDescent="0.25">
      <c r="A570" s="3">
        <v>531</v>
      </c>
      <c r="B570" s="14">
        <v>911577.82744591148</v>
      </c>
      <c r="C570" s="30">
        <v>1427636.5856662756</v>
      </c>
    </row>
    <row r="571" spans="1:3" x14ac:dyDescent="0.25">
      <c r="A571" s="3">
        <v>532</v>
      </c>
      <c r="B571" s="14">
        <v>690433.64355714014</v>
      </c>
      <c r="C571" s="30">
        <v>1138953.2106699848</v>
      </c>
    </row>
    <row r="572" spans="1:3" x14ac:dyDescent="0.25">
      <c r="A572" s="3">
        <v>533</v>
      </c>
      <c r="B572" s="14">
        <v>843391.8333178896</v>
      </c>
      <c r="C572" s="30">
        <v>1248949.2966363102</v>
      </c>
    </row>
    <row r="573" spans="1:3" x14ac:dyDescent="0.25">
      <c r="A573" s="3">
        <v>534</v>
      </c>
      <c r="B573" s="14">
        <v>554742.79633337213</v>
      </c>
      <c r="C573" s="30">
        <v>817932.36089165439</v>
      </c>
    </row>
    <row r="574" spans="1:3" x14ac:dyDescent="0.25">
      <c r="A574" s="3">
        <v>535</v>
      </c>
      <c r="B574" s="14">
        <v>949453.23455474514</v>
      </c>
      <c r="C574" s="30">
        <v>1293152.3785527288</v>
      </c>
    </row>
    <row r="575" spans="1:3" x14ac:dyDescent="0.25">
      <c r="A575" s="3">
        <v>536</v>
      </c>
      <c r="B575" s="14">
        <v>951295.71265234763</v>
      </c>
      <c r="C575" s="30">
        <v>1574802.3087255314</v>
      </c>
    </row>
    <row r="576" spans="1:3" x14ac:dyDescent="0.25">
      <c r="A576" s="3">
        <v>537</v>
      </c>
      <c r="B576" s="14">
        <v>839486.51821171388</v>
      </c>
      <c r="C576" s="30">
        <v>1288444.4690997638</v>
      </c>
    </row>
    <row r="577" spans="1:3" x14ac:dyDescent="0.25">
      <c r="A577" s="3">
        <v>538</v>
      </c>
      <c r="B577" s="14">
        <v>915812.90147238527</v>
      </c>
      <c r="C577" s="30">
        <v>1280735.7680740668</v>
      </c>
    </row>
    <row r="578" spans="1:3" x14ac:dyDescent="0.25">
      <c r="A578" s="3">
        <v>539</v>
      </c>
      <c r="B578" s="14">
        <v>650276.24582404736</v>
      </c>
      <c r="C578" s="30">
        <v>901345.29909612285</v>
      </c>
    </row>
    <row r="579" spans="1:3" x14ac:dyDescent="0.25">
      <c r="A579" s="3">
        <v>540</v>
      </c>
      <c r="B579" s="14">
        <v>774288.71579762269</v>
      </c>
      <c r="C579" s="30">
        <v>1109361.3516199118</v>
      </c>
    </row>
    <row r="580" spans="1:3" x14ac:dyDescent="0.25">
      <c r="A580" s="3">
        <v>541</v>
      </c>
      <c r="B580" s="14">
        <v>568459.41319094261</v>
      </c>
      <c r="C580" s="30">
        <v>912575.15820376668</v>
      </c>
    </row>
    <row r="581" spans="1:3" x14ac:dyDescent="0.25">
      <c r="A581" s="3">
        <v>542</v>
      </c>
      <c r="B581" s="14">
        <v>658903.33582821547</v>
      </c>
      <c r="C581" s="30">
        <v>1100397.7579155369</v>
      </c>
    </row>
    <row r="582" spans="1:3" x14ac:dyDescent="0.25">
      <c r="A582" s="3">
        <v>543</v>
      </c>
      <c r="B582" s="14">
        <v>882748.27416330087</v>
      </c>
      <c r="C582" s="30">
        <v>1333293.3805603907</v>
      </c>
    </row>
    <row r="583" spans="1:3" x14ac:dyDescent="0.25">
      <c r="A583" s="3">
        <v>544</v>
      </c>
      <c r="B583" s="14">
        <v>634870.12291895307</v>
      </c>
      <c r="C583" s="30">
        <v>1086650.7859941318</v>
      </c>
    </row>
    <row r="584" spans="1:3" x14ac:dyDescent="0.25">
      <c r="A584" s="3">
        <v>545</v>
      </c>
      <c r="B584" s="14">
        <v>774990.40484404785</v>
      </c>
      <c r="C584" s="30">
        <v>1226105.6917362653</v>
      </c>
    </row>
    <row r="585" spans="1:3" x14ac:dyDescent="0.25">
      <c r="A585" s="3">
        <v>546</v>
      </c>
      <c r="B585" s="14">
        <v>829366.48566087137</v>
      </c>
      <c r="C585" s="30">
        <v>1006821.4020389107</v>
      </c>
    </row>
    <row r="586" spans="1:3" x14ac:dyDescent="0.25">
      <c r="A586" s="3">
        <v>547</v>
      </c>
      <c r="B586" s="14">
        <v>462734.24777272303</v>
      </c>
      <c r="C586" s="30">
        <v>818636.03356620925</v>
      </c>
    </row>
    <row r="587" spans="1:3" x14ac:dyDescent="0.25">
      <c r="A587" s="3">
        <v>548</v>
      </c>
      <c r="B587" s="14">
        <v>746655.4925568793</v>
      </c>
      <c r="C587" s="30">
        <v>1036086.6801352383</v>
      </c>
    </row>
    <row r="588" spans="1:3" x14ac:dyDescent="0.25">
      <c r="A588" s="3">
        <v>549</v>
      </c>
      <c r="B588" s="14">
        <v>455339.05928455509</v>
      </c>
      <c r="C588" s="30">
        <v>686649.15916009981</v>
      </c>
    </row>
    <row r="589" spans="1:3" x14ac:dyDescent="0.25">
      <c r="A589" s="3">
        <v>550</v>
      </c>
      <c r="B589" s="14">
        <v>794811.04723034706</v>
      </c>
      <c r="C589" s="30">
        <v>1137976.0823920055</v>
      </c>
    </row>
    <row r="590" spans="1:3" x14ac:dyDescent="0.25">
      <c r="A590" s="3">
        <v>551</v>
      </c>
      <c r="B590" s="14">
        <v>643651.43478336453</v>
      </c>
      <c r="C590" s="30">
        <v>909648.07327738148</v>
      </c>
    </row>
    <row r="591" spans="1:3" x14ac:dyDescent="0.25">
      <c r="A591" s="3">
        <v>552</v>
      </c>
      <c r="B591" s="14">
        <v>788842.87472822808</v>
      </c>
      <c r="C591" s="30">
        <v>1040009.4678385202</v>
      </c>
    </row>
    <row r="592" spans="1:3" x14ac:dyDescent="0.25">
      <c r="A592" s="3">
        <v>553</v>
      </c>
      <c r="B592" s="14">
        <v>688214.0368687195</v>
      </c>
      <c r="C592" s="30">
        <v>1007561.6908767172</v>
      </c>
    </row>
    <row r="593" spans="1:3" x14ac:dyDescent="0.25">
      <c r="A593" s="3">
        <v>554</v>
      </c>
      <c r="B593" s="14">
        <v>641652.95241567318</v>
      </c>
      <c r="C593" s="30">
        <v>980664.30913800828</v>
      </c>
    </row>
    <row r="594" spans="1:3" x14ac:dyDescent="0.25">
      <c r="A594" s="3">
        <v>555</v>
      </c>
      <c r="B594" s="14">
        <v>771642.83978442254</v>
      </c>
      <c r="C594" s="30">
        <v>1249465.8060882883</v>
      </c>
    </row>
    <row r="595" spans="1:3" x14ac:dyDescent="0.25">
      <c r="A595" s="3">
        <v>556</v>
      </c>
      <c r="B595" s="14">
        <v>607460.11719148012</v>
      </c>
      <c r="C595" s="30">
        <v>950953.91321746458</v>
      </c>
    </row>
    <row r="596" spans="1:3" x14ac:dyDescent="0.25">
      <c r="A596" s="3">
        <v>557</v>
      </c>
      <c r="B596" s="14">
        <v>687061.31072361406</v>
      </c>
      <c r="C596" s="30">
        <v>1039038.4376684863</v>
      </c>
    </row>
    <row r="597" spans="1:3" x14ac:dyDescent="0.25">
      <c r="A597" s="3">
        <v>558</v>
      </c>
      <c r="B597" s="14">
        <v>534280.77403078717</v>
      </c>
      <c r="C597" s="30">
        <v>845238.55251927755</v>
      </c>
    </row>
    <row r="598" spans="1:3" x14ac:dyDescent="0.25">
      <c r="A598" s="3">
        <v>559</v>
      </c>
      <c r="B598" s="14">
        <v>707775.3288030891</v>
      </c>
      <c r="C598" s="30">
        <v>936802.49384152493</v>
      </c>
    </row>
    <row r="599" spans="1:3" x14ac:dyDescent="0.25">
      <c r="A599" s="3">
        <v>560</v>
      </c>
      <c r="B599" s="14">
        <v>726329.58066258125</v>
      </c>
      <c r="C599" s="30">
        <v>1131492.3828542472</v>
      </c>
    </row>
    <row r="600" spans="1:3" x14ac:dyDescent="0.25">
      <c r="A600" s="3">
        <v>561</v>
      </c>
      <c r="B600" s="14">
        <v>584128.052777517</v>
      </c>
      <c r="C600" s="30">
        <v>900179.42490907991</v>
      </c>
    </row>
    <row r="601" spans="1:3" x14ac:dyDescent="0.25">
      <c r="A601" s="3">
        <v>562</v>
      </c>
      <c r="B601" s="14">
        <v>771533.54098235443</v>
      </c>
      <c r="C601" s="30">
        <v>979768.87358146277</v>
      </c>
    </row>
    <row r="602" spans="1:3" x14ac:dyDescent="0.25">
      <c r="A602" s="3">
        <v>563</v>
      </c>
      <c r="B602" s="14">
        <v>420576.16583196347</v>
      </c>
      <c r="C602" s="30">
        <v>592591.27628334786</v>
      </c>
    </row>
    <row r="603" spans="1:3" x14ac:dyDescent="0.25">
      <c r="A603" s="3">
        <v>564</v>
      </c>
      <c r="B603" s="14">
        <v>679312.53736842657</v>
      </c>
      <c r="C603" s="30">
        <v>1031318.3593726837</v>
      </c>
    </row>
    <row r="604" spans="1:3" x14ac:dyDescent="0.25">
      <c r="A604" s="3">
        <v>565</v>
      </c>
      <c r="B604" s="14">
        <v>700986.09151776449</v>
      </c>
      <c r="C604" s="30">
        <v>1279711.6719482804</v>
      </c>
    </row>
    <row r="605" spans="1:3" x14ac:dyDescent="0.25">
      <c r="A605" s="3">
        <v>566</v>
      </c>
      <c r="B605" s="14">
        <v>810224.07696179464</v>
      </c>
      <c r="C605" s="30">
        <v>1016416.8844874112</v>
      </c>
    </row>
    <row r="606" spans="1:3" x14ac:dyDescent="0.25">
      <c r="A606" s="3">
        <v>567</v>
      </c>
      <c r="B606" s="14">
        <v>683600.61222597375</v>
      </c>
      <c r="C606" s="30">
        <v>1115459.2023510498</v>
      </c>
    </row>
    <row r="607" spans="1:3" x14ac:dyDescent="0.25">
      <c r="A607" s="3">
        <v>568</v>
      </c>
      <c r="B607" s="14">
        <v>627938.36784962541</v>
      </c>
      <c r="C607" s="30">
        <v>1054889.5355915749</v>
      </c>
    </row>
    <row r="608" spans="1:3" x14ac:dyDescent="0.25">
      <c r="A608" s="3">
        <v>569</v>
      </c>
      <c r="B608" s="14">
        <v>685492.40104587236</v>
      </c>
      <c r="C608" s="30">
        <v>1073699.4599101495</v>
      </c>
    </row>
    <row r="609" spans="1:3" x14ac:dyDescent="0.25">
      <c r="A609" s="3">
        <v>570</v>
      </c>
      <c r="B609" s="14">
        <v>711035.25567468849</v>
      </c>
      <c r="C609" s="30">
        <v>1056307.5571520282</v>
      </c>
    </row>
    <row r="610" spans="1:3" x14ac:dyDescent="0.25">
      <c r="A610" s="3">
        <v>571</v>
      </c>
      <c r="B610" s="14">
        <v>650581.59476449527</v>
      </c>
      <c r="C610" s="30">
        <v>905634.4113969031</v>
      </c>
    </row>
    <row r="611" spans="1:3" x14ac:dyDescent="0.25">
      <c r="A611" s="3">
        <v>572</v>
      </c>
      <c r="B611" s="14">
        <v>751192.27243002236</v>
      </c>
      <c r="C611" s="30">
        <v>1283576.5105658176</v>
      </c>
    </row>
    <row r="612" spans="1:3" x14ac:dyDescent="0.25">
      <c r="A612" s="3">
        <v>573</v>
      </c>
      <c r="B612" s="14">
        <v>689785.22568457539</v>
      </c>
      <c r="C612" s="30">
        <v>1136550.5627343343</v>
      </c>
    </row>
    <row r="613" spans="1:3" x14ac:dyDescent="0.25">
      <c r="A613" s="3">
        <v>574</v>
      </c>
      <c r="B613" s="14">
        <v>672668.35898806958</v>
      </c>
      <c r="C613" s="30">
        <v>1107795.2641091757</v>
      </c>
    </row>
    <row r="614" spans="1:3" x14ac:dyDescent="0.25">
      <c r="A614" s="3">
        <v>575</v>
      </c>
      <c r="B614" s="14">
        <v>744157.80558998347</v>
      </c>
      <c r="C614" s="30">
        <v>1156236.9509344043</v>
      </c>
    </row>
    <row r="615" spans="1:3" x14ac:dyDescent="0.25">
      <c r="A615" s="3">
        <v>576</v>
      </c>
      <c r="B615" s="14">
        <v>772134.29502959305</v>
      </c>
      <c r="C615" s="30">
        <v>1138404.4276087233</v>
      </c>
    </row>
    <row r="616" spans="1:3" x14ac:dyDescent="0.25">
      <c r="A616" s="3">
        <v>577</v>
      </c>
      <c r="B616" s="14">
        <v>914224.64865748328</v>
      </c>
      <c r="C616" s="30">
        <v>1451203.4470317063</v>
      </c>
    </row>
    <row r="617" spans="1:3" x14ac:dyDescent="0.25">
      <c r="A617" s="3">
        <v>578</v>
      </c>
      <c r="B617" s="14">
        <v>703105.10442279943</v>
      </c>
      <c r="C617" s="30">
        <v>1110927.6806474195</v>
      </c>
    </row>
    <row r="618" spans="1:3" x14ac:dyDescent="0.25">
      <c r="A618" s="3">
        <v>579</v>
      </c>
      <c r="B618" s="14">
        <v>661307.15551286982</v>
      </c>
      <c r="C618" s="30">
        <v>1025410.430763996</v>
      </c>
    </row>
    <row r="619" spans="1:3" x14ac:dyDescent="0.25">
      <c r="A619" s="3">
        <v>580</v>
      </c>
      <c r="B619" s="14">
        <v>603052.68970868352</v>
      </c>
      <c r="C619" s="30">
        <v>862168.30571822647</v>
      </c>
    </row>
    <row r="620" spans="1:3" x14ac:dyDescent="0.25">
      <c r="A620" s="3">
        <v>581</v>
      </c>
      <c r="B620" s="14">
        <v>684433.86062723352</v>
      </c>
      <c r="C620" s="30">
        <v>901710.04720143683</v>
      </c>
    </row>
    <row r="621" spans="1:3" x14ac:dyDescent="0.25">
      <c r="A621" s="3">
        <v>582</v>
      </c>
      <c r="B621" s="14">
        <v>558922.7296986524</v>
      </c>
      <c r="C621" s="30">
        <v>957787.44205020252</v>
      </c>
    </row>
    <row r="622" spans="1:3" x14ac:dyDescent="0.25">
      <c r="A622" s="3">
        <v>583</v>
      </c>
      <c r="B622" s="14">
        <v>551121.52041137894</v>
      </c>
      <c r="C622" s="30">
        <v>862752.7691269638</v>
      </c>
    </row>
    <row r="623" spans="1:3" x14ac:dyDescent="0.25">
      <c r="A623" s="3">
        <v>584</v>
      </c>
      <c r="B623" s="14">
        <v>599208.39930233138</v>
      </c>
      <c r="C623" s="30">
        <v>1035856.5265592129</v>
      </c>
    </row>
    <row r="624" spans="1:3" x14ac:dyDescent="0.25">
      <c r="A624" s="3">
        <v>585</v>
      </c>
      <c r="B624" s="14">
        <v>553939.57461552531</v>
      </c>
      <c r="C624" s="30">
        <v>765749.40840425238</v>
      </c>
    </row>
    <row r="625" spans="1:3" x14ac:dyDescent="0.25">
      <c r="A625" s="3">
        <v>586</v>
      </c>
      <c r="B625" s="14">
        <v>877242.4652716181</v>
      </c>
      <c r="C625" s="30">
        <v>1294547.7292656528</v>
      </c>
    </row>
    <row r="626" spans="1:3" x14ac:dyDescent="0.25">
      <c r="A626" s="3">
        <v>587</v>
      </c>
      <c r="B626" s="14">
        <v>686215.93160528946</v>
      </c>
      <c r="C626" s="30">
        <v>1052640.5955975433</v>
      </c>
    </row>
    <row r="627" spans="1:3" x14ac:dyDescent="0.25">
      <c r="A627" s="3">
        <v>588</v>
      </c>
      <c r="B627" s="14">
        <v>656714.27925164672</v>
      </c>
      <c r="C627" s="30">
        <v>1083932.3268357124</v>
      </c>
    </row>
    <row r="628" spans="1:3" x14ac:dyDescent="0.25">
      <c r="A628" s="3">
        <v>589</v>
      </c>
      <c r="B628" s="14">
        <v>696740.3382558244</v>
      </c>
      <c r="C628" s="30">
        <v>1052683.4915382741</v>
      </c>
    </row>
    <row r="629" spans="1:3" x14ac:dyDescent="0.25">
      <c r="A629" s="3">
        <v>590</v>
      </c>
      <c r="B629" s="14">
        <v>815401.02177915839</v>
      </c>
      <c r="C629" s="30">
        <v>1155354.043835504</v>
      </c>
    </row>
    <row r="630" spans="1:3" x14ac:dyDescent="0.25">
      <c r="A630" s="3">
        <v>591</v>
      </c>
      <c r="B630" s="14">
        <v>605760.69530769088</v>
      </c>
      <c r="C630" s="30">
        <v>919132.92601936846</v>
      </c>
    </row>
    <row r="631" spans="1:3" x14ac:dyDescent="0.25">
      <c r="A631" s="3">
        <v>592</v>
      </c>
      <c r="B631" s="14">
        <v>788307.72053721966</v>
      </c>
      <c r="C631" s="30">
        <v>1099008.9779850743</v>
      </c>
    </row>
    <row r="632" spans="1:3" x14ac:dyDescent="0.25">
      <c r="A632" s="3">
        <v>593</v>
      </c>
      <c r="B632" s="14">
        <v>879426.48654558975</v>
      </c>
      <c r="C632" s="30">
        <v>1312192.0299100068</v>
      </c>
    </row>
    <row r="633" spans="1:3" x14ac:dyDescent="0.25">
      <c r="A633" s="3">
        <v>594</v>
      </c>
      <c r="B633" s="14">
        <v>546158.87947071088</v>
      </c>
      <c r="C633" s="30">
        <v>804917.46084893332</v>
      </c>
    </row>
    <row r="634" spans="1:3" x14ac:dyDescent="0.25">
      <c r="A634" s="3">
        <v>595</v>
      </c>
      <c r="B634" s="14">
        <v>506353.30714817462</v>
      </c>
      <c r="C634" s="30">
        <v>689940.24125927023</v>
      </c>
    </row>
    <row r="635" spans="1:3" x14ac:dyDescent="0.25">
      <c r="A635" s="3">
        <v>596</v>
      </c>
      <c r="B635" s="14">
        <v>744129.72483858303</v>
      </c>
      <c r="C635" s="30">
        <v>1080303.3777299458</v>
      </c>
    </row>
    <row r="636" spans="1:3" x14ac:dyDescent="0.25">
      <c r="A636" s="3">
        <v>597</v>
      </c>
      <c r="B636" s="14">
        <v>658577.21047709277</v>
      </c>
      <c r="C636" s="30">
        <v>1121108.1646309802</v>
      </c>
    </row>
    <row r="637" spans="1:3" x14ac:dyDescent="0.25">
      <c r="A637" s="3">
        <v>598</v>
      </c>
      <c r="B637" s="14">
        <v>738976.2144503087</v>
      </c>
      <c r="C637" s="30">
        <v>964370.99620510661</v>
      </c>
    </row>
    <row r="638" spans="1:3" x14ac:dyDescent="0.25">
      <c r="A638" s="3">
        <v>599</v>
      </c>
      <c r="B638" s="14">
        <v>724222.8999689226</v>
      </c>
      <c r="C638" s="30">
        <v>1003786.0642896803</v>
      </c>
    </row>
    <row r="639" spans="1:3" x14ac:dyDescent="0.25">
      <c r="A639" s="3">
        <v>600</v>
      </c>
      <c r="B639" s="14">
        <v>771085.5556514716</v>
      </c>
      <c r="C639" s="30">
        <v>1088411.0395239303</v>
      </c>
    </row>
    <row r="640" spans="1:3" x14ac:dyDescent="0.25">
      <c r="A640" s="3">
        <v>601</v>
      </c>
      <c r="B640" s="14">
        <v>636836.28568014083</v>
      </c>
      <c r="C640" s="30">
        <v>987575.7095851273</v>
      </c>
    </row>
    <row r="641" spans="1:3" x14ac:dyDescent="0.25">
      <c r="A641" s="3">
        <v>602</v>
      </c>
      <c r="B641" s="14">
        <v>621973.86632774572</v>
      </c>
      <c r="C641" s="30">
        <v>880841.687135363</v>
      </c>
    </row>
    <row r="642" spans="1:3" x14ac:dyDescent="0.25">
      <c r="A642" s="3">
        <v>603</v>
      </c>
      <c r="B642" s="14">
        <v>646521.12928774895</v>
      </c>
      <c r="C642" s="30">
        <v>1057998.5242041713</v>
      </c>
    </row>
    <row r="643" spans="1:3" x14ac:dyDescent="0.25">
      <c r="A643" s="3">
        <v>604</v>
      </c>
      <c r="B643" s="14">
        <v>683430.02921310754</v>
      </c>
      <c r="C643" s="30">
        <v>990112.45324895775</v>
      </c>
    </row>
    <row r="644" spans="1:3" x14ac:dyDescent="0.25">
      <c r="A644" s="3">
        <v>605</v>
      </c>
      <c r="B644" s="14">
        <v>730945.07604195562</v>
      </c>
      <c r="C644" s="30">
        <v>1028808.678831463</v>
      </c>
    </row>
    <row r="645" spans="1:3" x14ac:dyDescent="0.25">
      <c r="A645" s="3">
        <v>606</v>
      </c>
      <c r="B645" s="14">
        <v>682021.13809835655</v>
      </c>
      <c r="C645" s="30">
        <v>977022.34878022911</v>
      </c>
    </row>
    <row r="646" spans="1:3" x14ac:dyDescent="0.25">
      <c r="A646" s="3">
        <v>607</v>
      </c>
      <c r="B646" s="14">
        <v>780881.29061600135</v>
      </c>
      <c r="C646" s="30">
        <v>1251354.7428929929</v>
      </c>
    </row>
    <row r="647" spans="1:3" x14ac:dyDescent="0.25">
      <c r="A647" s="3">
        <v>608</v>
      </c>
      <c r="B647" s="14">
        <v>724917.77179252857</v>
      </c>
      <c r="C647" s="30">
        <v>813838.78436270752</v>
      </c>
    </row>
    <row r="648" spans="1:3" x14ac:dyDescent="0.25">
      <c r="A648" s="3">
        <v>609</v>
      </c>
      <c r="B648" s="14">
        <v>433796.78114551894</v>
      </c>
      <c r="C648" s="30">
        <v>713307.00223153876</v>
      </c>
    </row>
    <row r="649" spans="1:3" x14ac:dyDescent="0.25">
      <c r="A649" s="3">
        <v>610</v>
      </c>
      <c r="B649" s="14">
        <v>793984.52846717194</v>
      </c>
      <c r="C649" s="30">
        <v>1354767.9948469657</v>
      </c>
    </row>
    <row r="650" spans="1:3" x14ac:dyDescent="0.25">
      <c r="A650" s="3">
        <v>611</v>
      </c>
      <c r="B650" s="14">
        <v>717911.27410714736</v>
      </c>
      <c r="C650" s="30">
        <v>1209995.355193228</v>
      </c>
    </row>
    <row r="651" spans="1:3" x14ac:dyDescent="0.25">
      <c r="A651" s="3">
        <v>612</v>
      </c>
      <c r="B651" s="14">
        <v>578477.93425018224</v>
      </c>
      <c r="C651" s="30">
        <v>850548.36400855437</v>
      </c>
    </row>
    <row r="652" spans="1:3" x14ac:dyDescent="0.25">
      <c r="A652" s="3">
        <v>613</v>
      </c>
      <c r="B652" s="14">
        <v>647590.83850559976</v>
      </c>
      <c r="C652" s="30">
        <v>823071.50799673575</v>
      </c>
    </row>
    <row r="653" spans="1:3" x14ac:dyDescent="0.25">
      <c r="A653" s="3">
        <v>614</v>
      </c>
      <c r="B653" s="14">
        <v>689614.52943042188</v>
      </c>
      <c r="C653" s="30">
        <v>976241.12784141512</v>
      </c>
    </row>
    <row r="654" spans="1:3" x14ac:dyDescent="0.25">
      <c r="A654" s="3">
        <v>615</v>
      </c>
      <c r="B654" s="14">
        <v>760068.40835906216</v>
      </c>
      <c r="C654" s="30">
        <v>1066680.4610505207</v>
      </c>
    </row>
    <row r="655" spans="1:3" x14ac:dyDescent="0.25">
      <c r="A655" s="3">
        <v>616</v>
      </c>
      <c r="B655" s="14">
        <v>510607.67284760927</v>
      </c>
      <c r="C655" s="30">
        <v>915683.20196139941</v>
      </c>
    </row>
    <row r="656" spans="1:3" x14ac:dyDescent="0.25">
      <c r="A656" s="3">
        <v>617</v>
      </c>
      <c r="B656" s="14">
        <v>889422.59270528064</v>
      </c>
      <c r="C656" s="30">
        <v>1277340.7466987378</v>
      </c>
    </row>
    <row r="657" spans="1:3" x14ac:dyDescent="0.25">
      <c r="A657" s="3">
        <v>618</v>
      </c>
      <c r="B657" s="14">
        <v>632732.46728373843</v>
      </c>
      <c r="C657" s="30">
        <v>972159.95741898799</v>
      </c>
    </row>
    <row r="658" spans="1:3" x14ac:dyDescent="0.25">
      <c r="A658" s="3">
        <v>619</v>
      </c>
      <c r="B658" s="14">
        <v>479573.3549554135</v>
      </c>
      <c r="C658" s="30">
        <v>871077.58358659735</v>
      </c>
    </row>
    <row r="659" spans="1:3" x14ac:dyDescent="0.25">
      <c r="A659" s="3">
        <v>620</v>
      </c>
      <c r="B659" s="14">
        <v>696512.08095230884</v>
      </c>
      <c r="C659" s="30">
        <v>1003127.487918998</v>
      </c>
    </row>
    <row r="660" spans="1:3" x14ac:dyDescent="0.25">
      <c r="A660" s="3">
        <v>621</v>
      </c>
      <c r="B660" s="14">
        <v>699762.02372561756</v>
      </c>
      <c r="C660" s="30">
        <v>1112805.5517321907</v>
      </c>
    </row>
    <row r="661" spans="1:3" x14ac:dyDescent="0.25">
      <c r="A661" s="3">
        <v>622</v>
      </c>
      <c r="B661" s="14">
        <v>793628.18874528888</v>
      </c>
      <c r="C661" s="30">
        <v>1165389.3207785457</v>
      </c>
    </row>
    <row r="662" spans="1:3" x14ac:dyDescent="0.25">
      <c r="A662" s="3">
        <v>623</v>
      </c>
      <c r="B662" s="14">
        <v>711498.40606201836</v>
      </c>
      <c r="C662" s="30">
        <v>1005761.791790993</v>
      </c>
    </row>
    <row r="663" spans="1:3" x14ac:dyDescent="0.25">
      <c r="A663" s="3">
        <v>624</v>
      </c>
      <c r="B663" s="14">
        <v>883909.74112504802</v>
      </c>
      <c r="C663" s="30">
        <v>1258302.3848109609</v>
      </c>
    </row>
    <row r="664" spans="1:3" x14ac:dyDescent="0.25">
      <c r="A664" s="3">
        <v>625</v>
      </c>
      <c r="B664" s="14">
        <v>729429.81394391123</v>
      </c>
      <c r="C664" s="30">
        <v>1129436.0324616502</v>
      </c>
    </row>
    <row r="665" spans="1:3" x14ac:dyDescent="0.25">
      <c r="A665" s="3">
        <v>626</v>
      </c>
      <c r="B665" s="14">
        <v>843480.40984453738</v>
      </c>
      <c r="C665" s="30">
        <v>1366320.3704963531</v>
      </c>
    </row>
    <row r="666" spans="1:3" x14ac:dyDescent="0.25">
      <c r="A666" s="3">
        <v>627</v>
      </c>
      <c r="B666" s="14">
        <v>830660.26324458362</v>
      </c>
      <c r="C666" s="30">
        <v>1285937.0652256431</v>
      </c>
    </row>
    <row r="667" spans="1:3" x14ac:dyDescent="0.25">
      <c r="A667" s="3">
        <v>628</v>
      </c>
      <c r="B667" s="14">
        <v>536206.41446434194</v>
      </c>
      <c r="C667" s="30">
        <v>733548.21462695464</v>
      </c>
    </row>
    <row r="668" spans="1:3" x14ac:dyDescent="0.25">
      <c r="A668" s="3">
        <v>629</v>
      </c>
      <c r="B668" s="14">
        <v>597159.13960962882</v>
      </c>
      <c r="C668" s="30">
        <v>823284.36782372557</v>
      </c>
    </row>
    <row r="669" spans="1:3" x14ac:dyDescent="0.25">
      <c r="A669" s="3">
        <v>630</v>
      </c>
      <c r="B669" s="14">
        <v>711528.16458645964</v>
      </c>
      <c r="C669" s="30">
        <v>1133579.4528221404</v>
      </c>
    </row>
    <row r="670" spans="1:3" x14ac:dyDescent="0.25">
      <c r="A670" s="3">
        <v>631</v>
      </c>
      <c r="B670" s="14">
        <v>820385.26993091265</v>
      </c>
      <c r="C670" s="30">
        <v>1424414.6570210354</v>
      </c>
    </row>
    <row r="671" spans="1:3" x14ac:dyDescent="0.25">
      <c r="A671" s="3">
        <v>632</v>
      </c>
      <c r="B671" s="14">
        <v>602305.77819402213</v>
      </c>
      <c r="C671" s="30">
        <v>837080.06706437119</v>
      </c>
    </row>
    <row r="672" spans="1:3" x14ac:dyDescent="0.25">
      <c r="A672" s="3">
        <v>633</v>
      </c>
      <c r="B672" s="14">
        <v>837291.37585083873</v>
      </c>
      <c r="C672" s="30">
        <v>1221418.3813710918</v>
      </c>
    </row>
    <row r="673" spans="1:3" x14ac:dyDescent="0.25">
      <c r="A673" s="3">
        <v>634</v>
      </c>
      <c r="B673" s="14">
        <v>625468.39675973274</v>
      </c>
      <c r="C673" s="30">
        <v>874084.55347150145</v>
      </c>
    </row>
    <row r="674" spans="1:3" x14ac:dyDescent="0.25">
      <c r="A674" s="3">
        <v>635</v>
      </c>
      <c r="B674" s="14">
        <v>651865.89774472045</v>
      </c>
      <c r="C674" s="30">
        <v>1081031.6557993232</v>
      </c>
    </row>
    <row r="675" spans="1:3" x14ac:dyDescent="0.25">
      <c r="A675" s="3">
        <v>636</v>
      </c>
      <c r="B675" s="14">
        <v>896035.14545299613</v>
      </c>
      <c r="C675" s="30">
        <v>1364777.8516428615</v>
      </c>
    </row>
    <row r="676" spans="1:3" x14ac:dyDescent="0.25">
      <c r="A676" s="3">
        <v>637</v>
      </c>
      <c r="B676" s="14">
        <v>741036.90601846029</v>
      </c>
      <c r="C676" s="30">
        <v>1171454.1192049747</v>
      </c>
    </row>
    <row r="677" spans="1:3" x14ac:dyDescent="0.25">
      <c r="A677" s="3">
        <v>638</v>
      </c>
      <c r="B677" s="14">
        <v>686196.02909091406</v>
      </c>
      <c r="C677" s="30">
        <v>1034489.973211093</v>
      </c>
    </row>
    <row r="678" spans="1:3" x14ac:dyDescent="0.25">
      <c r="A678" s="3">
        <v>639</v>
      </c>
      <c r="B678" s="14">
        <v>767493.91955874825</v>
      </c>
      <c r="C678" s="30">
        <v>1127554.8947895141</v>
      </c>
    </row>
    <row r="679" spans="1:3" x14ac:dyDescent="0.25">
      <c r="A679" s="3">
        <v>640</v>
      </c>
      <c r="B679" s="14">
        <v>672797.69700593781</v>
      </c>
      <c r="C679" s="30">
        <v>946911.88769187289</v>
      </c>
    </row>
    <row r="680" spans="1:3" x14ac:dyDescent="0.25">
      <c r="A680" s="3">
        <v>641</v>
      </c>
      <c r="B680" s="14">
        <v>711880.31577454251</v>
      </c>
      <c r="C680" s="30">
        <v>1106688.5074750702</v>
      </c>
    </row>
    <row r="681" spans="1:3" x14ac:dyDescent="0.25">
      <c r="A681" s="3">
        <v>642</v>
      </c>
      <c r="B681" s="14">
        <v>554807.47962728294</v>
      </c>
      <c r="C681" s="30">
        <v>782089.27059669804</v>
      </c>
    </row>
    <row r="682" spans="1:3" x14ac:dyDescent="0.25">
      <c r="A682" s="3">
        <v>643</v>
      </c>
      <c r="B682" s="14">
        <v>632851.58226640092</v>
      </c>
      <c r="C682" s="30">
        <v>1062550.5929325495</v>
      </c>
    </row>
    <row r="683" spans="1:3" x14ac:dyDescent="0.25">
      <c r="A683" s="3">
        <v>644</v>
      </c>
      <c r="B683" s="14">
        <v>823772.83498119679</v>
      </c>
      <c r="C683" s="30">
        <v>1173214.7981626473</v>
      </c>
    </row>
    <row r="684" spans="1:3" x14ac:dyDescent="0.25">
      <c r="A684" s="3">
        <v>645</v>
      </c>
      <c r="B684" s="14">
        <v>735663.08019404474</v>
      </c>
      <c r="C684" s="30">
        <v>1027532.8692661672</v>
      </c>
    </row>
    <row r="685" spans="1:3" x14ac:dyDescent="0.25">
      <c r="A685" s="3">
        <v>646</v>
      </c>
      <c r="B685" s="14">
        <v>687244.2371056613</v>
      </c>
      <c r="C685" s="30">
        <v>1114488.2566437002</v>
      </c>
    </row>
    <row r="686" spans="1:3" x14ac:dyDescent="0.25">
      <c r="A686" s="3">
        <v>647</v>
      </c>
      <c r="B686" s="14">
        <v>532682.4982109312</v>
      </c>
      <c r="C686" s="30">
        <v>785423.67825312144</v>
      </c>
    </row>
    <row r="687" spans="1:3" x14ac:dyDescent="0.25">
      <c r="A687" s="3">
        <v>648</v>
      </c>
      <c r="B687" s="14">
        <v>871294.41644557682</v>
      </c>
      <c r="C687" s="30">
        <v>1482171.3895784663</v>
      </c>
    </row>
    <row r="688" spans="1:3" x14ac:dyDescent="0.25">
      <c r="A688" s="3">
        <v>649</v>
      </c>
      <c r="B688" s="14">
        <v>615501.11432724795</v>
      </c>
      <c r="C688" s="30">
        <v>963103.86279230332</v>
      </c>
    </row>
    <row r="689" spans="1:3" x14ac:dyDescent="0.25">
      <c r="A689" s="3">
        <v>650</v>
      </c>
      <c r="B689" s="14">
        <v>709900.42724499339</v>
      </c>
      <c r="C689" s="30">
        <v>1159454.461961295</v>
      </c>
    </row>
    <row r="690" spans="1:3" x14ac:dyDescent="0.25">
      <c r="A690" s="3">
        <v>651</v>
      </c>
      <c r="B690" s="14">
        <v>558045.13722745376</v>
      </c>
      <c r="C690" s="30">
        <v>838304.55426074786</v>
      </c>
    </row>
    <row r="691" spans="1:3" x14ac:dyDescent="0.25">
      <c r="A691" s="3">
        <v>652</v>
      </c>
      <c r="B691" s="14">
        <v>680209.93864348368</v>
      </c>
      <c r="C691" s="30">
        <v>1092344.6761543446</v>
      </c>
    </row>
    <row r="692" spans="1:3" x14ac:dyDescent="0.25">
      <c r="A692" s="3">
        <v>653</v>
      </c>
      <c r="B692" s="14">
        <v>629661.99398601078</v>
      </c>
      <c r="C692" s="30">
        <v>911369.56056129211</v>
      </c>
    </row>
    <row r="693" spans="1:3" x14ac:dyDescent="0.25">
      <c r="A693" s="3">
        <v>654</v>
      </c>
      <c r="B693" s="14">
        <v>745909.55351105763</v>
      </c>
      <c r="C693" s="30">
        <v>1078894.8125186237</v>
      </c>
    </row>
    <row r="694" spans="1:3" x14ac:dyDescent="0.25">
      <c r="A694" s="3">
        <v>655</v>
      </c>
      <c r="B694" s="14">
        <v>682844.51946268405</v>
      </c>
      <c r="C694" s="30">
        <v>1012283.9312449978</v>
      </c>
    </row>
    <row r="695" spans="1:3" x14ac:dyDescent="0.25">
      <c r="A695" s="3">
        <v>656</v>
      </c>
      <c r="B695" s="14">
        <v>624099.62566845678</v>
      </c>
      <c r="C695" s="30">
        <v>951219.86581779493</v>
      </c>
    </row>
    <row r="696" spans="1:3" x14ac:dyDescent="0.25">
      <c r="A696" s="3">
        <v>657</v>
      </c>
      <c r="B696" s="14">
        <v>637105.63905129361</v>
      </c>
      <c r="C696" s="30">
        <v>1006178.188879983</v>
      </c>
    </row>
    <row r="697" spans="1:3" x14ac:dyDescent="0.25">
      <c r="A697" s="3">
        <v>658</v>
      </c>
      <c r="B697" s="14">
        <v>730019.99993160961</v>
      </c>
      <c r="C697" s="30">
        <v>1155892.8802426355</v>
      </c>
    </row>
    <row r="698" spans="1:3" x14ac:dyDescent="0.25">
      <c r="A698" s="3">
        <v>659</v>
      </c>
      <c r="B698" s="14">
        <v>707880.63029433216</v>
      </c>
      <c r="C698" s="30">
        <v>1095664.1445950954</v>
      </c>
    </row>
    <row r="699" spans="1:3" x14ac:dyDescent="0.25">
      <c r="A699" s="3">
        <v>660</v>
      </c>
      <c r="B699" s="14">
        <v>771728.57738701382</v>
      </c>
      <c r="C699" s="30">
        <v>1104340.3575956949</v>
      </c>
    </row>
    <row r="700" spans="1:3" x14ac:dyDescent="0.25">
      <c r="A700" s="3">
        <v>661</v>
      </c>
      <c r="B700" s="14">
        <v>599016.61151592853</v>
      </c>
      <c r="C700" s="30">
        <v>845188.40165824746</v>
      </c>
    </row>
    <row r="701" spans="1:3" x14ac:dyDescent="0.25">
      <c r="A701" s="3">
        <v>662</v>
      </c>
      <c r="B701" s="14">
        <v>757822.8573975655</v>
      </c>
      <c r="C701" s="30">
        <v>1282271.6955109115</v>
      </c>
    </row>
    <row r="702" spans="1:3" x14ac:dyDescent="0.25">
      <c r="A702" s="3">
        <v>663</v>
      </c>
      <c r="B702" s="14">
        <v>716412.22597636306</v>
      </c>
      <c r="C702" s="30">
        <v>1116182.0302361115</v>
      </c>
    </row>
    <row r="703" spans="1:3" x14ac:dyDescent="0.25">
      <c r="A703" s="3">
        <v>664</v>
      </c>
      <c r="B703" s="14">
        <v>780415.36561278196</v>
      </c>
      <c r="C703" s="30">
        <v>1265207.4628067848</v>
      </c>
    </row>
    <row r="704" spans="1:3" x14ac:dyDescent="0.25">
      <c r="A704" s="3">
        <v>665</v>
      </c>
      <c r="B704" s="14">
        <v>762619.8932311649</v>
      </c>
      <c r="C704" s="30">
        <v>1139308.9800156371</v>
      </c>
    </row>
    <row r="705" spans="1:3" x14ac:dyDescent="0.25">
      <c r="A705" s="3">
        <v>666</v>
      </c>
      <c r="B705" s="14">
        <v>826357.09036086418</v>
      </c>
      <c r="C705" s="30">
        <v>1286309.1497686605</v>
      </c>
    </row>
    <row r="706" spans="1:3" x14ac:dyDescent="0.25">
      <c r="A706" s="3">
        <v>667</v>
      </c>
      <c r="B706" s="14">
        <v>576713.46459793788</v>
      </c>
      <c r="C706" s="30">
        <v>738780.0148776453</v>
      </c>
    </row>
    <row r="707" spans="1:3" x14ac:dyDescent="0.25">
      <c r="A707" s="3">
        <v>668</v>
      </c>
      <c r="B707" s="14">
        <v>554652.59486176528</v>
      </c>
      <c r="C707" s="30">
        <v>856783.71733973303</v>
      </c>
    </row>
    <row r="708" spans="1:3" x14ac:dyDescent="0.25">
      <c r="A708" s="3">
        <v>669</v>
      </c>
      <c r="B708" s="14">
        <v>777329.68583739409</v>
      </c>
      <c r="C708" s="30">
        <v>1151814.975143848</v>
      </c>
    </row>
    <row r="709" spans="1:3" x14ac:dyDescent="0.25">
      <c r="A709" s="3">
        <v>670</v>
      </c>
      <c r="B709" s="14">
        <v>702053.04511166771</v>
      </c>
      <c r="C709" s="30">
        <v>1204269.6124861063</v>
      </c>
    </row>
    <row r="710" spans="1:3" x14ac:dyDescent="0.25">
      <c r="A710" s="3">
        <v>671</v>
      </c>
      <c r="B710" s="14">
        <v>641209.52552718925</v>
      </c>
      <c r="C710" s="30">
        <v>1193337.0343403353</v>
      </c>
    </row>
    <row r="711" spans="1:3" x14ac:dyDescent="0.25">
      <c r="A711" s="3">
        <v>672</v>
      </c>
      <c r="B711" s="14">
        <v>546130.70895973896</v>
      </c>
      <c r="C711" s="30">
        <v>783025.6410722927</v>
      </c>
    </row>
    <row r="712" spans="1:3" x14ac:dyDescent="0.25">
      <c r="A712" s="3">
        <v>673</v>
      </c>
      <c r="B712" s="14">
        <v>664478.55792526272</v>
      </c>
      <c r="C712" s="30">
        <v>900275.44244576222</v>
      </c>
    </row>
    <row r="713" spans="1:3" x14ac:dyDescent="0.25">
      <c r="A713" s="3">
        <v>674</v>
      </c>
      <c r="B713" s="14">
        <v>450926.27743231179</v>
      </c>
      <c r="C713" s="30">
        <v>677354.85705628805</v>
      </c>
    </row>
    <row r="714" spans="1:3" x14ac:dyDescent="0.25">
      <c r="A714" s="3">
        <v>675</v>
      </c>
      <c r="B714" s="14">
        <v>498045.31205221167</v>
      </c>
      <c r="C714" s="30">
        <v>713072.00799521594</v>
      </c>
    </row>
    <row r="715" spans="1:3" x14ac:dyDescent="0.25">
      <c r="A715" s="3">
        <v>676</v>
      </c>
      <c r="B715" s="14">
        <v>757862.64377882576</v>
      </c>
      <c r="C715" s="30">
        <v>1173858.8059973828</v>
      </c>
    </row>
    <row r="716" spans="1:3" x14ac:dyDescent="0.25">
      <c r="A716" s="3">
        <v>677</v>
      </c>
      <c r="B716" s="14">
        <v>681706.14691165939</v>
      </c>
      <c r="C716" s="30">
        <v>775934.53588537232</v>
      </c>
    </row>
    <row r="717" spans="1:3" x14ac:dyDescent="0.25">
      <c r="A717" s="3">
        <v>678</v>
      </c>
      <c r="B717" s="14">
        <v>850763.89205605863</v>
      </c>
      <c r="C717" s="30">
        <v>1256039.8379288681</v>
      </c>
    </row>
    <row r="718" spans="1:3" x14ac:dyDescent="0.25">
      <c r="A718" s="3">
        <v>679</v>
      </c>
      <c r="B718" s="14">
        <v>619983.25169917906</v>
      </c>
      <c r="C718" s="30">
        <v>889932.61039148737</v>
      </c>
    </row>
    <row r="719" spans="1:3" x14ac:dyDescent="0.25">
      <c r="A719" s="3">
        <v>680</v>
      </c>
      <c r="B719" s="14">
        <v>597961.20926799497</v>
      </c>
      <c r="C719" s="30">
        <v>970445.7269401931</v>
      </c>
    </row>
    <row r="720" spans="1:3" x14ac:dyDescent="0.25">
      <c r="A720" s="3">
        <v>681</v>
      </c>
      <c r="B720" s="14">
        <v>680506.9840863311</v>
      </c>
      <c r="C720" s="30">
        <v>1053677.0291022365</v>
      </c>
    </row>
    <row r="721" spans="1:3" x14ac:dyDescent="0.25">
      <c r="A721" s="3">
        <v>682</v>
      </c>
      <c r="B721" s="14">
        <v>647372.42524088488</v>
      </c>
      <c r="C721" s="30">
        <v>990778.90309047489</v>
      </c>
    </row>
    <row r="722" spans="1:3" x14ac:dyDescent="0.25">
      <c r="A722" s="3">
        <v>683</v>
      </c>
      <c r="B722" s="14">
        <v>683761.1186363888</v>
      </c>
      <c r="C722" s="30">
        <v>960673.29123992671</v>
      </c>
    </row>
    <row r="723" spans="1:3" x14ac:dyDescent="0.25">
      <c r="A723" s="3">
        <v>684</v>
      </c>
      <c r="B723" s="14">
        <v>807768.33831567818</v>
      </c>
      <c r="C723" s="30">
        <v>1085508.2973539035</v>
      </c>
    </row>
    <row r="724" spans="1:3" x14ac:dyDescent="0.25">
      <c r="A724" s="3">
        <v>685</v>
      </c>
      <c r="B724" s="14">
        <v>686292.84074775281</v>
      </c>
      <c r="C724" s="30">
        <v>1084617.6806983817</v>
      </c>
    </row>
    <row r="725" spans="1:3" x14ac:dyDescent="0.25">
      <c r="A725" s="3">
        <v>686</v>
      </c>
      <c r="B725" s="14">
        <v>811749.60404654057</v>
      </c>
      <c r="C725" s="30">
        <v>1301842.5868659962</v>
      </c>
    </row>
    <row r="726" spans="1:3" x14ac:dyDescent="0.25">
      <c r="A726" s="3">
        <v>687</v>
      </c>
      <c r="B726" s="14">
        <v>624030.96456057241</v>
      </c>
      <c r="C726" s="30">
        <v>950255.88100676867</v>
      </c>
    </row>
    <row r="727" spans="1:3" x14ac:dyDescent="0.25">
      <c r="A727" s="3">
        <v>688</v>
      </c>
      <c r="B727" s="14">
        <v>717873.45546525612</v>
      </c>
      <c r="C727" s="30">
        <v>1042970.4838920489</v>
      </c>
    </row>
    <row r="728" spans="1:3" x14ac:dyDescent="0.25">
      <c r="A728" s="3">
        <v>689</v>
      </c>
      <c r="B728" s="14">
        <v>655822.57559535676</v>
      </c>
      <c r="C728" s="30">
        <v>971178.57540442504</v>
      </c>
    </row>
    <row r="729" spans="1:3" x14ac:dyDescent="0.25">
      <c r="A729" s="3">
        <v>690</v>
      </c>
      <c r="B729" s="14">
        <v>791660.70019751624</v>
      </c>
      <c r="C729" s="30">
        <v>1327323.9330089202</v>
      </c>
    </row>
    <row r="730" spans="1:3" x14ac:dyDescent="0.25">
      <c r="A730" s="3">
        <v>691</v>
      </c>
      <c r="B730" s="14">
        <v>861283.1648184302</v>
      </c>
      <c r="C730" s="30">
        <v>1230277.3852526266</v>
      </c>
    </row>
    <row r="731" spans="1:3" x14ac:dyDescent="0.25">
      <c r="A731" s="3">
        <v>692</v>
      </c>
      <c r="B731" s="14">
        <v>749178.62580656167</v>
      </c>
      <c r="C731" s="30">
        <v>967040.06474807835</v>
      </c>
    </row>
    <row r="732" spans="1:3" x14ac:dyDescent="0.25">
      <c r="A732" s="3">
        <v>693</v>
      </c>
      <c r="B732" s="14">
        <v>575197.21028507384</v>
      </c>
      <c r="C732" s="30">
        <v>887756.50798524951</v>
      </c>
    </row>
    <row r="733" spans="1:3" x14ac:dyDescent="0.25">
      <c r="A733" s="3">
        <v>694</v>
      </c>
      <c r="B733" s="14">
        <v>630809.33775963075</v>
      </c>
      <c r="C733" s="30">
        <v>996829.24252982473</v>
      </c>
    </row>
    <row r="734" spans="1:3" x14ac:dyDescent="0.25">
      <c r="A734" s="3">
        <v>695</v>
      </c>
      <c r="B734" s="14">
        <v>778658.47697746358</v>
      </c>
      <c r="C734" s="30">
        <v>1193363.4456124881</v>
      </c>
    </row>
    <row r="735" spans="1:3" x14ac:dyDescent="0.25">
      <c r="A735" s="3">
        <v>696</v>
      </c>
      <c r="B735" s="14">
        <v>722215.53310794127</v>
      </c>
      <c r="C735" s="30">
        <v>1231651.6712317846</v>
      </c>
    </row>
    <row r="736" spans="1:3" x14ac:dyDescent="0.25">
      <c r="A736" s="3">
        <v>697</v>
      </c>
      <c r="B736" s="14">
        <v>639440.53502436192</v>
      </c>
      <c r="C736" s="30">
        <v>1079571.5914712094</v>
      </c>
    </row>
    <row r="737" spans="1:3" x14ac:dyDescent="0.25">
      <c r="A737" s="3">
        <v>698</v>
      </c>
      <c r="B737" s="14">
        <v>616348.58920530544</v>
      </c>
      <c r="C737" s="30">
        <v>848594.28978239337</v>
      </c>
    </row>
    <row r="738" spans="1:3" x14ac:dyDescent="0.25">
      <c r="A738" s="3">
        <v>699</v>
      </c>
      <c r="B738" s="14">
        <v>682467.466717256</v>
      </c>
      <c r="C738" s="30">
        <v>1136807.9139020941</v>
      </c>
    </row>
    <row r="739" spans="1:3" x14ac:dyDescent="0.25">
      <c r="A739" s="3">
        <v>700</v>
      </c>
      <c r="B739" s="14">
        <v>775822.34223890118</v>
      </c>
      <c r="C739" s="30">
        <v>1257242.7839041571</v>
      </c>
    </row>
    <row r="740" spans="1:3" x14ac:dyDescent="0.25">
      <c r="A740" s="3">
        <v>701</v>
      </c>
      <c r="B740" s="14">
        <v>625194.32698642067</v>
      </c>
      <c r="C740" s="30">
        <v>1116465.7726424888</v>
      </c>
    </row>
    <row r="741" spans="1:3" x14ac:dyDescent="0.25">
      <c r="A741" s="3">
        <v>702</v>
      </c>
      <c r="B741" s="14">
        <v>804834.02456732059</v>
      </c>
      <c r="C741" s="30">
        <v>1285388.2019857259</v>
      </c>
    </row>
    <row r="742" spans="1:3" x14ac:dyDescent="0.25">
      <c r="A742" s="3">
        <v>703</v>
      </c>
      <c r="B742" s="14">
        <v>838041.3777603131</v>
      </c>
      <c r="C742" s="30">
        <v>1169780.3914509809</v>
      </c>
    </row>
    <row r="743" spans="1:3" x14ac:dyDescent="0.25">
      <c r="A743" s="3">
        <v>704</v>
      </c>
      <c r="B743" s="14">
        <v>764589.23230783152</v>
      </c>
      <c r="C743" s="30">
        <v>1147653.0986270434</v>
      </c>
    </row>
    <row r="744" spans="1:3" x14ac:dyDescent="0.25">
      <c r="A744" s="3">
        <v>705</v>
      </c>
      <c r="B744" s="14">
        <v>728776.83941807516</v>
      </c>
      <c r="C744" s="30">
        <v>1091580.6068843557</v>
      </c>
    </row>
    <row r="745" spans="1:3" x14ac:dyDescent="0.25">
      <c r="A745" s="3">
        <v>706</v>
      </c>
      <c r="B745" s="14">
        <v>514275.60661607224</v>
      </c>
      <c r="C745" s="30">
        <v>734527.29342654697</v>
      </c>
    </row>
    <row r="746" spans="1:3" x14ac:dyDescent="0.25">
      <c r="A746" s="3">
        <v>707</v>
      </c>
      <c r="B746" s="14">
        <v>562680.6398839762</v>
      </c>
      <c r="C746" s="30">
        <v>711258.23670730845</v>
      </c>
    </row>
    <row r="747" spans="1:3" x14ac:dyDescent="0.25">
      <c r="A747" s="3">
        <v>708</v>
      </c>
      <c r="B747" s="14">
        <v>955767.11183819571</v>
      </c>
      <c r="C747" s="30">
        <v>1303059.3238360486</v>
      </c>
    </row>
    <row r="748" spans="1:3" x14ac:dyDescent="0.25">
      <c r="A748" s="3">
        <v>709</v>
      </c>
      <c r="B748" s="14">
        <v>718175.51062587975</v>
      </c>
      <c r="C748" s="30">
        <v>1053459.1208104154</v>
      </c>
    </row>
    <row r="749" spans="1:3" x14ac:dyDescent="0.25">
      <c r="A749" s="3">
        <v>710</v>
      </c>
      <c r="B749" s="14">
        <v>550638.70743608649</v>
      </c>
      <c r="C749" s="30">
        <v>926031.85871143988</v>
      </c>
    </row>
    <row r="750" spans="1:3" x14ac:dyDescent="0.25">
      <c r="A750" s="3">
        <v>711</v>
      </c>
      <c r="B750" s="14">
        <v>717953.89619234751</v>
      </c>
      <c r="C750" s="30">
        <v>1194946.2855652019</v>
      </c>
    </row>
    <row r="751" spans="1:3" x14ac:dyDescent="0.25">
      <c r="A751" s="3">
        <v>712</v>
      </c>
      <c r="B751" s="14">
        <v>711764.9565037908</v>
      </c>
      <c r="C751" s="30">
        <v>1230917.780790858</v>
      </c>
    </row>
    <row r="752" spans="1:3" x14ac:dyDescent="0.25">
      <c r="A752" s="3">
        <v>713</v>
      </c>
      <c r="B752" s="14">
        <v>612529.6854695559</v>
      </c>
      <c r="C752" s="30">
        <v>931876.2689054755</v>
      </c>
    </row>
    <row r="753" spans="1:3" x14ac:dyDescent="0.25">
      <c r="A753" s="3">
        <v>714</v>
      </c>
      <c r="B753" s="14">
        <v>616445.52920934907</v>
      </c>
      <c r="C753" s="30">
        <v>951476.34685354028</v>
      </c>
    </row>
    <row r="754" spans="1:3" x14ac:dyDescent="0.25">
      <c r="A754" s="3">
        <v>715</v>
      </c>
      <c r="B754" s="14">
        <v>725434.73249640781</v>
      </c>
      <c r="C754" s="30">
        <v>1170590.6280255532</v>
      </c>
    </row>
    <row r="755" spans="1:3" x14ac:dyDescent="0.25">
      <c r="A755" s="3">
        <v>716</v>
      </c>
      <c r="B755" s="14">
        <v>501291.407872857</v>
      </c>
      <c r="C755" s="30">
        <v>853400.50434996129</v>
      </c>
    </row>
    <row r="756" spans="1:3" x14ac:dyDescent="0.25">
      <c r="A756" s="3">
        <v>717</v>
      </c>
      <c r="B756" s="14">
        <v>716690.81582639064</v>
      </c>
      <c r="C756" s="30">
        <v>966062.77474656946</v>
      </c>
    </row>
    <row r="757" spans="1:3" x14ac:dyDescent="0.25">
      <c r="A757" s="3">
        <v>718</v>
      </c>
      <c r="B757" s="14">
        <v>886953.52526179818</v>
      </c>
      <c r="C757" s="30">
        <v>1500048.1372003267</v>
      </c>
    </row>
    <row r="758" spans="1:3" x14ac:dyDescent="0.25">
      <c r="A758" s="3">
        <v>719</v>
      </c>
      <c r="B758" s="14">
        <v>590784.40107284393</v>
      </c>
      <c r="C758" s="30">
        <v>958480.0633025585</v>
      </c>
    </row>
    <row r="759" spans="1:3" x14ac:dyDescent="0.25">
      <c r="A759" s="3">
        <v>720</v>
      </c>
      <c r="B759" s="14">
        <v>707090.22615984525</v>
      </c>
      <c r="C759" s="30">
        <v>1099865.4701270349</v>
      </c>
    </row>
    <row r="760" spans="1:3" x14ac:dyDescent="0.25">
      <c r="A760" s="3">
        <v>721</v>
      </c>
      <c r="B760" s="14">
        <v>806815.61221137561</v>
      </c>
      <c r="C760" s="30">
        <v>1118286.1589318104</v>
      </c>
    </row>
    <row r="761" spans="1:3" x14ac:dyDescent="0.25">
      <c r="A761" s="3">
        <v>722</v>
      </c>
      <c r="B761" s="14">
        <v>696347.81346544728</v>
      </c>
      <c r="C761" s="30">
        <v>972581.40089759871</v>
      </c>
    </row>
    <row r="762" spans="1:3" x14ac:dyDescent="0.25">
      <c r="A762" s="3">
        <v>723</v>
      </c>
      <c r="B762" s="14">
        <v>709362.40635923808</v>
      </c>
      <c r="C762" s="30">
        <v>1198084.7311748317</v>
      </c>
    </row>
    <row r="763" spans="1:3" x14ac:dyDescent="0.25">
      <c r="A763" s="3">
        <v>724</v>
      </c>
      <c r="B763" s="14">
        <v>599852.59565859684</v>
      </c>
      <c r="C763" s="30">
        <v>834229.91294510278</v>
      </c>
    </row>
    <row r="764" spans="1:3" x14ac:dyDescent="0.25">
      <c r="A764" s="3">
        <v>725</v>
      </c>
      <c r="B764" s="14">
        <v>813383.28085190803</v>
      </c>
      <c r="C764" s="30">
        <v>1286160.8406460134</v>
      </c>
    </row>
    <row r="765" spans="1:3" x14ac:dyDescent="0.25">
      <c r="A765" s="3">
        <v>726</v>
      </c>
      <c r="B765" s="14">
        <v>604238.70385948522</v>
      </c>
      <c r="C765" s="30">
        <v>1032945.2528488893</v>
      </c>
    </row>
    <row r="766" spans="1:3" x14ac:dyDescent="0.25">
      <c r="A766" s="3">
        <v>727</v>
      </c>
      <c r="B766" s="14">
        <v>963387.66053004819</v>
      </c>
      <c r="C766" s="30">
        <v>1444970.2818436024</v>
      </c>
    </row>
    <row r="767" spans="1:3" x14ac:dyDescent="0.25">
      <c r="A767" s="3">
        <v>728</v>
      </c>
      <c r="B767" s="14">
        <v>740692.59476859239</v>
      </c>
      <c r="C767" s="30">
        <v>1226258.260702753</v>
      </c>
    </row>
    <row r="768" spans="1:3" x14ac:dyDescent="0.25">
      <c r="A768" s="3">
        <v>729</v>
      </c>
      <c r="B768" s="14">
        <v>789322.77251531591</v>
      </c>
      <c r="C768" s="30">
        <v>1240268.7348099321</v>
      </c>
    </row>
    <row r="769" spans="1:3" x14ac:dyDescent="0.25">
      <c r="A769" s="3">
        <v>730</v>
      </c>
      <c r="B769" s="14">
        <v>754707.43276434019</v>
      </c>
      <c r="C769" s="30">
        <v>1302591.6726400226</v>
      </c>
    </row>
    <row r="770" spans="1:3" x14ac:dyDescent="0.25">
      <c r="A770" s="3">
        <v>731</v>
      </c>
      <c r="B770" s="14">
        <v>755510.71956976445</v>
      </c>
      <c r="C770" s="30">
        <v>1349707.5925610077</v>
      </c>
    </row>
    <row r="771" spans="1:3" x14ac:dyDescent="0.25">
      <c r="A771" s="3">
        <v>732</v>
      </c>
      <c r="B771" s="14">
        <v>622250.19055014825</v>
      </c>
      <c r="C771" s="30">
        <v>915092.66822466021</v>
      </c>
    </row>
    <row r="772" spans="1:3" x14ac:dyDescent="0.25">
      <c r="A772" s="3">
        <v>733</v>
      </c>
      <c r="B772" s="14">
        <v>679404.50535867654</v>
      </c>
      <c r="C772" s="30">
        <v>933903.97045575595</v>
      </c>
    </row>
    <row r="773" spans="1:3" x14ac:dyDescent="0.25">
      <c r="A773" s="3">
        <v>734</v>
      </c>
      <c r="B773" s="14">
        <v>433219.23690806073</v>
      </c>
      <c r="C773" s="30">
        <v>712928.0567057773</v>
      </c>
    </row>
    <row r="774" spans="1:3" x14ac:dyDescent="0.25">
      <c r="A774" s="3">
        <v>735</v>
      </c>
      <c r="B774" s="14">
        <v>668239.88410102273</v>
      </c>
      <c r="C774" s="30">
        <v>1066045.5901778981</v>
      </c>
    </row>
    <row r="775" spans="1:3" x14ac:dyDescent="0.25">
      <c r="A775" s="3">
        <v>736</v>
      </c>
      <c r="B775" s="14">
        <v>653401.14641933865</v>
      </c>
      <c r="C775" s="30">
        <v>1056672.177324808</v>
      </c>
    </row>
    <row r="776" spans="1:3" x14ac:dyDescent="0.25">
      <c r="A776" s="3">
        <v>737</v>
      </c>
      <c r="B776" s="14">
        <v>761682.29273195285</v>
      </c>
      <c r="C776" s="30">
        <v>1332140.1485535773</v>
      </c>
    </row>
    <row r="777" spans="1:3" x14ac:dyDescent="0.25">
      <c r="A777" s="3">
        <v>738</v>
      </c>
      <c r="B777" s="14">
        <v>645829.79275126208</v>
      </c>
      <c r="C777" s="30">
        <v>878260.48697839654</v>
      </c>
    </row>
    <row r="778" spans="1:3" x14ac:dyDescent="0.25">
      <c r="A778" s="3">
        <v>739</v>
      </c>
      <c r="B778" s="14">
        <v>560352.03501755057</v>
      </c>
      <c r="C778" s="30">
        <v>845652.19524158339</v>
      </c>
    </row>
    <row r="779" spans="1:3" x14ac:dyDescent="0.25">
      <c r="A779" s="3">
        <v>740</v>
      </c>
      <c r="B779" s="14">
        <v>626375.52311219648</v>
      </c>
      <c r="C779" s="30">
        <v>1026649.9500888172</v>
      </c>
    </row>
    <row r="780" spans="1:3" x14ac:dyDescent="0.25">
      <c r="A780" s="3">
        <v>741</v>
      </c>
      <c r="B780" s="14">
        <v>639560.26921379601</v>
      </c>
      <c r="C780" s="30">
        <v>1048993.5265560332</v>
      </c>
    </row>
    <row r="781" spans="1:3" x14ac:dyDescent="0.25">
      <c r="A781" s="3">
        <v>742</v>
      </c>
      <c r="B781" s="14">
        <v>659324.29547740857</v>
      </c>
      <c r="C781" s="30">
        <v>891109.4621840535</v>
      </c>
    </row>
    <row r="782" spans="1:3" x14ac:dyDescent="0.25">
      <c r="A782" s="3">
        <v>743</v>
      </c>
      <c r="B782" s="14">
        <v>797015.84585915192</v>
      </c>
      <c r="C782" s="30">
        <v>1126241.6912086073</v>
      </c>
    </row>
    <row r="783" spans="1:3" x14ac:dyDescent="0.25">
      <c r="A783" s="3">
        <v>744</v>
      </c>
      <c r="B783" s="14">
        <v>565274.3105805323</v>
      </c>
      <c r="C783" s="30">
        <v>702016.87615177908</v>
      </c>
    </row>
    <row r="784" spans="1:3" x14ac:dyDescent="0.25">
      <c r="A784" s="3">
        <v>745</v>
      </c>
      <c r="B784" s="14">
        <v>518318.87410338968</v>
      </c>
      <c r="C784" s="30">
        <v>938270.13219294418</v>
      </c>
    </row>
    <row r="785" spans="1:3" x14ac:dyDescent="0.25">
      <c r="A785" s="3">
        <v>746</v>
      </c>
      <c r="B785" s="14">
        <v>745122.43843742285</v>
      </c>
      <c r="C785" s="30">
        <v>1179282.6220950834</v>
      </c>
    </row>
    <row r="786" spans="1:3" x14ac:dyDescent="0.25">
      <c r="A786" s="3">
        <v>747</v>
      </c>
      <c r="B786" s="14">
        <v>645013.01330196543</v>
      </c>
      <c r="C786" s="30">
        <v>1078129.4241950591</v>
      </c>
    </row>
    <row r="787" spans="1:3" x14ac:dyDescent="0.25">
      <c r="A787" s="3">
        <v>748</v>
      </c>
      <c r="B787" s="14">
        <v>561700.74806071061</v>
      </c>
      <c r="C787" s="30">
        <v>783463.75789446814</v>
      </c>
    </row>
    <row r="788" spans="1:3" x14ac:dyDescent="0.25">
      <c r="A788" s="3">
        <v>749</v>
      </c>
      <c r="B788" s="14">
        <v>847567.21063955047</v>
      </c>
      <c r="C788" s="30">
        <v>1328470.7919421352</v>
      </c>
    </row>
    <row r="789" spans="1:3" x14ac:dyDescent="0.25">
      <c r="A789" s="3">
        <v>750</v>
      </c>
      <c r="B789" s="14">
        <v>574737.32284977101</v>
      </c>
      <c r="C789" s="30">
        <v>879770.3056199397</v>
      </c>
    </row>
    <row r="790" spans="1:3" x14ac:dyDescent="0.25">
      <c r="A790" s="3">
        <v>751</v>
      </c>
      <c r="B790" s="14">
        <v>660297.2517356344</v>
      </c>
      <c r="C790" s="30">
        <v>990861.76029443683</v>
      </c>
    </row>
    <row r="791" spans="1:3" x14ac:dyDescent="0.25">
      <c r="A791" s="3">
        <v>752</v>
      </c>
      <c r="B791" s="14">
        <v>665604.81428386155</v>
      </c>
      <c r="C791" s="30">
        <v>1148599.7003617149</v>
      </c>
    </row>
    <row r="792" spans="1:3" x14ac:dyDescent="0.25">
      <c r="A792" s="3">
        <v>753</v>
      </c>
      <c r="B792" s="14">
        <v>579346.53042604448</v>
      </c>
      <c r="C792" s="30">
        <v>873459.72883288737</v>
      </c>
    </row>
    <row r="793" spans="1:3" x14ac:dyDescent="0.25">
      <c r="A793" s="3">
        <v>754</v>
      </c>
      <c r="B793" s="14">
        <v>858359.36690148083</v>
      </c>
      <c r="C793" s="30">
        <v>1225673.6784721708</v>
      </c>
    </row>
    <row r="794" spans="1:3" x14ac:dyDescent="0.25">
      <c r="A794" s="3">
        <v>755</v>
      </c>
      <c r="B794" s="14">
        <v>643720.57918009302</v>
      </c>
      <c r="C794" s="30">
        <v>1081511.8643842707</v>
      </c>
    </row>
    <row r="795" spans="1:3" x14ac:dyDescent="0.25">
      <c r="A795" s="3">
        <v>756</v>
      </c>
      <c r="B795" s="14">
        <v>609453.36280736502</v>
      </c>
      <c r="C795" s="30">
        <v>928882.91340129764</v>
      </c>
    </row>
    <row r="796" spans="1:3" x14ac:dyDescent="0.25">
      <c r="A796" s="3">
        <v>757</v>
      </c>
      <c r="B796" s="14">
        <v>686411.17471452686</v>
      </c>
      <c r="C796" s="30">
        <v>1015223.1810471857</v>
      </c>
    </row>
    <row r="797" spans="1:3" x14ac:dyDescent="0.25">
      <c r="A797" s="3">
        <v>758</v>
      </c>
      <c r="B797" s="14">
        <v>582293.74928656872</v>
      </c>
      <c r="C797" s="30">
        <v>800648.23627011792</v>
      </c>
    </row>
    <row r="798" spans="1:3" x14ac:dyDescent="0.25">
      <c r="A798" s="3">
        <v>759</v>
      </c>
      <c r="B798" s="14">
        <v>747734.38363810268</v>
      </c>
      <c r="C798" s="30">
        <v>1257449.2536879103</v>
      </c>
    </row>
    <row r="799" spans="1:3" x14ac:dyDescent="0.25">
      <c r="A799" s="3">
        <v>760</v>
      </c>
      <c r="B799" s="14">
        <v>658046.86084382923</v>
      </c>
      <c r="C799" s="30">
        <v>930188.10541149974</v>
      </c>
    </row>
    <row r="800" spans="1:3" x14ac:dyDescent="0.25">
      <c r="A800" s="3">
        <v>761</v>
      </c>
      <c r="B800" s="14">
        <v>635717.87743015878</v>
      </c>
      <c r="C800" s="30">
        <v>1038545.8556551618</v>
      </c>
    </row>
    <row r="801" spans="1:3" x14ac:dyDescent="0.25">
      <c r="A801" s="3">
        <v>762</v>
      </c>
      <c r="B801" s="14">
        <v>698290.48910241213</v>
      </c>
      <c r="C801" s="30">
        <v>1028411.2651807221</v>
      </c>
    </row>
    <row r="802" spans="1:3" x14ac:dyDescent="0.25">
      <c r="A802" s="3">
        <v>763</v>
      </c>
      <c r="B802" s="14">
        <v>661713.21854294161</v>
      </c>
      <c r="C802" s="30">
        <v>993595.39583177189</v>
      </c>
    </row>
    <row r="803" spans="1:3" x14ac:dyDescent="0.25">
      <c r="A803" s="3">
        <v>764</v>
      </c>
      <c r="B803" s="14">
        <v>702169.33189344523</v>
      </c>
      <c r="C803" s="30">
        <v>1058028.9604831855</v>
      </c>
    </row>
    <row r="804" spans="1:3" x14ac:dyDescent="0.25">
      <c r="A804" s="3">
        <v>765</v>
      </c>
      <c r="B804" s="14">
        <v>814633.04272726516</v>
      </c>
      <c r="C804" s="30">
        <v>1105391.0326789047</v>
      </c>
    </row>
    <row r="805" spans="1:3" x14ac:dyDescent="0.25">
      <c r="A805" s="3">
        <v>766</v>
      </c>
      <c r="B805" s="14">
        <v>660824.58552512771</v>
      </c>
      <c r="C805" s="30">
        <v>1110942.7292623685</v>
      </c>
    </row>
    <row r="806" spans="1:3" x14ac:dyDescent="0.25">
      <c r="A806" s="3">
        <v>767</v>
      </c>
      <c r="B806" s="14">
        <v>782693.01980452542</v>
      </c>
      <c r="C806" s="30">
        <v>1143495.5837989755</v>
      </c>
    </row>
    <row r="807" spans="1:3" x14ac:dyDescent="0.25">
      <c r="A807" s="3">
        <v>768</v>
      </c>
      <c r="B807" s="14">
        <v>905392.20929399063</v>
      </c>
      <c r="C807" s="30">
        <v>1495476.877144499</v>
      </c>
    </row>
    <row r="808" spans="1:3" x14ac:dyDescent="0.25">
      <c r="A808" s="3">
        <v>769</v>
      </c>
      <c r="B808" s="14">
        <v>850884.3349559186</v>
      </c>
      <c r="C808" s="30">
        <v>1257796.7411415819</v>
      </c>
    </row>
    <row r="809" spans="1:3" x14ac:dyDescent="0.25">
      <c r="A809" s="3">
        <v>770</v>
      </c>
      <c r="B809" s="14">
        <v>577989.40088580083</v>
      </c>
      <c r="C809" s="30">
        <v>866625.39993756323</v>
      </c>
    </row>
    <row r="810" spans="1:3" x14ac:dyDescent="0.25">
      <c r="A810" s="3">
        <v>771</v>
      </c>
      <c r="B810" s="14">
        <v>600816.62447627238</v>
      </c>
      <c r="C810" s="30">
        <v>995746.32834556256</v>
      </c>
    </row>
    <row r="811" spans="1:3" x14ac:dyDescent="0.25">
      <c r="A811" s="3">
        <v>772</v>
      </c>
      <c r="B811" s="14">
        <v>685743.60388094024</v>
      </c>
      <c r="C811" s="30">
        <v>1097539.1863908861</v>
      </c>
    </row>
    <row r="812" spans="1:3" x14ac:dyDescent="0.25">
      <c r="A812" s="3">
        <v>773</v>
      </c>
      <c r="B812" s="14">
        <v>643249.61393660156</v>
      </c>
      <c r="C812" s="30">
        <v>1037142.3743595905</v>
      </c>
    </row>
    <row r="813" spans="1:3" x14ac:dyDescent="0.25">
      <c r="A813" s="3">
        <v>774</v>
      </c>
      <c r="B813" s="14">
        <v>619425.09783276101</v>
      </c>
      <c r="C813" s="30">
        <v>945957.27911559597</v>
      </c>
    </row>
    <row r="814" spans="1:3" x14ac:dyDescent="0.25">
      <c r="A814" s="3">
        <v>775</v>
      </c>
      <c r="B814" s="14">
        <v>466944.17882976856</v>
      </c>
      <c r="C814" s="30">
        <v>837278.58661530958</v>
      </c>
    </row>
    <row r="815" spans="1:3" x14ac:dyDescent="0.25">
      <c r="A815" s="3">
        <v>776</v>
      </c>
      <c r="B815" s="14">
        <v>737661.31336422812</v>
      </c>
      <c r="C815" s="30">
        <v>961384.1869571557</v>
      </c>
    </row>
    <row r="816" spans="1:3" x14ac:dyDescent="0.25">
      <c r="A816" s="3">
        <v>777</v>
      </c>
      <c r="B816" s="14">
        <v>658694.58687545522</v>
      </c>
      <c r="C816" s="30">
        <v>820531.59001295769</v>
      </c>
    </row>
    <row r="817" spans="1:3" x14ac:dyDescent="0.25">
      <c r="A817" s="3">
        <v>778</v>
      </c>
      <c r="B817" s="14">
        <v>648671.83716603892</v>
      </c>
      <c r="C817" s="30">
        <v>1017498.1162359836</v>
      </c>
    </row>
    <row r="818" spans="1:3" x14ac:dyDescent="0.25">
      <c r="A818" s="3">
        <v>779</v>
      </c>
      <c r="B818" s="14">
        <v>819328.5442555882</v>
      </c>
      <c r="C818" s="30">
        <v>1220095.8820273401</v>
      </c>
    </row>
    <row r="819" spans="1:3" x14ac:dyDescent="0.25">
      <c r="A819" s="3">
        <v>780</v>
      </c>
      <c r="B819" s="14">
        <v>725362.57385765959</v>
      </c>
      <c r="C819" s="30">
        <v>1326680.7582835862</v>
      </c>
    </row>
    <row r="820" spans="1:3" x14ac:dyDescent="0.25">
      <c r="A820" s="3">
        <v>781</v>
      </c>
      <c r="B820" s="14">
        <v>826960.6700589899</v>
      </c>
      <c r="C820" s="30">
        <v>1242661.5866465818</v>
      </c>
    </row>
    <row r="821" spans="1:3" x14ac:dyDescent="0.25">
      <c r="A821" s="3">
        <v>782</v>
      </c>
      <c r="B821" s="14">
        <v>670844.85368418437</v>
      </c>
      <c r="C821" s="30">
        <v>1195909.3654991451</v>
      </c>
    </row>
    <row r="822" spans="1:3" x14ac:dyDescent="0.25">
      <c r="A822" s="3">
        <v>783</v>
      </c>
      <c r="B822" s="14">
        <v>583187.25826306711</v>
      </c>
      <c r="C822" s="30">
        <v>832947.04880512075</v>
      </c>
    </row>
    <row r="823" spans="1:3" x14ac:dyDescent="0.25">
      <c r="A823" s="3">
        <v>784</v>
      </c>
      <c r="B823" s="14">
        <v>827531.32650796871</v>
      </c>
      <c r="C823" s="30">
        <v>1101116.0785759129</v>
      </c>
    </row>
    <row r="824" spans="1:3" x14ac:dyDescent="0.25">
      <c r="A824" s="3">
        <v>785</v>
      </c>
      <c r="B824" s="14">
        <v>958339.48662249907</v>
      </c>
      <c r="C824" s="30">
        <v>1424482.310150238</v>
      </c>
    </row>
    <row r="825" spans="1:3" x14ac:dyDescent="0.25">
      <c r="A825" s="3">
        <v>786</v>
      </c>
      <c r="B825" s="14">
        <v>716136.66433087713</v>
      </c>
      <c r="C825" s="30">
        <v>1139548.7740139747</v>
      </c>
    </row>
    <row r="826" spans="1:3" x14ac:dyDescent="0.25">
      <c r="A826" s="3">
        <v>787</v>
      </c>
      <c r="B826" s="14">
        <v>998320.33330011042</v>
      </c>
      <c r="C826" s="30">
        <v>1371815.2171342957</v>
      </c>
    </row>
    <row r="827" spans="1:3" x14ac:dyDescent="0.25">
      <c r="A827" s="3">
        <v>788</v>
      </c>
      <c r="B827" s="14">
        <v>769830.28222881805</v>
      </c>
      <c r="C827" s="30">
        <v>1110157.3056245618</v>
      </c>
    </row>
    <row r="828" spans="1:3" x14ac:dyDescent="0.25">
      <c r="A828" s="3">
        <v>789</v>
      </c>
      <c r="B828" s="14">
        <v>551155.25400686241</v>
      </c>
      <c r="C828" s="30">
        <v>752051.24210620287</v>
      </c>
    </row>
    <row r="829" spans="1:3" x14ac:dyDescent="0.25">
      <c r="A829" s="3">
        <v>790</v>
      </c>
      <c r="B829" s="14">
        <v>714931.31335826323</v>
      </c>
      <c r="C829" s="30">
        <v>1179798.6422794245</v>
      </c>
    </row>
    <row r="830" spans="1:3" x14ac:dyDescent="0.25">
      <c r="A830" s="3">
        <v>791</v>
      </c>
      <c r="B830" s="14">
        <v>650854.31416084245</v>
      </c>
      <c r="C830" s="30">
        <v>953098.15311396739</v>
      </c>
    </row>
    <row r="831" spans="1:3" x14ac:dyDescent="0.25">
      <c r="A831" s="3">
        <v>792</v>
      </c>
      <c r="B831" s="14">
        <v>685574.21778362035</v>
      </c>
      <c r="C831" s="30">
        <v>1047547.4964594482</v>
      </c>
    </row>
    <row r="832" spans="1:3" x14ac:dyDescent="0.25">
      <c r="A832" s="3">
        <v>793</v>
      </c>
      <c r="B832" s="14">
        <v>678030.97808872641</v>
      </c>
      <c r="C832" s="30">
        <v>1023012.1659572449</v>
      </c>
    </row>
    <row r="833" spans="1:3" x14ac:dyDescent="0.25">
      <c r="A833" s="3">
        <v>794</v>
      </c>
      <c r="B833" s="14">
        <v>1080215.7335577786</v>
      </c>
      <c r="C833" s="30">
        <v>1602115.0070347944</v>
      </c>
    </row>
    <row r="834" spans="1:3" x14ac:dyDescent="0.25">
      <c r="A834" s="3">
        <v>795</v>
      </c>
      <c r="B834" s="14">
        <v>841690.40662377339</v>
      </c>
      <c r="C834" s="30">
        <v>1082824.0961350263</v>
      </c>
    </row>
    <row r="835" spans="1:3" x14ac:dyDescent="0.25">
      <c r="A835" s="3">
        <v>796</v>
      </c>
      <c r="B835" s="14">
        <v>803800.93006720557</v>
      </c>
      <c r="C835" s="30">
        <v>1203081.0456495015</v>
      </c>
    </row>
    <row r="836" spans="1:3" x14ac:dyDescent="0.25">
      <c r="A836" s="3">
        <v>797</v>
      </c>
      <c r="B836" s="14">
        <v>732887.99289747432</v>
      </c>
      <c r="C836" s="30">
        <v>1109900.1877147565</v>
      </c>
    </row>
    <row r="837" spans="1:3" x14ac:dyDescent="0.25">
      <c r="A837" s="3">
        <v>798</v>
      </c>
      <c r="B837" s="14">
        <v>685820.75513332826</v>
      </c>
      <c r="C837" s="30">
        <v>1204216.4867899532</v>
      </c>
    </row>
    <row r="838" spans="1:3" x14ac:dyDescent="0.25">
      <c r="A838" s="3">
        <v>799</v>
      </c>
      <c r="B838" s="14">
        <v>914365.19016184669</v>
      </c>
      <c r="C838" s="30">
        <v>1404303.4327695498</v>
      </c>
    </row>
    <row r="839" spans="1:3" x14ac:dyDescent="0.25">
      <c r="A839" s="3">
        <v>800</v>
      </c>
      <c r="B839" s="14">
        <v>781081.44789658068</v>
      </c>
      <c r="C839" s="30">
        <v>1152301.0365440594</v>
      </c>
    </row>
    <row r="840" spans="1:3" x14ac:dyDescent="0.25">
      <c r="A840" s="3">
        <v>801</v>
      </c>
      <c r="B840" s="14">
        <v>588765.8735903051</v>
      </c>
      <c r="C840" s="30">
        <v>808869.39845057204</v>
      </c>
    </row>
    <row r="841" spans="1:3" x14ac:dyDescent="0.25">
      <c r="A841" s="3">
        <v>802</v>
      </c>
      <c r="B841" s="14">
        <v>840726.24894515995</v>
      </c>
      <c r="C841" s="30">
        <v>1370774.1533755516</v>
      </c>
    </row>
    <row r="842" spans="1:3" x14ac:dyDescent="0.25">
      <c r="A842" s="3">
        <v>803</v>
      </c>
      <c r="B842" s="14">
        <v>507536.20699727436</v>
      </c>
      <c r="C842" s="30">
        <v>791997.72856452165</v>
      </c>
    </row>
    <row r="843" spans="1:3" x14ac:dyDescent="0.25">
      <c r="A843" s="3">
        <v>804</v>
      </c>
      <c r="B843" s="14">
        <v>579425.56116608775</v>
      </c>
      <c r="C843" s="30">
        <v>900429.95567548217</v>
      </c>
    </row>
    <row r="844" spans="1:3" x14ac:dyDescent="0.25">
      <c r="A844" s="3">
        <v>805</v>
      </c>
      <c r="B844" s="14">
        <v>712981.73583007313</v>
      </c>
      <c r="C844" s="30">
        <v>1184791.3158950016</v>
      </c>
    </row>
    <row r="845" spans="1:3" x14ac:dyDescent="0.25">
      <c r="A845" s="3">
        <v>806</v>
      </c>
      <c r="B845" s="14">
        <v>570863.55730652914</v>
      </c>
      <c r="C845" s="30">
        <v>964290.13597182999</v>
      </c>
    </row>
    <row r="846" spans="1:3" x14ac:dyDescent="0.25">
      <c r="A846" s="3">
        <v>807</v>
      </c>
      <c r="B846" s="14">
        <v>781613.61894233455</v>
      </c>
      <c r="C846" s="30">
        <v>1323954.7317837093</v>
      </c>
    </row>
    <row r="847" spans="1:3" x14ac:dyDescent="0.25">
      <c r="A847" s="3">
        <v>808</v>
      </c>
      <c r="B847" s="14">
        <v>767296.08602358447</v>
      </c>
      <c r="C847" s="30">
        <v>1051650.2953093539</v>
      </c>
    </row>
    <row r="848" spans="1:3" x14ac:dyDescent="0.25">
      <c r="A848" s="3">
        <v>809</v>
      </c>
      <c r="B848" s="14">
        <v>538704.64409157855</v>
      </c>
      <c r="C848" s="30">
        <v>913292.58168790641</v>
      </c>
    </row>
    <row r="849" spans="1:3" x14ac:dyDescent="0.25">
      <c r="A849" s="3">
        <v>810</v>
      </c>
      <c r="B849" s="14">
        <v>676930.16318166442</v>
      </c>
      <c r="C849" s="30">
        <v>1104506.1312745335</v>
      </c>
    </row>
    <row r="850" spans="1:3" x14ac:dyDescent="0.25">
      <c r="A850" s="3">
        <v>811</v>
      </c>
      <c r="B850" s="14">
        <v>680699.19915716082</v>
      </c>
      <c r="C850" s="30">
        <v>1039330.7600006122</v>
      </c>
    </row>
    <row r="851" spans="1:3" x14ac:dyDescent="0.25">
      <c r="A851" s="3">
        <v>812</v>
      </c>
      <c r="B851" s="14">
        <v>761773.8502304554</v>
      </c>
      <c r="C851" s="30">
        <v>1172882.6105223969</v>
      </c>
    </row>
    <row r="852" spans="1:3" x14ac:dyDescent="0.25">
      <c r="A852" s="3">
        <v>813</v>
      </c>
      <c r="B852" s="14">
        <v>1053293.2309906853</v>
      </c>
      <c r="C852" s="30">
        <v>1474698.3473432683</v>
      </c>
    </row>
    <row r="853" spans="1:3" x14ac:dyDescent="0.25">
      <c r="A853" s="3">
        <v>814</v>
      </c>
      <c r="B853" s="14">
        <v>700518.23399226484</v>
      </c>
      <c r="C853" s="30">
        <v>1132836.0843580528</v>
      </c>
    </row>
    <row r="854" spans="1:3" x14ac:dyDescent="0.25">
      <c r="A854" s="3">
        <v>815</v>
      </c>
      <c r="B854" s="14">
        <v>579341.02805393306</v>
      </c>
      <c r="C854" s="30">
        <v>875252.82188722375</v>
      </c>
    </row>
    <row r="855" spans="1:3" x14ac:dyDescent="0.25">
      <c r="A855" s="3">
        <v>816</v>
      </c>
      <c r="B855" s="14">
        <v>751894.23412675643</v>
      </c>
      <c r="C855" s="30">
        <v>1163276.5108372085</v>
      </c>
    </row>
    <row r="856" spans="1:3" x14ac:dyDescent="0.25">
      <c r="A856" s="3">
        <v>817</v>
      </c>
      <c r="B856" s="14">
        <v>795694.49647349585</v>
      </c>
      <c r="C856" s="30">
        <v>1177370.3820086606</v>
      </c>
    </row>
    <row r="857" spans="1:3" x14ac:dyDescent="0.25">
      <c r="A857" s="3">
        <v>818</v>
      </c>
      <c r="B857" s="14">
        <v>608771.38944960665</v>
      </c>
      <c r="C857" s="30">
        <v>993816.24944688962</v>
      </c>
    </row>
    <row r="858" spans="1:3" x14ac:dyDescent="0.25">
      <c r="A858" s="3">
        <v>819</v>
      </c>
      <c r="B858" s="14">
        <v>529290.05048408057</v>
      </c>
      <c r="C858" s="30">
        <v>759678.78516064212</v>
      </c>
    </row>
    <row r="859" spans="1:3" x14ac:dyDescent="0.25">
      <c r="A859" s="3">
        <v>820</v>
      </c>
      <c r="B859" s="14">
        <v>738311.59603149653</v>
      </c>
      <c r="C859" s="30">
        <v>1078292.4359423085</v>
      </c>
    </row>
    <row r="860" spans="1:3" x14ac:dyDescent="0.25">
      <c r="A860" s="3">
        <v>821</v>
      </c>
      <c r="B860" s="14">
        <v>743172.24428858131</v>
      </c>
      <c r="C860" s="30">
        <v>1183540.5314254272</v>
      </c>
    </row>
    <row r="861" spans="1:3" x14ac:dyDescent="0.25">
      <c r="A861" s="3">
        <v>822</v>
      </c>
      <c r="B861" s="14">
        <v>672960.92331746081</v>
      </c>
      <c r="C861" s="30">
        <v>1016054.4772693202</v>
      </c>
    </row>
    <row r="862" spans="1:3" x14ac:dyDescent="0.25">
      <c r="A862" s="3">
        <v>823</v>
      </c>
      <c r="B862" s="14">
        <v>612461.60012153059</v>
      </c>
      <c r="C862" s="30">
        <v>1073022.4052928032</v>
      </c>
    </row>
    <row r="863" spans="1:3" x14ac:dyDescent="0.25">
      <c r="A863" s="3">
        <v>824</v>
      </c>
      <c r="B863" s="14">
        <v>636515.82691301405</v>
      </c>
      <c r="C863" s="30">
        <v>1134495.5611540352</v>
      </c>
    </row>
    <row r="864" spans="1:3" x14ac:dyDescent="0.25">
      <c r="A864" s="3">
        <v>825</v>
      </c>
      <c r="B864" s="14">
        <v>553595.41603676311</v>
      </c>
      <c r="C864" s="30">
        <v>843915.22462848807</v>
      </c>
    </row>
    <row r="865" spans="1:3" x14ac:dyDescent="0.25">
      <c r="A865" s="3">
        <v>826</v>
      </c>
      <c r="B865" s="14">
        <v>806668.93976500409</v>
      </c>
      <c r="C865" s="30">
        <v>1159738.778201177</v>
      </c>
    </row>
    <row r="866" spans="1:3" x14ac:dyDescent="0.25">
      <c r="A866" s="3">
        <v>827</v>
      </c>
      <c r="B866" s="14">
        <v>687583.04473687988</v>
      </c>
      <c r="C866" s="30">
        <v>963444.25413635117</v>
      </c>
    </row>
    <row r="867" spans="1:3" x14ac:dyDescent="0.25">
      <c r="A867" s="3">
        <v>828</v>
      </c>
      <c r="B867" s="14">
        <v>614770.67988001206</v>
      </c>
      <c r="C867" s="30">
        <v>874459.77893866145</v>
      </c>
    </row>
    <row r="868" spans="1:3" x14ac:dyDescent="0.25">
      <c r="A868" s="3">
        <v>829</v>
      </c>
      <c r="B868" s="14">
        <v>626469.92974800733</v>
      </c>
      <c r="C868" s="30">
        <v>1026654.327067671</v>
      </c>
    </row>
    <row r="869" spans="1:3" x14ac:dyDescent="0.25">
      <c r="A869" s="3">
        <v>830</v>
      </c>
      <c r="B869" s="14">
        <v>479028.96499549423</v>
      </c>
      <c r="C869" s="30">
        <v>718577.45243205351</v>
      </c>
    </row>
    <row r="870" spans="1:3" x14ac:dyDescent="0.25">
      <c r="A870" s="3">
        <v>831</v>
      </c>
      <c r="B870" s="14">
        <v>669019.69514528709</v>
      </c>
      <c r="C870" s="30">
        <v>1102792.7650302597</v>
      </c>
    </row>
    <row r="871" spans="1:3" x14ac:dyDescent="0.25">
      <c r="A871" s="3">
        <v>832</v>
      </c>
      <c r="B871" s="14">
        <v>1101207.397144933</v>
      </c>
      <c r="C871" s="30">
        <v>1777942.575345488</v>
      </c>
    </row>
    <row r="872" spans="1:3" x14ac:dyDescent="0.25">
      <c r="A872" s="3">
        <v>833</v>
      </c>
      <c r="B872" s="14">
        <v>643470.92855163245</v>
      </c>
      <c r="C872" s="30">
        <v>923489.20857112552</v>
      </c>
    </row>
    <row r="873" spans="1:3" x14ac:dyDescent="0.25">
      <c r="A873" s="3">
        <v>834</v>
      </c>
      <c r="B873" s="14">
        <v>514841.90809229854</v>
      </c>
      <c r="C873" s="30">
        <v>959142.40478002105</v>
      </c>
    </row>
    <row r="874" spans="1:3" x14ac:dyDescent="0.25">
      <c r="A874" s="3">
        <v>835</v>
      </c>
      <c r="B874" s="14">
        <v>533719.55929066602</v>
      </c>
      <c r="C874" s="30">
        <v>726070.13374932331</v>
      </c>
    </row>
    <row r="875" spans="1:3" x14ac:dyDescent="0.25">
      <c r="A875" s="3">
        <v>836</v>
      </c>
      <c r="B875" s="14">
        <v>604360.59178179794</v>
      </c>
      <c r="C875" s="30">
        <v>952566.60360498808</v>
      </c>
    </row>
    <row r="876" spans="1:3" x14ac:dyDescent="0.25">
      <c r="A876" s="3">
        <v>837</v>
      </c>
      <c r="B876" s="14">
        <v>672178.12250185129</v>
      </c>
      <c r="C876" s="30">
        <v>1134195.833115937</v>
      </c>
    </row>
    <row r="877" spans="1:3" x14ac:dyDescent="0.25">
      <c r="A877" s="3">
        <v>838</v>
      </c>
      <c r="B877" s="14">
        <v>811577.58646313567</v>
      </c>
      <c r="C877" s="30">
        <v>1174414.0224495353</v>
      </c>
    </row>
    <row r="878" spans="1:3" x14ac:dyDescent="0.25">
      <c r="A878" s="3">
        <v>839</v>
      </c>
      <c r="B878" s="14">
        <v>553185.08605064813</v>
      </c>
      <c r="C878" s="30">
        <v>871299.17835836601</v>
      </c>
    </row>
    <row r="879" spans="1:3" x14ac:dyDescent="0.25">
      <c r="A879" s="3">
        <v>840</v>
      </c>
      <c r="B879" s="14">
        <v>782860.966161274</v>
      </c>
      <c r="C879" s="30">
        <v>1113852.7636272982</v>
      </c>
    </row>
    <row r="880" spans="1:3" x14ac:dyDescent="0.25">
      <c r="A880" s="3">
        <v>841</v>
      </c>
      <c r="B880" s="14">
        <v>1198881.5932422574</v>
      </c>
      <c r="C880" s="30">
        <v>1715334.3804491924</v>
      </c>
    </row>
    <row r="881" spans="1:3" x14ac:dyDescent="0.25">
      <c r="A881" s="3">
        <v>842</v>
      </c>
      <c r="B881" s="14">
        <v>775232.06071630795</v>
      </c>
      <c r="C881" s="30">
        <v>1307984.6216158392</v>
      </c>
    </row>
    <row r="882" spans="1:3" x14ac:dyDescent="0.25">
      <c r="A882" s="3">
        <v>843</v>
      </c>
      <c r="B882" s="14">
        <v>665541.96857703663</v>
      </c>
      <c r="C882" s="30">
        <v>1123052.9754125336</v>
      </c>
    </row>
    <row r="883" spans="1:3" x14ac:dyDescent="0.25">
      <c r="A883" s="3">
        <v>844</v>
      </c>
      <c r="B883" s="14">
        <v>643726.74287016992</v>
      </c>
      <c r="C883" s="30">
        <v>1040344.1712713011</v>
      </c>
    </row>
    <row r="884" spans="1:3" x14ac:dyDescent="0.25">
      <c r="A884" s="3">
        <v>845</v>
      </c>
      <c r="B884" s="14">
        <v>950000.36050464376</v>
      </c>
      <c r="C884" s="30">
        <v>1636865.2282540866</v>
      </c>
    </row>
    <row r="885" spans="1:3" x14ac:dyDescent="0.25">
      <c r="A885" s="3">
        <v>846</v>
      </c>
      <c r="B885" s="14">
        <v>829526.82302517851</v>
      </c>
      <c r="C885" s="30">
        <v>1178326.1873201302</v>
      </c>
    </row>
    <row r="886" spans="1:3" x14ac:dyDescent="0.25">
      <c r="A886" s="3">
        <v>847</v>
      </c>
      <c r="B886" s="14">
        <v>670722.61812526686</v>
      </c>
      <c r="C886" s="30">
        <v>1043019.1402730087</v>
      </c>
    </row>
    <row r="887" spans="1:3" x14ac:dyDescent="0.25">
      <c r="A887" s="3">
        <v>848</v>
      </c>
      <c r="B887" s="14">
        <v>862389.39687387506</v>
      </c>
      <c r="C887" s="30">
        <v>1312572.2200176672</v>
      </c>
    </row>
    <row r="888" spans="1:3" x14ac:dyDescent="0.25">
      <c r="A888" s="3">
        <v>849</v>
      </c>
      <c r="B888" s="14">
        <v>773896.44180767564</v>
      </c>
      <c r="C888" s="30">
        <v>1165293.2869551026</v>
      </c>
    </row>
    <row r="889" spans="1:3" x14ac:dyDescent="0.25">
      <c r="A889" s="3">
        <v>850</v>
      </c>
      <c r="B889" s="14">
        <v>536500.4028027798</v>
      </c>
      <c r="C889" s="30">
        <v>674987.94393575215</v>
      </c>
    </row>
    <row r="890" spans="1:3" x14ac:dyDescent="0.25">
      <c r="A890" s="3">
        <v>851</v>
      </c>
      <c r="B890" s="14">
        <v>1012651.778601316</v>
      </c>
      <c r="C890" s="30">
        <v>1702346.4214904909</v>
      </c>
    </row>
    <row r="891" spans="1:3" x14ac:dyDescent="0.25">
      <c r="A891" s="3">
        <v>852</v>
      </c>
      <c r="B891" s="14">
        <v>787818.99046476989</v>
      </c>
      <c r="C891" s="30">
        <v>1266714.4049750078</v>
      </c>
    </row>
    <row r="892" spans="1:3" x14ac:dyDescent="0.25">
      <c r="A892" s="3">
        <v>853</v>
      </c>
      <c r="B892" s="14">
        <v>652318.23640514049</v>
      </c>
      <c r="C892" s="30">
        <v>1030758.0896571496</v>
      </c>
    </row>
    <row r="893" spans="1:3" x14ac:dyDescent="0.25">
      <c r="A893" s="3">
        <v>854</v>
      </c>
      <c r="B893" s="14">
        <v>768087.7942776595</v>
      </c>
      <c r="C893" s="30">
        <v>1108594.6823113014</v>
      </c>
    </row>
    <row r="894" spans="1:3" x14ac:dyDescent="0.25">
      <c r="A894" s="3">
        <v>855</v>
      </c>
      <c r="B894" s="14">
        <v>770556.94131715503</v>
      </c>
      <c r="C894" s="30">
        <v>1119827.6529519991</v>
      </c>
    </row>
    <row r="895" spans="1:3" x14ac:dyDescent="0.25">
      <c r="A895" s="3">
        <v>856</v>
      </c>
      <c r="B895" s="14">
        <v>600067.43561400659</v>
      </c>
      <c r="C895" s="30">
        <v>985923.84017519513</v>
      </c>
    </row>
    <row r="896" spans="1:3" x14ac:dyDescent="0.25">
      <c r="A896" s="3">
        <v>857</v>
      </c>
      <c r="B896" s="14">
        <v>630260.0221939414</v>
      </c>
      <c r="C896" s="30">
        <v>904214.17152262758</v>
      </c>
    </row>
    <row r="897" spans="1:3" x14ac:dyDescent="0.25">
      <c r="A897" s="3">
        <v>858</v>
      </c>
      <c r="B897" s="14">
        <v>843318.93086325168</v>
      </c>
      <c r="C897" s="30">
        <v>1285758.439453251</v>
      </c>
    </row>
    <row r="898" spans="1:3" x14ac:dyDescent="0.25">
      <c r="A898" s="3">
        <v>859</v>
      </c>
      <c r="B898" s="14">
        <v>824482.1744587929</v>
      </c>
      <c r="C898" s="30">
        <v>1354707.0651068965</v>
      </c>
    </row>
    <row r="899" spans="1:3" x14ac:dyDescent="0.25">
      <c r="A899" s="3">
        <v>860</v>
      </c>
      <c r="B899" s="14">
        <v>792408.12364864466</v>
      </c>
      <c r="C899" s="30">
        <v>1112592.3493374547</v>
      </c>
    </row>
    <row r="900" spans="1:3" x14ac:dyDescent="0.25">
      <c r="A900" s="3">
        <v>861</v>
      </c>
      <c r="B900" s="14">
        <v>628449.48616556393</v>
      </c>
      <c r="C900" s="30">
        <v>944849.13434033899</v>
      </c>
    </row>
    <row r="901" spans="1:3" x14ac:dyDescent="0.25">
      <c r="A901" s="3">
        <v>862</v>
      </c>
      <c r="B901" s="14">
        <v>703336.12025707075</v>
      </c>
      <c r="C901" s="30">
        <v>1154361.4188001179</v>
      </c>
    </row>
    <row r="902" spans="1:3" x14ac:dyDescent="0.25">
      <c r="A902" s="3">
        <v>863</v>
      </c>
      <c r="B902" s="14">
        <v>732150.50974460249</v>
      </c>
      <c r="C902" s="30">
        <v>1252477.9516920629</v>
      </c>
    </row>
    <row r="903" spans="1:3" x14ac:dyDescent="0.25">
      <c r="A903" s="3">
        <v>864</v>
      </c>
      <c r="B903" s="14">
        <v>728440.78540607984</v>
      </c>
      <c r="C903" s="30">
        <v>1107397.8658106641</v>
      </c>
    </row>
    <row r="904" spans="1:3" x14ac:dyDescent="0.25">
      <c r="A904" s="3">
        <v>865</v>
      </c>
      <c r="B904" s="14">
        <v>574424.06562087871</v>
      </c>
      <c r="C904" s="30">
        <v>853253.60575263214</v>
      </c>
    </row>
    <row r="905" spans="1:3" x14ac:dyDescent="0.25">
      <c r="A905" s="3">
        <v>866</v>
      </c>
      <c r="B905" s="14">
        <v>802288.49170931045</v>
      </c>
      <c r="C905" s="30">
        <v>1237905.8165453863</v>
      </c>
    </row>
    <row r="906" spans="1:3" x14ac:dyDescent="0.25">
      <c r="A906" s="3">
        <v>867</v>
      </c>
      <c r="B906" s="14">
        <v>891476.44227789389</v>
      </c>
      <c r="C906" s="30">
        <v>1186313.5939188437</v>
      </c>
    </row>
    <row r="907" spans="1:3" x14ac:dyDescent="0.25">
      <c r="A907" s="3">
        <v>868</v>
      </c>
      <c r="B907" s="14">
        <v>732570.28250242397</v>
      </c>
      <c r="C907" s="30">
        <v>1210181.4827067056</v>
      </c>
    </row>
    <row r="908" spans="1:3" x14ac:dyDescent="0.25">
      <c r="A908" s="3">
        <v>869</v>
      </c>
      <c r="B908" s="14">
        <v>700537.06266411894</v>
      </c>
      <c r="C908" s="30">
        <v>1068887.3199202812</v>
      </c>
    </row>
    <row r="909" spans="1:3" x14ac:dyDescent="0.25">
      <c r="A909" s="3">
        <v>870</v>
      </c>
      <c r="B909" s="14">
        <v>639465.49866220949</v>
      </c>
      <c r="C909" s="30">
        <v>961545.1777613702</v>
      </c>
    </row>
    <row r="910" spans="1:3" x14ac:dyDescent="0.25">
      <c r="A910" s="3">
        <v>871</v>
      </c>
      <c r="B910" s="14">
        <v>707183.22917699115</v>
      </c>
      <c r="C910" s="30">
        <v>1036892.0921296406</v>
      </c>
    </row>
    <row r="911" spans="1:3" x14ac:dyDescent="0.25">
      <c r="A911" s="3">
        <v>872</v>
      </c>
      <c r="B911" s="14">
        <v>751918.80388679169</v>
      </c>
      <c r="C911" s="30">
        <v>989173.60746924882</v>
      </c>
    </row>
    <row r="912" spans="1:3" x14ac:dyDescent="0.25">
      <c r="A912" s="3">
        <v>873</v>
      </c>
      <c r="B912" s="14">
        <v>722424.99721773702</v>
      </c>
      <c r="C912" s="30">
        <v>1019923.8045861493</v>
      </c>
    </row>
    <row r="913" spans="1:3" x14ac:dyDescent="0.25">
      <c r="A913" s="3">
        <v>874</v>
      </c>
      <c r="B913" s="14">
        <v>738146.13232612878</v>
      </c>
      <c r="C913" s="30">
        <v>1160804.1167407371</v>
      </c>
    </row>
    <row r="914" spans="1:3" x14ac:dyDescent="0.25">
      <c r="A914" s="3">
        <v>875</v>
      </c>
      <c r="B914" s="14">
        <v>489782.63931991305</v>
      </c>
      <c r="C914" s="30">
        <v>672651.48272266833</v>
      </c>
    </row>
    <row r="915" spans="1:3" x14ac:dyDescent="0.25">
      <c r="A915" s="3">
        <v>876</v>
      </c>
      <c r="B915" s="14">
        <v>840292.45911517902</v>
      </c>
      <c r="C915" s="30">
        <v>1372510.4255328146</v>
      </c>
    </row>
    <row r="916" spans="1:3" x14ac:dyDescent="0.25">
      <c r="A916" s="3">
        <v>877</v>
      </c>
      <c r="B916" s="14">
        <v>870056.76215873274</v>
      </c>
      <c r="C916" s="30">
        <v>1247259.0661148366</v>
      </c>
    </row>
    <row r="917" spans="1:3" x14ac:dyDescent="0.25">
      <c r="A917" s="3">
        <v>878</v>
      </c>
      <c r="B917" s="14">
        <v>725754.68570542522</v>
      </c>
      <c r="C917" s="30">
        <v>1147674.764917593</v>
      </c>
    </row>
    <row r="918" spans="1:3" x14ac:dyDescent="0.25">
      <c r="A918" s="3">
        <v>879</v>
      </c>
      <c r="B918" s="14">
        <v>466564.25201810728</v>
      </c>
      <c r="C918" s="30">
        <v>882872.11258360511</v>
      </c>
    </row>
    <row r="919" spans="1:3" x14ac:dyDescent="0.25">
      <c r="A919" s="3">
        <v>880</v>
      </c>
      <c r="B919" s="14">
        <v>751962.47426217759</v>
      </c>
      <c r="C919" s="30">
        <v>1066193.1178938393</v>
      </c>
    </row>
    <row r="920" spans="1:3" x14ac:dyDescent="0.25">
      <c r="A920" s="3">
        <v>881</v>
      </c>
      <c r="B920" s="14">
        <v>528150.69165686541</v>
      </c>
      <c r="C920" s="30">
        <v>745536.28832928638</v>
      </c>
    </row>
    <row r="921" spans="1:3" x14ac:dyDescent="0.25">
      <c r="A921" s="3">
        <v>882</v>
      </c>
      <c r="B921" s="14">
        <v>572274.37212708523</v>
      </c>
      <c r="C921" s="30">
        <v>913552.38126085047</v>
      </c>
    </row>
    <row r="922" spans="1:3" x14ac:dyDescent="0.25">
      <c r="A922" s="3">
        <v>883</v>
      </c>
      <c r="B922" s="14">
        <v>843692.1453553153</v>
      </c>
      <c r="C922" s="30">
        <v>1055996.9660137382</v>
      </c>
    </row>
    <row r="923" spans="1:3" x14ac:dyDescent="0.25">
      <c r="A923" s="3">
        <v>884</v>
      </c>
      <c r="B923" s="14">
        <v>663190.61760930601</v>
      </c>
      <c r="C923" s="30">
        <v>1000245.8940807005</v>
      </c>
    </row>
    <row r="924" spans="1:3" x14ac:dyDescent="0.25">
      <c r="A924" s="3">
        <v>885</v>
      </c>
      <c r="B924" s="14">
        <v>471068.1771509758</v>
      </c>
      <c r="C924" s="30">
        <v>696462.50079583738</v>
      </c>
    </row>
    <row r="925" spans="1:3" x14ac:dyDescent="0.25">
      <c r="A925" s="3">
        <v>886</v>
      </c>
      <c r="B925" s="14">
        <v>502655.64651795744</v>
      </c>
      <c r="C925" s="30">
        <v>767497.3273549109</v>
      </c>
    </row>
    <row r="926" spans="1:3" x14ac:dyDescent="0.25">
      <c r="A926" s="3">
        <v>887</v>
      </c>
      <c r="B926" s="14">
        <v>793765.12948817224</v>
      </c>
      <c r="C926" s="30">
        <v>1248832.3692568683</v>
      </c>
    </row>
    <row r="927" spans="1:3" x14ac:dyDescent="0.25">
      <c r="A927" s="3">
        <v>888</v>
      </c>
      <c r="B927" s="14">
        <v>553336.68003425444</v>
      </c>
      <c r="C927" s="30">
        <v>960225.57458513649</v>
      </c>
    </row>
    <row r="928" spans="1:3" x14ac:dyDescent="0.25">
      <c r="A928" s="3">
        <v>889</v>
      </c>
      <c r="B928" s="14">
        <v>700997.39413273649</v>
      </c>
      <c r="C928" s="30">
        <v>997608.18353079213</v>
      </c>
    </row>
    <row r="929" spans="1:3" x14ac:dyDescent="0.25">
      <c r="A929" s="3">
        <v>890</v>
      </c>
      <c r="B929" s="14">
        <v>727752.76477734314</v>
      </c>
      <c r="C929" s="30">
        <v>1000914.662046634</v>
      </c>
    </row>
    <row r="930" spans="1:3" x14ac:dyDescent="0.25">
      <c r="A930" s="3">
        <v>891</v>
      </c>
      <c r="B930" s="14">
        <v>767378.10583074461</v>
      </c>
      <c r="C930" s="30">
        <v>1183832.8161760324</v>
      </c>
    </row>
    <row r="931" spans="1:3" x14ac:dyDescent="0.25">
      <c r="A931" s="3">
        <v>892</v>
      </c>
      <c r="B931" s="14">
        <v>655736.70928327495</v>
      </c>
      <c r="C931" s="30">
        <v>1029682.7095003297</v>
      </c>
    </row>
    <row r="932" spans="1:3" x14ac:dyDescent="0.25">
      <c r="A932" s="3">
        <v>893</v>
      </c>
      <c r="B932" s="14">
        <v>735027.67296804278</v>
      </c>
      <c r="C932" s="30">
        <v>1104174.2052431605</v>
      </c>
    </row>
    <row r="933" spans="1:3" x14ac:dyDescent="0.25">
      <c r="A933" s="3">
        <v>894</v>
      </c>
      <c r="B933" s="14">
        <v>819311.78734271019</v>
      </c>
      <c r="C933" s="30">
        <v>1291269.6581511959</v>
      </c>
    </row>
    <row r="934" spans="1:3" x14ac:dyDescent="0.25">
      <c r="A934" s="3">
        <v>895</v>
      </c>
      <c r="B934" s="14">
        <v>579014.22534533287</v>
      </c>
      <c r="C934" s="30">
        <v>889602.36042957311</v>
      </c>
    </row>
    <row r="935" spans="1:3" x14ac:dyDescent="0.25">
      <c r="A935" s="3">
        <v>896</v>
      </c>
      <c r="B935" s="14">
        <v>956188.94445201219</v>
      </c>
      <c r="C935" s="30">
        <v>1287257.0623853244</v>
      </c>
    </row>
    <row r="936" spans="1:3" x14ac:dyDescent="0.25">
      <c r="A936" s="3">
        <v>897</v>
      </c>
      <c r="B936" s="14">
        <v>872835.52501613402</v>
      </c>
      <c r="C936" s="30">
        <v>1433073.9196324858</v>
      </c>
    </row>
    <row r="937" spans="1:3" x14ac:dyDescent="0.25">
      <c r="A937" s="3">
        <v>898</v>
      </c>
      <c r="B937" s="14">
        <v>597357.45904810377</v>
      </c>
      <c r="C937" s="30">
        <v>1026454.8183683016</v>
      </c>
    </row>
    <row r="938" spans="1:3" x14ac:dyDescent="0.25">
      <c r="A938" s="3">
        <v>899</v>
      </c>
      <c r="B938" s="14">
        <v>855536.29607329599</v>
      </c>
      <c r="C938" s="30">
        <v>1300961.6316082922</v>
      </c>
    </row>
    <row r="939" spans="1:3" x14ac:dyDescent="0.25">
      <c r="A939" s="3">
        <v>900</v>
      </c>
      <c r="B939" s="14">
        <v>630665.09685696661</v>
      </c>
      <c r="C939" s="30">
        <v>1012661.7928312193</v>
      </c>
    </row>
    <row r="940" spans="1:3" x14ac:dyDescent="0.25">
      <c r="A940" s="3">
        <v>901</v>
      </c>
      <c r="B940" s="14">
        <v>876491.49791830766</v>
      </c>
      <c r="C940" s="30">
        <v>1413734.4237386486</v>
      </c>
    </row>
    <row r="941" spans="1:3" x14ac:dyDescent="0.25">
      <c r="A941" s="3">
        <v>902</v>
      </c>
      <c r="B941" s="14">
        <v>715638.68516519666</v>
      </c>
      <c r="C941" s="30">
        <v>1287767.0831429232</v>
      </c>
    </row>
    <row r="942" spans="1:3" x14ac:dyDescent="0.25">
      <c r="A942" s="3">
        <v>903</v>
      </c>
      <c r="B942" s="14">
        <v>830249.63394782739</v>
      </c>
      <c r="C942" s="30">
        <v>1208584.0524022658</v>
      </c>
    </row>
    <row r="943" spans="1:3" x14ac:dyDescent="0.25">
      <c r="A943" s="3">
        <v>904</v>
      </c>
      <c r="B943" s="14">
        <v>703443.16873297188</v>
      </c>
      <c r="C943" s="30">
        <v>1190497.0197020273</v>
      </c>
    </row>
    <row r="944" spans="1:3" x14ac:dyDescent="0.25">
      <c r="A944" s="3">
        <v>905</v>
      </c>
      <c r="B944" s="14">
        <v>793114.55028282886</v>
      </c>
      <c r="C944" s="30">
        <v>1416714.5878568245</v>
      </c>
    </row>
    <row r="945" spans="1:3" x14ac:dyDescent="0.25">
      <c r="A945" s="3">
        <v>906</v>
      </c>
      <c r="B945" s="14">
        <v>775081.53471606341</v>
      </c>
      <c r="C945" s="30">
        <v>1248868.7585814227</v>
      </c>
    </row>
    <row r="946" spans="1:3" x14ac:dyDescent="0.25">
      <c r="A946" s="3">
        <v>907</v>
      </c>
      <c r="B946" s="14">
        <v>712125.45664927782</v>
      </c>
      <c r="C946" s="30">
        <v>1097807.4600043315</v>
      </c>
    </row>
    <row r="947" spans="1:3" x14ac:dyDescent="0.25">
      <c r="A947" s="3">
        <v>908</v>
      </c>
      <c r="B947" s="14">
        <v>779091.90751013695</v>
      </c>
      <c r="C947" s="30">
        <v>1036439.1419372126</v>
      </c>
    </row>
    <row r="948" spans="1:3" x14ac:dyDescent="0.25">
      <c r="A948" s="3">
        <v>909</v>
      </c>
      <c r="B948" s="14">
        <v>577082.23241082439</v>
      </c>
      <c r="C948" s="30">
        <v>963199.9618984292</v>
      </c>
    </row>
    <row r="949" spans="1:3" x14ac:dyDescent="0.25">
      <c r="A949" s="3">
        <v>910</v>
      </c>
      <c r="B949" s="14">
        <v>683077.23738646589</v>
      </c>
      <c r="C949" s="30">
        <v>1122996.5908094058</v>
      </c>
    </row>
    <row r="950" spans="1:3" x14ac:dyDescent="0.25">
      <c r="A950" s="3">
        <v>911</v>
      </c>
      <c r="B950" s="14">
        <v>576694.27321233286</v>
      </c>
      <c r="C950" s="30">
        <v>774104.30364362919</v>
      </c>
    </row>
    <row r="951" spans="1:3" x14ac:dyDescent="0.25">
      <c r="A951" s="3">
        <v>912</v>
      </c>
      <c r="B951" s="14">
        <v>746364.42903359595</v>
      </c>
      <c r="C951" s="30">
        <v>1106680.1108771698</v>
      </c>
    </row>
    <row r="952" spans="1:3" x14ac:dyDescent="0.25">
      <c r="A952" s="3">
        <v>913</v>
      </c>
      <c r="B952" s="14">
        <v>761092.17715967807</v>
      </c>
      <c r="C952" s="30">
        <v>1218258.1320674971</v>
      </c>
    </row>
    <row r="953" spans="1:3" x14ac:dyDescent="0.25">
      <c r="A953" s="3">
        <v>914</v>
      </c>
      <c r="B953" s="14">
        <v>661161.8674160518</v>
      </c>
      <c r="C953" s="30">
        <v>1054451.6428338562</v>
      </c>
    </row>
    <row r="954" spans="1:3" x14ac:dyDescent="0.25">
      <c r="A954" s="3">
        <v>915</v>
      </c>
      <c r="B954" s="14">
        <v>529008.70576707937</v>
      </c>
      <c r="C954" s="30">
        <v>798999.51189843507</v>
      </c>
    </row>
    <row r="955" spans="1:3" x14ac:dyDescent="0.25">
      <c r="A955" s="3">
        <v>916</v>
      </c>
      <c r="B955" s="14">
        <v>713209.87458019261</v>
      </c>
      <c r="C955" s="30">
        <v>1130289.9210271342</v>
      </c>
    </row>
    <row r="956" spans="1:3" x14ac:dyDescent="0.25">
      <c r="A956" s="3">
        <v>917</v>
      </c>
      <c r="B956" s="14">
        <v>596440.7245579568</v>
      </c>
      <c r="C956" s="30">
        <v>979530.39940513589</v>
      </c>
    </row>
    <row r="957" spans="1:3" x14ac:dyDescent="0.25">
      <c r="A957" s="3">
        <v>918</v>
      </c>
      <c r="B957" s="14">
        <v>795726.38846031774</v>
      </c>
      <c r="C957" s="30">
        <v>1073465.6646563446</v>
      </c>
    </row>
    <row r="958" spans="1:3" x14ac:dyDescent="0.25">
      <c r="A958" s="3">
        <v>919</v>
      </c>
      <c r="B958" s="14">
        <v>429402.42987333104</v>
      </c>
      <c r="C958" s="30">
        <v>695726.4669608234</v>
      </c>
    </row>
    <row r="959" spans="1:3" x14ac:dyDescent="0.25">
      <c r="A959" s="3">
        <v>920</v>
      </c>
      <c r="B959" s="14">
        <v>752665.81367679953</v>
      </c>
      <c r="C959" s="30">
        <v>1058573.7194713601</v>
      </c>
    </row>
    <row r="960" spans="1:3" x14ac:dyDescent="0.25">
      <c r="A960" s="3">
        <v>921</v>
      </c>
      <c r="B960" s="14">
        <v>608775.43517730548</v>
      </c>
      <c r="C960" s="30">
        <v>932792.80567472253</v>
      </c>
    </row>
    <row r="961" spans="1:3" x14ac:dyDescent="0.25">
      <c r="A961" s="3">
        <v>922</v>
      </c>
      <c r="B961" s="14">
        <v>640995.82287407096</v>
      </c>
      <c r="C961" s="30">
        <v>1034398.0975718139</v>
      </c>
    </row>
    <row r="962" spans="1:3" x14ac:dyDescent="0.25">
      <c r="A962" s="3">
        <v>923</v>
      </c>
      <c r="B962" s="14">
        <v>604761.27183123131</v>
      </c>
      <c r="C962" s="30">
        <v>934217.28268815123</v>
      </c>
    </row>
    <row r="963" spans="1:3" x14ac:dyDescent="0.25">
      <c r="A963" s="3">
        <v>924</v>
      </c>
      <c r="B963" s="14">
        <v>968309.5517015782</v>
      </c>
      <c r="C963" s="30">
        <v>1485800.1234509263</v>
      </c>
    </row>
    <row r="964" spans="1:3" x14ac:dyDescent="0.25">
      <c r="A964" s="3">
        <v>925</v>
      </c>
      <c r="B964" s="14">
        <v>699932.46325184987</v>
      </c>
      <c r="C964" s="30">
        <v>1046750.7847780432</v>
      </c>
    </row>
    <row r="965" spans="1:3" x14ac:dyDescent="0.25">
      <c r="A965" s="3">
        <v>926</v>
      </c>
      <c r="B965" s="14">
        <v>670599.22741940815</v>
      </c>
      <c r="C965" s="30">
        <v>952131.22680950072</v>
      </c>
    </row>
    <row r="966" spans="1:3" x14ac:dyDescent="0.25">
      <c r="A966" s="3">
        <v>927</v>
      </c>
      <c r="B966" s="14">
        <v>531152.51552544325</v>
      </c>
      <c r="C966" s="30">
        <v>743729.49404526968</v>
      </c>
    </row>
    <row r="967" spans="1:3" x14ac:dyDescent="0.25">
      <c r="A967" s="3">
        <v>928</v>
      </c>
      <c r="B967" s="14">
        <v>695712.42124834529</v>
      </c>
      <c r="C967" s="30">
        <v>1131618.7972011291</v>
      </c>
    </row>
    <row r="968" spans="1:3" x14ac:dyDescent="0.25">
      <c r="A968" s="3">
        <v>929</v>
      </c>
      <c r="B968" s="14">
        <v>616082.21592486463</v>
      </c>
      <c r="C968" s="30">
        <v>951124.62625532271</v>
      </c>
    </row>
    <row r="969" spans="1:3" x14ac:dyDescent="0.25">
      <c r="A969" s="3">
        <v>930</v>
      </c>
      <c r="B969" s="14">
        <v>719934.79932570318</v>
      </c>
      <c r="C969" s="30">
        <v>1067150.246430011</v>
      </c>
    </row>
    <row r="970" spans="1:3" x14ac:dyDescent="0.25">
      <c r="A970" s="3">
        <v>931</v>
      </c>
      <c r="B970" s="14">
        <v>714208.78679692186</v>
      </c>
      <c r="C970" s="30">
        <v>1080356.9001569378</v>
      </c>
    </row>
    <row r="971" spans="1:3" x14ac:dyDescent="0.25">
      <c r="A971" s="3">
        <v>932</v>
      </c>
      <c r="B971" s="14">
        <v>494928.24046319514</v>
      </c>
      <c r="C971" s="30">
        <v>679197.85694274132</v>
      </c>
    </row>
    <row r="972" spans="1:3" x14ac:dyDescent="0.25">
      <c r="A972" s="3">
        <v>933</v>
      </c>
      <c r="B972" s="14">
        <v>639462.28070264845</v>
      </c>
      <c r="C972" s="30">
        <v>974518.54931512801</v>
      </c>
    </row>
    <row r="973" spans="1:3" x14ac:dyDescent="0.25">
      <c r="A973" s="3">
        <v>934</v>
      </c>
      <c r="B973" s="14">
        <v>716469.08630878362</v>
      </c>
      <c r="C973" s="30">
        <v>1006191.4007116458</v>
      </c>
    </row>
    <row r="974" spans="1:3" x14ac:dyDescent="0.25">
      <c r="A974" s="3">
        <v>935</v>
      </c>
      <c r="B974" s="14">
        <v>768969.28637965175</v>
      </c>
      <c r="C974" s="30">
        <v>1198007.0339835135</v>
      </c>
    </row>
    <row r="975" spans="1:3" x14ac:dyDescent="0.25">
      <c r="A975" s="3">
        <v>936</v>
      </c>
      <c r="B975" s="14">
        <v>694406.4705239631</v>
      </c>
      <c r="C975" s="30">
        <v>1021932.5738381416</v>
      </c>
    </row>
    <row r="976" spans="1:3" x14ac:dyDescent="0.25">
      <c r="A976" s="3">
        <v>937</v>
      </c>
      <c r="B976" s="14">
        <v>610866.69944300503</v>
      </c>
      <c r="C976" s="30">
        <v>752967.70267718995</v>
      </c>
    </row>
    <row r="977" spans="1:3" x14ac:dyDescent="0.25">
      <c r="A977" s="3">
        <v>938</v>
      </c>
      <c r="B977" s="14">
        <v>657192.24947266351</v>
      </c>
      <c r="C977" s="30">
        <v>942650.70287898555</v>
      </c>
    </row>
    <row r="978" spans="1:3" x14ac:dyDescent="0.25">
      <c r="A978" s="3">
        <v>939</v>
      </c>
      <c r="B978" s="14">
        <v>767143.68145136081</v>
      </c>
      <c r="C978" s="30">
        <v>1227416.7212853115</v>
      </c>
    </row>
    <row r="979" spans="1:3" x14ac:dyDescent="0.25">
      <c r="A979" s="3">
        <v>940</v>
      </c>
      <c r="B979" s="14">
        <v>784717.32410390861</v>
      </c>
      <c r="C979" s="30">
        <v>1193116.4999274758</v>
      </c>
    </row>
    <row r="980" spans="1:3" x14ac:dyDescent="0.25">
      <c r="A980" s="3">
        <v>941</v>
      </c>
      <c r="B980" s="14">
        <v>690308.87388875929</v>
      </c>
      <c r="C980" s="30">
        <v>1118672.5261046821</v>
      </c>
    </row>
    <row r="981" spans="1:3" x14ac:dyDescent="0.25">
      <c r="A981" s="3">
        <v>942</v>
      </c>
      <c r="B981" s="14">
        <v>568480.16826739104</v>
      </c>
      <c r="C981" s="30">
        <v>794599.16041620472</v>
      </c>
    </row>
    <row r="982" spans="1:3" x14ac:dyDescent="0.25">
      <c r="A982" s="3">
        <v>943</v>
      </c>
      <c r="B982" s="14">
        <v>575296.69050682755</v>
      </c>
      <c r="C982" s="30">
        <v>978965.03027198359</v>
      </c>
    </row>
    <row r="983" spans="1:3" x14ac:dyDescent="0.25">
      <c r="A983" s="3">
        <v>944</v>
      </c>
      <c r="B983" s="14">
        <v>947880.35474980867</v>
      </c>
      <c r="C983" s="30">
        <v>1462307.5107433721</v>
      </c>
    </row>
    <row r="984" spans="1:3" x14ac:dyDescent="0.25">
      <c r="A984" s="3">
        <v>945</v>
      </c>
      <c r="B984" s="14">
        <v>815019.19368620845</v>
      </c>
      <c r="C984" s="30">
        <v>1338348.4590258151</v>
      </c>
    </row>
    <row r="985" spans="1:3" x14ac:dyDescent="0.25">
      <c r="A985" s="3">
        <v>946</v>
      </c>
      <c r="B985" s="14">
        <v>717587.77026119269</v>
      </c>
      <c r="C985" s="30">
        <v>1124695.2342078059</v>
      </c>
    </row>
    <row r="986" spans="1:3" x14ac:dyDescent="0.25">
      <c r="A986" s="3">
        <v>947</v>
      </c>
      <c r="B986" s="14">
        <v>814634.06075428252</v>
      </c>
      <c r="C986" s="30">
        <v>1110013.8516743078</v>
      </c>
    </row>
    <row r="987" spans="1:3" x14ac:dyDescent="0.25">
      <c r="A987" s="3">
        <v>948</v>
      </c>
      <c r="B987" s="14">
        <v>697707.28263144509</v>
      </c>
      <c r="C987" s="30">
        <v>1081619.8316625308</v>
      </c>
    </row>
    <row r="988" spans="1:3" x14ac:dyDescent="0.25">
      <c r="A988" s="3">
        <v>949</v>
      </c>
      <c r="B988" s="14">
        <v>507750.94200023549</v>
      </c>
      <c r="C988" s="30">
        <v>813947.07711236097</v>
      </c>
    </row>
    <row r="989" spans="1:3" x14ac:dyDescent="0.25">
      <c r="A989" s="3">
        <v>950</v>
      </c>
      <c r="B989" s="14">
        <v>543678.8079392775</v>
      </c>
      <c r="C989" s="30">
        <v>836815.2166351286</v>
      </c>
    </row>
    <row r="990" spans="1:3" x14ac:dyDescent="0.25">
      <c r="A990" s="3">
        <v>951</v>
      </c>
      <c r="B990" s="14">
        <v>699723.81472546887</v>
      </c>
      <c r="C990" s="30">
        <v>1058936.7892172583</v>
      </c>
    </row>
    <row r="991" spans="1:3" x14ac:dyDescent="0.25">
      <c r="A991" s="3">
        <v>952</v>
      </c>
      <c r="B991" s="14">
        <v>587363.2165778518</v>
      </c>
      <c r="C991" s="30">
        <v>848829.17475852498</v>
      </c>
    </row>
    <row r="992" spans="1:3" x14ac:dyDescent="0.25">
      <c r="A992" s="3">
        <v>953</v>
      </c>
      <c r="B992" s="14">
        <v>612304.38103440998</v>
      </c>
      <c r="C992" s="30">
        <v>940072.80684211501</v>
      </c>
    </row>
    <row r="993" spans="1:3" x14ac:dyDescent="0.25">
      <c r="A993" s="3">
        <v>954</v>
      </c>
      <c r="B993" s="14">
        <v>738887.40323888732</v>
      </c>
      <c r="C993" s="30">
        <v>1299197.3700815327</v>
      </c>
    </row>
    <row r="994" spans="1:3" x14ac:dyDescent="0.25">
      <c r="A994" s="3">
        <v>955</v>
      </c>
      <c r="B994" s="14">
        <v>627010.02877344377</v>
      </c>
      <c r="C994" s="30">
        <v>935310.89969745663</v>
      </c>
    </row>
    <row r="995" spans="1:3" x14ac:dyDescent="0.25">
      <c r="A995" s="3">
        <v>956</v>
      </c>
      <c r="B995" s="14">
        <v>607104.06087484641</v>
      </c>
      <c r="C995" s="30">
        <v>892739.91615236457</v>
      </c>
    </row>
    <row r="996" spans="1:3" x14ac:dyDescent="0.25">
      <c r="A996" s="3">
        <v>957</v>
      </c>
      <c r="B996" s="14">
        <v>800692.19275097584</v>
      </c>
      <c r="C996" s="30">
        <v>1216292.1725955566</v>
      </c>
    </row>
    <row r="997" spans="1:3" x14ac:dyDescent="0.25">
      <c r="A997" s="3">
        <v>958</v>
      </c>
      <c r="B997" s="14">
        <v>626810.91009840742</v>
      </c>
      <c r="C997" s="30">
        <v>1031144.5650943166</v>
      </c>
    </row>
    <row r="998" spans="1:3" x14ac:dyDescent="0.25">
      <c r="A998" s="3">
        <v>959</v>
      </c>
      <c r="B998" s="14">
        <v>634709.30782254273</v>
      </c>
      <c r="C998" s="30">
        <v>838030.85476157442</v>
      </c>
    </row>
    <row r="999" spans="1:3" x14ac:dyDescent="0.25">
      <c r="A999" s="3">
        <v>960</v>
      </c>
      <c r="B999" s="14">
        <v>707370.54018872208</v>
      </c>
      <c r="C999" s="30">
        <v>951880.15785417205</v>
      </c>
    </row>
    <row r="1000" spans="1:3" x14ac:dyDescent="0.25">
      <c r="A1000" s="3">
        <v>961</v>
      </c>
      <c r="B1000" s="14">
        <v>865479.17170394352</v>
      </c>
      <c r="C1000" s="30">
        <v>1241501.3060329503</v>
      </c>
    </row>
    <row r="1001" spans="1:3" x14ac:dyDescent="0.25">
      <c r="A1001" s="3">
        <v>962</v>
      </c>
      <c r="B1001" s="14">
        <v>729058.28637953696</v>
      </c>
      <c r="C1001" s="30">
        <v>1297566.7827717375</v>
      </c>
    </row>
    <row r="1002" spans="1:3" x14ac:dyDescent="0.25">
      <c r="A1002" s="3">
        <v>963</v>
      </c>
      <c r="B1002" s="14">
        <v>764581.15558741253</v>
      </c>
      <c r="C1002" s="30">
        <v>1175918.8086541253</v>
      </c>
    </row>
    <row r="1003" spans="1:3" x14ac:dyDescent="0.25">
      <c r="A1003" s="3">
        <v>964</v>
      </c>
      <c r="B1003" s="14">
        <v>675758.68916136888</v>
      </c>
      <c r="C1003" s="30">
        <v>992775.50464042381</v>
      </c>
    </row>
    <row r="1004" spans="1:3" x14ac:dyDescent="0.25">
      <c r="A1004" s="3">
        <v>965</v>
      </c>
      <c r="B1004" s="14">
        <v>679190.70649457152</v>
      </c>
      <c r="C1004" s="30">
        <v>985850.37679214473</v>
      </c>
    </row>
    <row r="1005" spans="1:3" x14ac:dyDescent="0.25">
      <c r="A1005" s="3">
        <v>966</v>
      </c>
      <c r="B1005" s="14">
        <v>687418.97739722324</v>
      </c>
      <c r="C1005" s="30">
        <v>985461.44712302345</v>
      </c>
    </row>
    <row r="1006" spans="1:3" x14ac:dyDescent="0.25">
      <c r="A1006" s="3">
        <v>967</v>
      </c>
      <c r="B1006" s="14">
        <v>781287.19017993461</v>
      </c>
      <c r="C1006" s="30">
        <v>1307859.2330814586</v>
      </c>
    </row>
    <row r="1007" spans="1:3" x14ac:dyDescent="0.25">
      <c r="A1007" s="3">
        <v>968</v>
      </c>
      <c r="B1007" s="14">
        <v>702307.8485113862</v>
      </c>
      <c r="C1007" s="30">
        <v>1087964.1736417024</v>
      </c>
    </row>
    <row r="1008" spans="1:3" x14ac:dyDescent="0.25">
      <c r="A1008" s="3">
        <v>969</v>
      </c>
      <c r="B1008" s="14">
        <v>744650.04395846755</v>
      </c>
      <c r="C1008" s="30">
        <v>1215845.3044614319</v>
      </c>
    </row>
    <row r="1009" spans="1:3" x14ac:dyDescent="0.25">
      <c r="A1009" s="3">
        <v>970</v>
      </c>
      <c r="B1009" s="14">
        <v>597379.59535281849</v>
      </c>
      <c r="C1009" s="30">
        <v>889740.94419465633</v>
      </c>
    </row>
    <row r="1010" spans="1:3" x14ac:dyDescent="0.25">
      <c r="A1010" s="3">
        <v>971</v>
      </c>
      <c r="B1010" s="14">
        <v>631400.09113987698</v>
      </c>
      <c r="C1010" s="30">
        <v>992028.19813295279</v>
      </c>
    </row>
    <row r="1011" spans="1:3" x14ac:dyDescent="0.25">
      <c r="A1011" s="3">
        <v>972</v>
      </c>
      <c r="B1011" s="14">
        <v>599921.07326093095</v>
      </c>
      <c r="C1011" s="30">
        <v>928115.19039638923</v>
      </c>
    </row>
    <row r="1012" spans="1:3" x14ac:dyDescent="0.25">
      <c r="A1012" s="3">
        <v>973</v>
      </c>
      <c r="B1012" s="14">
        <v>804667.92919000238</v>
      </c>
      <c r="C1012" s="30">
        <v>1415791.4517546545</v>
      </c>
    </row>
    <row r="1013" spans="1:3" x14ac:dyDescent="0.25">
      <c r="A1013" s="3">
        <v>974</v>
      </c>
      <c r="B1013" s="14">
        <v>903338.40257982304</v>
      </c>
      <c r="C1013" s="30">
        <v>1456554.4018594287</v>
      </c>
    </row>
    <row r="1014" spans="1:3" x14ac:dyDescent="0.25">
      <c r="A1014" s="3">
        <v>975</v>
      </c>
      <c r="B1014" s="14">
        <v>654238.8659236941</v>
      </c>
      <c r="C1014" s="30">
        <v>990484.38063542277</v>
      </c>
    </row>
    <row r="1015" spans="1:3" x14ac:dyDescent="0.25">
      <c r="A1015" s="3">
        <v>976</v>
      </c>
      <c r="B1015" s="14">
        <v>636140.08041558391</v>
      </c>
      <c r="C1015" s="30">
        <v>945128.33622966171</v>
      </c>
    </row>
    <row r="1016" spans="1:3" x14ac:dyDescent="0.25">
      <c r="A1016" s="3">
        <v>977</v>
      </c>
      <c r="B1016" s="14">
        <v>532619.4207722632</v>
      </c>
      <c r="C1016" s="30">
        <v>841057.39367395639</v>
      </c>
    </row>
    <row r="1017" spans="1:3" x14ac:dyDescent="0.25">
      <c r="A1017" s="3">
        <v>978</v>
      </c>
      <c r="B1017" s="14">
        <v>564291.00274315476</v>
      </c>
      <c r="C1017" s="30">
        <v>847021.6319057201</v>
      </c>
    </row>
    <row r="1018" spans="1:3" x14ac:dyDescent="0.25">
      <c r="A1018" s="3">
        <v>979</v>
      </c>
      <c r="B1018" s="14">
        <v>687690.47038683598</v>
      </c>
      <c r="C1018" s="30">
        <v>896376.16024175484</v>
      </c>
    </row>
    <row r="1019" spans="1:3" x14ac:dyDescent="0.25">
      <c r="A1019" s="3">
        <v>980</v>
      </c>
      <c r="B1019" s="14">
        <v>717864.00913874363</v>
      </c>
      <c r="C1019" s="30">
        <v>1125865.8510472076</v>
      </c>
    </row>
    <row r="1020" spans="1:3" x14ac:dyDescent="0.25">
      <c r="A1020" s="3">
        <v>981</v>
      </c>
      <c r="B1020" s="14">
        <v>736080.5631119411</v>
      </c>
      <c r="C1020" s="30">
        <v>1014258.4967011183</v>
      </c>
    </row>
    <row r="1021" spans="1:3" x14ac:dyDescent="0.25">
      <c r="A1021" s="3">
        <v>982</v>
      </c>
      <c r="B1021" s="14">
        <v>688282.6630926712</v>
      </c>
      <c r="C1021" s="30">
        <v>1312504.3966425965</v>
      </c>
    </row>
    <row r="1022" spans="1:3" x14ac:dyDescent="0.25">
      <c r="A1022" s="3">
        <v>983</v>
      </c>
      <c r="B1022" s="14">
        <v>813624.98290405946</v>
      </c>
      <c r="C1022" s="30">
        <v>1202193.4204335832</v>
      </c>
    </row>
    <row r="1023" spans="1:3" x14ac:dyDescent="0.25">
      <c r="A1023" s="3">
        <v>984</v>
      </c>
      <c r="B1023" s="14">
        <v>748285.94676092011</v>
      </c>
      <c r="C1023" s="30">
        <v>1256325.8925216058</v>
      </c>
    </row>
    <row r="1024" spans="1:3" x14ac:dyDescent="0.25">
      <c r="A1024" s="3">
        <v>985</v>
      </c>
      <c r="B1024" s="14">
        <v>814936.72724013287</v>
      </c>
      <c r="C1024" s="30">
        <v>1216021.9013499694</v>
      </c>
    </row>
    <row r="1025" spans="1:3" x14ac:dyDescent="0.25">
      <c r="A1025" s="3">
        <v>986</v>
      </c>
      <c r="B1025" s="14">
        <v>748359.45870589488</v>
      </c>
      <c r="C1025" s="30">
        <v>1146409.2631538508</v>
      </c>
    </row>
    <row r="1026" spans="1:3" x14ac:dyDescent="0.25">
      <c r="A1026" s="3">
        <v>987</v>
      </c>
      <c r="B1026" s="14">
        <v>735333.35990989453</v>
      </c>
      <c r="C1026" s="30">
        <v>1073941.7317186701</v>
      </c>
    </row>
    <row r="1027" spans="1:3" x14ac:dyDescent="0.25">
      <c r="A1027" s="3">
        <v>988</v>
      </c>
      <c r="B1027" s="14">
        <v>1000335.2595263278</v>
      </c>
      <c r="C1027" s="30">
        <v>1486682.639860759</v>
      </c>
    </row>
    <row r="1028" spans="1:3" x14ac:dyDescent="0.25">
      <c r="A1028" s="3">
        <v>989</v>
      </c>
      <c r="B1028" s="14">
        <v>537246.11606254906</v>
      </c>
      <c r="C1028" s="30">
        <v>831392.72507483547</v>
      </c>
    </row>
    <row r="1029" spans="1:3" x14ac:dyDescent="0.25">
      <c r="A1029" s="3">
        <v>990</v>
      </c>
      <c r="B1029" s="14">
        <v>734922.11981536285</v>
      </c>
      <c r="C1029" s="30">
        <v>1078269.3687837503</v>
      </c>
    </row>
    <row r="1030" spans="1:3" x14ac:dyDescent="0.25">
      <c r="A1030" s="3">
        <v>991</v>
      </c>
      <c r="B1030" s="14">
        <v>805168.90828494076</v>
      </c>
      <c r="C1030" s="30">
        <v>1070708.9547706053</v>
      </c>
    </row>
    <row r="1031" spans="1:3" x14ac:dyDescent="0.25">
      <c r="A1031" s="3">
        <v>992</v>
      </c>
      <c r="B1031" s="14">
        <v>724343.34511109907</v>
      </c>
      <c r="C1031" s="30">
        <v>1136006.9157898321</v>
      </c>
    </row>
    <row r="1032" spans="1:3" x14ac:dyDescent="0.25">
      <c r="A1032" s="3">
        <v>993</v>
      </c>
      <c r="B1032" s="14">
        <v>591209.66372124746</v>
      </c>
      <c r="C1032" s="30">
        <v>839988.15630807658</v>
      </c>
    </row>
    <row r="1033" spans="1:3" x14ac:dyDescent="0.25">
      <c r="A1033" s="3">
        <v>994</v>
      </c>
      <c r="B1033" s="14">
        <v>1009204.4913488961</v>
      </c>
      <c r="C1033" s="30">
        <v>1747021.6914476752</v>
      </c>
    </row>
    <row r="1034" spans="1:3" x14ac:dyDescent="0.25">
      <c r="A1034" s="3">
        <v>995</v>
      </c>
      <c r="B1034" s="14">
        <v>734639.23026687477</v>
      </c>
      <c r="C1034" s="30">
        <v>1077528.0792357966</v>
      </c>
    </row>
    <row r="1035" spans="1:3" x14ac:dyDescent="0.25">
      <c r="A1035" s="3">
        <v>996</v>
      </c>
      <c r="B1035" s="14">
        <v>889994.64158748649</v>
      </c>
      <c r="C1035" s="30">
        <v>1190017.1722664379</v>
      </c>
    </row>
    <row r="1036" spans="1:3" x14ac:dyDescent="0.25">
      <c r="A1036" s="3">
        <v>997</v>
      </c>
      <c r="B1036" s="14">
        <v>552950.51430921967</v>
      </c>
      <c r="C1036" s="30">
        <v>744713.71043442073</v>
      </c>
    </row>
    <row r="1037" spans="1:3" x14ac:dyDescent="0.25">
      <c r="A1037" s="3">
        <v>998</v>
      </c>
      <c r="B1037" s="14">
        <v>1219190.6096715666</v>
      </c>
      <c r="C1037" s="30">
        <v>1754368.5941106316</v>
      </c>
    </row>
    <row r="1038" spans="1:3" x14ac:dyDescent="0.25">
      <c r="A1038" s="3">
        <v>999</v>
      </c>
      <c r="B1038" s="14">
        <v>672863.38908183295</v>
      </c>
      <c r="C1038" s="30">
        <v>1194274.275416641</v>
      </c>
    </row>
    <row r="1039" spans="1:3" x14ac:dyDescent="0.25">
      <c r="A1039" s="3">
        <v>1000</v>
      </c>
      <c r="B1039" s="14">
        <v>593491.52885129047</v>
      </c>
      <c r="C1039" s="30">
        <v>963023.11435614177</v>
      </c>
    </row>
  </sheetData>
  <mergeCells count="1">
    <mergeCell ref="F62:F64"/>
  </mergeCells>
  <printOptions headings="1" gridLines="1"/>
  <pageMargins left="0.75" right="0.75" top="1" bottom="1" header="0.5" footer="0.5"/>
  <pageSetup orientation="portrait" horizontalDpi="4294967293" r:id="rId1"/>
  <headerFooter alignWithMargins="0">
    <oddHeader>&amp;LFIGURE 13.18.  FINANCIAL ANALYSIS SPREADSHEET FOR TOM GIFFORD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D2B0E-A089-4D03-B8CF-3ADDEDD9DBF6}">
  <dimension ref="A1:K1039"/>
  <sheetViews>
    <sheetView tabSelected="1" topLeftCell="A55" zoomScale="94" zoomScaleNormal="100" workbookViewId="0">
      <selection activeCell="F46" sqref="F46"/>
    </sheetView>
  </sheetViews>
  <sheetFormatPr defaultColWidth="9" defaultRowHeight="15.75" x14ac:dyDescent="0.25"/>
  <cols>
    <col min="1" max="1" width="20.5" style="3" bestFit="1" customWidth="1"/>
    <col min="2" max="3" width="23" style="3" bestFit="1" customWidth="1"/>
    <col min="4" max="4" width="16.875" style="4" customWidth="1"/>
    <col min="5" max="5" width="14.25" style="3" bestFit="1" customWidth="1"/>
    <col min="6" max="6" width="19.125" style="3" customWidth="1"/>
    <col min="7" max="7" width="23.625" style="3" customWidth="1"/>
    <col min="8" max="8" width="14" style="3" customWidth="1"/>
    <col min="9" max="9" width="10.75" style="4" customWidth="1"/>
    <col min="10" max="10" width="8.75" style="3" customWidth="1"/>
    <col min="11" max="11" width="12.25" style="4" customWidth="1"/>
    <col min="12" max="16384" width="9" style="3"/>
  </cols>
  <sheetData>
    <row r="1" spans="1:11" x14ac:dyDescent="0.25">
      <c r="A1" s="2" t="s">
        <v>12</v>
      </c>
    </row>
    <row r="2" spans="1:11" x14ac:dyDescent="0.25">
      <c r="A2" s="3" t="s">
        <v>13</v>
      </c>
    </row>
    <row r="3" spans="1:11" x14ac:dyDescent="0.25">
      <c r="A3" s="3" t="s">
        <v>1</v>
      </c>
      <c r="B3" s="5">
        <v>40</v>
      </c>
    </row>
    <row r="4" spans="1:11" x14ac:dyDescent="0.25">
      <c r="A4" s="3" t="s">
        <v>14</v>
      </c>
      <c r="B4" s="5">
        <v>20</v>
      </c>
      <c r="C4" s="5">
        <v>25</v>
      </c>
    </row>
    <row r="5" spans="1:11" x14ac:dyDescent="0.25">
      <c r="A5" s="3" t="s">
        <v>4</v>
      </c>
      <c r="B5" s="6">
        <v>85000</v>
      </c>
      <c r="C5" s="6">
        <v>85000</v>
      </c>
      <c r="D5" s="4" t="s">
        <v>16</v>
      </c>
      <c r="E5" s="9">
        <v>0.1</v>
      </c>
      <c r="F5" s="7"/>
    </row>
    <row r="6" spans="1:11" x14ac:dyDescent="0.25">
      <c r="A6" s="3" t="s">
        <v>2</v>
      </c>
      <c r="B6" s="6">
        <v>50000</v>
      </c>
      <c r="C6" s="6">
        <v>50000</v>
      </c>
      <c r="D6" s="4" t="s">
        <v>17</v>
      </c>
      <c r="E6" s="9">
        <v>0.05</v>
      </c>
      <c r="F6" s="7"/>
    </row>
    <row r="7" spans="1:11" x14ac:dyDescent="0.25">
      <c r="A7" s="3" t="s">
        <v>5</v>
      </c>
      <c r="B7" s="8">
        <v>0.06</v>
      </c>
      <c r="C7" s="8">
        <v>0.06</v>
      </c>
    </row>
    <row r="8" spans="1:11" x14ac:dyDescent="0.25">
      <c r="A8" s="1" t="s">
        <v>15</v>
      </c>
      <c r="B8" s="14">
        <v>1000000</v>
      </c>
      <c r="C8" s="14">
        <v>1000000</v>
      </c>
    </row>
    <row r="9" spans="1:11" x14ac:dyDescent="0.25">
      <c r="A9" s="1"/>
      <c r="B9" s="9"/>
    </row>
    <row r="10" spans="1:11" x14ac:dyDescent="0.25">
      <c r="I10" s="3"/>
      <c r="J10" s="4"/>
      <c r="K10" s="3"/>
    </row>
    <row r="11" spans="1:11" x14ac:dyDescent="0.25">
      <c r="A11" s="10" t="s">
        <v>0</v>
      </c>
      <c r="B11" s="10" t="s">
        <v>9</v>
      </c>
      <c r="C11" s="11" t="s">
        <v>3</v>
      </c>
      <c r="D11" s="10" t="s">
        <v>7</v>
      </c>
      <c r="E11" s="11" t="s">
        <v>6</v>
      </c>
      <c r="F11" s="11" t="s">
        <v>8</v>
      </c>
      <c r="G11" s="10" t="s">
        <v>1</v>
      </c>
      <c r="I11" s="3"/>
      <c r="K11" s="3"/>
    </row>
    <row r="12" spans="1:11" x14ac:dyDescent="0.25">
      <c r="A12" s="10">
        <v>1</v>
      </c>
      <c r="B12" s="12">
        <v>50000</v>
      </c>
      <c r="C12" s="13">
        <v>85000</v>
      </c>
      <c r="D12" s="13">
        <v>5100</v>
      </c>
      <c r="E12" s="13">
        <v>3456.2181122058332</v>
      </c>
      <c r="F12" s="13">
        <v>58556.218112205832</v>
      </c>
      <c r="G12" s="11">
        <v>41</v>
      </c>
      <c r="I12" s="3"/>
      <c r="K12" s="3"/>
    </row>
    <row r="13" spans="1:11" x14ac:dyDescent="0.25">
      <c r="A13" s="10">
        <v>2</v>
      </c>
      <c r="B13" s="12">
        <v>58556.218112205832</v>
      </c>
      <c r="C13" s="13">
        <v>88400</v>
      </c>
      <c r="D13" s="13">
        <v>5304</v>
      </c>
      <c r="E13" s="13">
        <v>7237.4486834985373</v>
      </c>
      <c r="F13" s="13">
        <v>71097.666795704368</v>
      </c>
      <c r="G13" s="11">
        <v>42</v>
      </c>
      <c r="I13" s="3"/>
      <c r="K13" s="3"/>
    </row>
    <row r="14" spans="1:11" x14ac:dyDescent="0.25">
      <c r="A14" s="10">
        <v>3</v>
      </c>
      <c r="B14" s="12">
        <v>71097.666795704368</v>
      </c>
      <c r="C14" s="13">
        <v>91052</v>
      </c>
      <c r="D14" s="13">
        <v>5463.12</v>
      </c>
      <c r="E14" s="13">
        <v>12794.462422295661</v>
      </c>
      <c r="F14" s="13">
        <v>89355.249218000026</v>
      </c>
      <c r="G14" s="11">
        <v>43</v>
      </c>
      <c r="I14" s="3"/>
      <c r="K14" s="3"/>
    </row>
    <row r="15" spans="1:11" x14ac:dyDescent="0.25">
      <c r="A15" s="10">
        <v>4</v>
      </c>
      <c r="B15" s="12">
        <v>89355.249218000026</v>
      </c>
      <c r="C15" s="13">
        <v>95604.6</v>
      </c>
      <c r="D15" s="13">
        <v>5736.2759999999998</v>
      </c>
      <c r="E15" s="13">
        <v>16707.377155630598</v>
      </c>
      <c r="F15" s="13">
        <v>111798.90237363063</v>
      </c>
      <c r="G15" s="11">
        <v>44</v>
      </c>
      <c r="I15" s="3"/>
      <c r="K15" s="3"/>
    </row>
    <row r="16" spans="1:11" x14ac:dyDescent="0.25">
      <c r="A16" s="10">
        <v>5</v>
      </c>
      <c r="B16" s="12">
        <v>111798.90237363063</v>
      </c>
      <c r="C16" s="13">
        <v>97516.69200000001</v>
      </c>
      <c r="D16" s="13">
        <v>5851.0015200000007</v>
      </c>
      <c r="E16" s="13">
        <v>7919.2123643540199</v>
      </c>
      <c r="F16" s="13">
        <v>125569.11625798466</v>
      </c>
      <c r="G16" s="11">
        <v>45</v>
      </c>
      <c r="I16" s="3"/>
      <c r="K16" s="3"/>
    </row>
    <row r="17" spans="1:11" x14ac:dyDescent="0.25">
      <c r="A17" s="10">
        <v>6</v>
      </c>
      <c r="B17" s="12">
        <v>125569.11625798466</v>
      </c>
      <c r="C17" s="13">
        <v>98491.858920000013</v>
      </c>
      <c r="D17" s="13">
        <v>5909.5115352000003</v>
      </c>
      <c r="E17" s="13">
        <v>11994.353683852796</v>
      </c>
      <c r="F17" s="13">
        <v>143472.98147703745</v>
      </c>
      <c r="G17" s="11">
        <v>46</v>
      </c>
      <c r="H17" s="4"/>
      <c r="I17" s="3"/>
      <c r="J17" s="4"/>
      <c r="K17" s="3"/>
    </row>
    <row r="18" spans="1:11" x14ac:dyDescent="0.25">
      <c r="A18" s="10">
        <v>7</v>
      </c>
      <c r="B18" s="12">
        <v>143472.98147703745</v>
      </c>
      <c r="C18" s="13">
        <v>102431.53327680002</v>
      </c>
      <c r="D18" s="13">
        <v>6145.8919966080011</v>
      </c>
      <c r="E18" s="13">
        <v>2739.7937035891259</v>
      </c>
      <c r="F18" s="13">
        <v>152358.66717723457</v>
      </c>
      <c r="G18" s="11">
        <v>47</v>
      </c>
    </row>
    <row r="19" spans="1:11" x14ac:dyDescent="0.25">
      <c r="A19" s="10">
        <v>8</v>
      </c>
      <c r="B19" s="12">
        <v>152358.66717723457</v>
      </c>
      <c r="C19" s="13">
        <v>106528.79460787203</v>
      </c>
      <c r="D19" s="13">
        <v>6391.727676472321</v>
      </c>
      <c r="E19" s="13">
        <v>-1286.6059373195169</v>
      </c>
      <c r="F19" s="13">
        <v>157463.78891638736</v>
      </c>
      <c r="G19" s="11">
        <v>48</v>
      </c>
    </row>
    <row r="20" spans="1:11" x14ac:dyDescent="0.25">
      <c r="A20" s="10">
        <v>9</v>
      </c>
      <c r="B20" s="12">
        <v>157463.78891638736</v>
      </c>
      <c r="C20" s="13">
        <v>107594.08255395075</v>
      </c>
      <c r="D20" s="13">
        <v>6455.6449532370443</v>
      </c>
      <c r="E20" s="13">
        <v>9529.463859629408</v>
      </c>
      <c r="F20" s="13">
        <v>173448.8977292538</v>
      </c>
      <c r="G20" s="11">
        <v>49</v>
      </c>
    </row>
    <row r="21" spans="1:11" x14ac:dyDescent="0.25">
      <c r="A21" s="10">
        <v>10</v>
      </c>
      <c r="B21" s="12">
        <v>173448.8977292538</v>
      </c>
      <c r="C21" s="13">
        <v>108670.02337949026</v>
      </c>
      <c r="D21" s="13">
        <v>6520.2014027694149</v>
      </c>
      <c r="E21" s="13">
        <v>23217.594002462854</v>
      </c>
      <c r="F21" s="13">
        <v>203186.69313448609</v>
      </c>
      <c r="G21" s="11">
        <v>50</v>
      </c>
    </row>
    <row r="22" spans="1:11" x14ac:dyDescent="0.25">
      <c r="A22" s="10">
        <v>11</v>
      </c>
      <c r="B22" s="12">
        <v>203186.69313448609</v>
      </c>
      <c r="C22" s="13">
        <v>114103.52454846477</v>
      </c>
      <c r="D22" s="13">
        <v>6846.2114729078867</v>
      </c>
      <c r="E22" s="13">
        <v>17722.105626969205</v>
      </c>
      <c r="F22" s="13">
        <v>227755.0102343632</v>
      </c>
      <c r="G22" s="11">
        <v>51</v>
      </c>
    </row>
    <row r="23" spans="1:11" x14ac:dyDescent="0.25">
      <c r="A23" s="10">
        <v>12</v>
      </c>
      <c r="B23" s="12">
        <v>227755.0102343632</v>
      </c>
      <c r="C23" s="13">
        <v>117526.63028491872</v>
      </c>
      <c r="D23" s="13">
        <v>7051.597817095123</v>
      </c>
      <c r="E23" s="13">
        <v>24824.833604277952</v>
      </c>
      <c r="F23" s="13">
        <v>259631.44165573627</v>
      </c>
      <c r="G23" s="11">
        <v>52</v>
      </c>
    </row>
    <row r="24" spans="1:11" x14ac:dyDescent="0.25">
      <c r="A24" s="10">
        <v>13</v>
      </c>
      <c r="B24" s="12">
        <v>259631.44165573627</v>
      </c>
      <c r="C24" s="13">
        <v>117526.63028491872</v>
      </c>
      <c r="D24" s="13">
        <v>7051.597817095123</v>
      </c>
      <c r="E24" s="13">
        <v>11702.439174001489</v>
      </c>
      <c r="F24" s="13">
        <v>278385.47864683293</v>
      </c>
      <c r="G24" s="11">
        <v>53</v>
      </c>
    </row>
    <row r="25" spans="1:11" x14ac:dyDescent="0.25">
      <c r="A25" s="10">
        <v>14</v>
      </c>
      <c r="B25" s="12">
        <v>278385.47864683293</v>
      </c>
      <c r="C25" s="13">
        <v>121052.42919346629</v>
      </c>
      <c r="D25" s="13">
        <v>7263.1457516079772</v>
      </c>
      <c r="E25" s="13">
        <v>14151.38007078808</v>
      </c>
      <c r="F25" s="13">
        <v>299800.00446922897</v>
      </c>
      <c r="G25" s="11">
        <v>54</v>
      </c>
    </row>
    <row r="26" spans="1:11" x14ac:dyDescent="0.25">
      <c r="A26" s="10">
        <v>15</v>
      </c>
      <c r="B26" s="12">
        <v>299800.00446922897</v>
      </c>
      <c r="C26" s="13">
        <v>123473.47777733562</v>
      </c>
      <c r="D26" s="13">
        <v>7408.4086666401372</v>
      </c>
      <c r="E26" s="13">
        <v>32327.19108100027</v>
      </c>
      <c r="F26" s="13">
        <v>339535.60421686934</v>
      </c>
      <c r="G26" s="11">
        <v>55</v>
      </c>
    </row>
    <row r="27" spans="1:11" x14ac:dyDescent="0.25">
      <c r="A27" s="10">
        <v>16</v>
      </c>
      <c r="B27" s="12">
        <v>339535.60421686934</v>
      </c>
      <c r="C27" s="13">
        <v>124708.21255510897</v>
      </c>
      <c r="D27" s="13">
        <v>7482.4927533065384</v>
      </c>
      <c r="E27" s="13">
        <v>54716.471011463444</v>
      </c>
      <c r="F27" s="13">
        <v>401734.56798163929</v>
      </c>
      <c r="G27" s="11">
        <v>56</v>
      </c>
    </row>
    <row r="28" spans="1:11" x14ac:dyDescent="0.25">
      <c r="A28" s="10">
        <v>17</v>
      </c>
      <c r="B28" s="12">
        <v>401734.56798163929</v>
      </c>
      <c r="C28" s="13">
        <v>127202.37680621115</v>
      </c>
      <c r="D28" s="13">
        <v>7632.1426083726683</v>
      </c>
      <c r="E28" s="13">
        <v>34572.820806723394</v>
      </c>
      <c r="F28" s="13">
        <v>443939.53139673534</v>
      </c>
      <c r="G28" s="11">
        <v>57</v>
      </c>
    </row>
    <row r="29" spans="1:11" x14ac:dyDescent="0.25">
      <c r="A29" s="10">
        <v>18</v>
      </c>
      <c r="B29" s="12">
        <v>443939.53139673534</v>
      </c>
      <c r="C29" s="13">
        <v>129746.42434233538</v>
      </c>
      <c r="D29" s="13">
        <v>7784.7854605401226</v>
      </c>
      <c r="E29" s="13">
        <v>67890.469210177747</v>
      </c>
      <c r="F29" s="13">
        <v>519614.78606745321</v>
      </c>
      <c r="G29" s="11">
        <v>58</v>
      </c>
    </row>
    <row r="30" spans="1:11" x14ac:dyDescent="0.25">
      <c r="A30" s="10">
        <v>19</v>
      </c>
      <c r="B30" s="12">
        <v>519614.78606745321</v>
      </c>
      <c r="C30" s="13">
        <v>134936.28131602879</v>
      </c>
      <c r="D30" s="13">
        <v>8096.1768789617272</v>
      </c>
      <c r="E30" s="13">
        <v>58352.756503211407</v>
      </c>
      <c r="F30" s="13">
        <v>586063.7194496264</v>
      </c>
      <c r="G30" s="11">
        <v>59</v>
      </c>
    </row>
    <row r="31" spans="1:11" x14ac:dyDescent="0.25">
      <c r="A31" s="10">
        <v>20</v>
      </c>
      <c r="B31" s="12">
        <v>586063.7194496264</v>
      </c>
      <c r="C31" s="13">
        <v>140333.73256866995</v>
      </c>
      <c r="D31" s="13">
        <v>8420.0239541201972</v>
      </c>
      <c r="E31" s="13">
        <v>22881.086480933118</v>
      </c>
      <c r="F31" s="13">
        <v>617364.82988467976</v>
      </c>
      <c r="G31" s="11">
        <v>60</v>
      </c>
    </row>
    <row r="32" spans="1:11" x14ac:dyDescent="0.25">
      <c r="A32" s="10">
        <v>21</v>
      </c>
      <c r="B32" s="12">
        <v>617364.82988467976</v>
      </c>
      <c r="C32" s="13">
        <v>140333.73256866995</v>
      </c>
      <c r="D32" s="13">
        <v>8420.0239541201972</v>
      </c>
      <c r="E32" s="13">
        <v>30640.140732046275</v>
      </c>
      <c r="F32" s="13">
        <v>656424.9945708462</v>
      </c>
      <c r="G32" s="11">
        <v>61</v>
      </c>
    </row>
    <row r="33" spans="1:11" x14ac:dyDescent="0.25">
      <c r="A33" s="10">
        <v>22</v>
      </c>
      <c r="B33" s="12">
        <v>656424.9945708462</v>
      </c>
      <c r="C33" s="13">
        <v>140333.73256866995</v>
      </c>
      <c r="D33" s="13">
        <v>8420.0239541201972</v>
      </c>
      <c r="E33" s="13">
        <v>113636.24738941212</v>
      </c>
      <c r="F33" s="13">
        <v>778481.26591437857</v>
      </c>
      <c r="G33" s="11">
        <v>62</v>
      </c>
    </row>
    <row r="34" spans="1:11" x14ac:dyDescent="0.25">
      <c r="A34" s="10">
        <v>23</v>
      </c>
      <c r="B34" s="12">
        <v>778481.26591437857</v>
      </c>
      <c r="C34" s="13">
        <v>147350.41919710345</v>
      </c>
      <c r="D34" s="13">
        <v>8841.0251518262066</v>
      </c>
      <c r="E34" s="13">
        <v>15407.981852730531</v>
      </c>
      <c r="F34" s="13">
        <v>802730.27291893528</v>
      </c>
      <c r="G34" s="11">
        <v>63</v>
      </c>
    </row>
    <row r="35" spans="1:11" x14ac:dyDescent="0.25">
      <c r="A35" s="10">
        <v>24</v>
      </c>
      <c r="B35" s="12">
        <v>802730.27291893528</v>
      </c>
      <c r="C35" s="13">
        <v>153244.43596498758</v>
      </c>
      <c r="D35" s="13">
        <v>9194.6661578992553</v>
      </c>
      <c r="E35" s="13">
        <v>83594.764835346883</v>
      </c>
      <c r="F35" s="13">
        <v>895519.70391218143</v>
      </c>
      <c r="G35" s="11">
        <v>64</v>
      </c>
    </row>
    <row r="36" spans="1:11" x14ac:dyDescent="0.25">
      <c r="A36" s="10">
        <v>25</v>
      </c>
      <c r="B36" s="12">
        <v>895519.70391218143</v>
      </c>
      <c r="C36" s="13">
        <v>160906.65776323696</v>
      </c>
      <c r="D36" s="13">
        <v>9654.3994657942167</v>
      </c>
      <c r="E36" s="13">
        <v>-1276.238118004072</v>
      </c>
      <c r="F36" s="13">
        <v>903897.86525997159</v>
      </c>
      <c r="G36" s="11">
        <v>65</v>
      </c>
    </row>
    <row r="37" spans="1:11" x14ac:dyDescent="0.25">
      <c r="A37" s="15"/>
    </row>
    <row r="38" spans="1:11" ht="16.5" thickBot="1" x14ac:dyDescent="0.3">
      <c r="A38" s="16"/>
      <c r="B38" s="16"/>
      <c r="C38" s="16"/>
      <c r="D38" s="17"/>
      <c r="E38" s="16"/>
      <c r="F38" s="16"/>
      <c r="G38" s="16"/>
      <c r="H38" s="16"/>
      <c r="I38" s="17"/>
      <c r="J38" s="16"/>
    </row>
    <row r="39" spans="1:11" s="28" customFormat="1" ht="32.25" customHeight="1" thickTop="1" x14ac:dyDescent="0.25">
      <c r="A39" s="28" t="s">
        <v>18</v>
      </c>
      <c r="B39" s="28" t="s">
        <v>27</v>
      </c>
      <c r="C39" s="28" t="s">
        <v>28</v>
      </c>
      <c r="D39" s="29"/>
      <c r="E39" s="29" t="s">
        <v>19</v>
      </c>
      <c r="F39" s="28" t="s">
        <v>29</v>
      </c>
      <c r="G39" s="28" t="s">
        <v>32</v>
      </c>
      <c r="I39" s="29"/>
      <c r="K39" s="29"/>
    </row>
    <row r="40" spans="1:11" x14ac:dyDescent="0.25">
      <c r="A40" s="3">
        <v>1</v>
      </c>
      <c r="B40" s="14">
        <v>784931.85160993924</v>
      </c>
      <c r="C40" s="30">
        <v>1199994.9005086941</v>
      </c>
      <c r="E40" s="14">
        <v>400000</v>
      </c>
      <c r="F40" s="3" cm="1">
        <f t="array" ref="F40:F49">FREQUENCY(B40:B1039,E40:E48)</f>
        <v>0</v>
      </c>
      <c r="G40" s="3" cm="1">
        <f t="array" ref="G40:G49">FREQUENCY(C40:C1039,E40:E48)</f>
        <v>0</v>
      </c>
      <c r="I40" s="31"/>
    </row>
    <row r="41" spans="1:11" x14ac:dyDescent="0.25">
      <c r="A41" s="3">
        <v>2</v>
      </c>
      <c r="B41" s="14">
        <v>731475.22673085984</v>
      </c>
      <c r="C41" s="30">
        <v>1244218.6616967078</v>
      </c>
      <c r="E41" s="14">
        <v>500000</v>
      </c>
      <c r="F41" s="3">
        <v>35</v>
      </c>
      <c r="G41" s="3">
        <v>0</v>
      </c>
      <c r="I41" s="31"/>
    </row>
    <row r="42" spans="1:11" x14ac:dyDescent="0.25">
      <c r="A42" s="3">
        <v>3</v>
      </c>
      <c r="B42" s="14">
        <v>712302.06113072054</v>
      </c>
      <c r="C42" s="30">
        <v>1110864.0603530982</v>
      </c>
      <c r="E42" s="14">
        <v>600000</v>
      </c>
      <c r="F42" s="3">
        <v>162</v>
      </c>
      <c r="G42" s="3">
        <v>1</v>
      </c>
      <c r="I42" s="31"/>
    </row>
    <row r="43" spans="1:11" x14ac:dyDescent="0.25">
      <c r="A43" s="3">
        <v>4</v>
      </c>
      <c r="B43" s="14">
        <v>922334.07480750419</v>
      </c>
      <c r="C43" s="30">
        <v>1748378.957128166</v>
      </c>
      <c r="E43" s="14">
        <v>700000</v>
      </c>
      <c r="F43" s="3">
        <v>346</v>
      </c>
      <c r="G43" s="3">
        <v>9</v>
      </c>
      <c r="I43" s="31"/>
    </row>
    <row r="44" spans="1:11" x14ac:dyDescent="0.25">
      <c r="A44" s="3">
        <v>5</v>
      </c>
      <c r="B44" s="14">
        <v>473427.22384245653</v>
      </c>
      <c r="C44" s="30">
        <v>793494.94899353466</v>
      </c>
      <c r="E44" s="14">
        <v>800000</v>
      </c>
      <c r="F44" s="3">
        <v>272</v>
      </c>
      <c r="G44" s="3">
        <v>73</v>
      </c>
      <c r="I44" s="31"/>
    </row>
    <row r="45" spans="1:11" x14ac:dyDescent="0.25">
      <c r="A45" s="3">
        <v>6</v>
      </c>
      <c r="B45" s="14">
        <v>860026.27506544371</v>
      </c>
      <c r="C45" s="30">
        <v>1121008.9694224428</v>
      </c>
      <c r="E45" s="14">
        <v>900000</v>
      </c>
      <c r="F45" s="3">
        <v>133</v>
      </c>
      <c r="G45" s="3">
        <v>129</v>
      </c>
      <c r="I45" s="31"/>
      <c r="J45" s="32"/>
    </row>
    <row r="46" spans="1:11" x14ac:dyDescent="0.25">
      <c r="A46" s="3">
        <v>7</v>
      </c>
      <c r="B46" s="14">
        <v>785743.94773217931</v>
      </c>
      <c r="C46" s="30">
        <v>1204777.6370388716</v>
      </c>
      <c r="E46" s="14">
        <v>1000000</v>
      </c>
      <c r="F46" s="3">
        <v>40</v>
      </c>
      <c r="G46" s="3">
        <v>175</v>
      </c>
      <c r="I46" s="31"/>
    </row>
    <row r="47" spans="1:11" x14ac:dyDescent="0.25">
      <c r="A47" s="3">
        <v>8</v>
      </c>
      <c r="B47" s="14">
        <v>743454.53315268538</v>
      </c>
      <c r="C47" s="30">
        <v>1110282.775179167</v>
      </c>
      <c r="E47" s="14">
        <v>1100000</v>
      </c>
      <c r="F47" s="3">
        <v>10</v>
      </c>
      <c r="G47" s="3">
        <v>208</v>
      </c>
      <c r="I47" s="31"/>
    </row>
    <row r="48" spans="1:11" x14ac:dyDescent="0.25">
      <c r="A48" s="3">
        <v>9</v>
      </c>
      <c r="B48" s="14">
        <v>798153.15898726659</v>
      </c>
      <c r="C48" s="30">
        <v>1135859.0047816765</v>
      </c>
      <c r="E48" s="14">
        <v>1200000</v>
      </c>
      <c r="F48" s="3">
        <v>2</v>
      </c>
      <c r="G48" s="3">
        <v>165</v>
      </c>
      <c r="I48" s="31"/>
    </row>
    <row r="49" spans="1:9" x14ac:dyDescent="0.25">
      <c r="A49" s="3">
        <v>10</v>
      </c>
      <c r="B49" s="14">
        <v>629217.295440107</v>
      </c>
      <c r="C49" s="30">
        <v>1006809.9757504459</v>
      </c>
      <c r="E49" s="4"/>
      <c r="F49" s="3">
        <v>0</v>
      </c>
      <c r="G49" s="3">
        <v>240</v>
      </c>
      <c r="I49" s="31"/>
    </row>
    <row r="50" spans="1:9" x14ac:dyDescent="0.25">
      <c r="A50" s="3">
        <v>11</v>
      </c>
      <c r="B50" s="14">
        <v>473881.60386105615</v>
      </c>
      <c r="C50" s="30">
        <v>813513.42518328293</v>
      </c>
    </row>
    <row r="51" spans="1:9" x14ac:dyDescent="0.25">
      <c r="A51" s="3">
        <v>12</v>
      </c>
      <c r="B51" s="14">
        <v>800042.97581955162</v>
      </c>
      <c r="C51" s="30">
        <v>1248462.8067394104</v>
      </c>
    </row>
    <row r="52" spans="1:9" x14ac:dyDescent="0.25">
      <c r="A52" s="3">
        <v>13</v>
      </c>
      <c r="B52" s="14">
        <v>789883.90065704344</v>
      </c>
      <c r="C52" s="30">
        <v>980856.36359920807</v>
      </c>
    </row>
    <row r="53" spans="1:9" ht="16.5" thickBot="1" x14ac:dyDescent="0.3">
      <c r="A53" s="3">
        <v>14</v>
      </c>
      <c r="B53" s="14">
        <v>452159.98016064533</v>
      </c>
      <c r="C53" s="30">
        <v>751693.98392680811</v>
      </c>
      <c r="D53"/>
      <c r="F53" s="16"/>
      <c r="G53" s="3" t="s">
        <v>30</v>
      </c>
      <c r="H53" s="16" t="s">
        <v>31</v>
      </c>
    </row>
    <row r="54" spans="1:9" ht="16.5" thickTop="1" x14ac:dyDescent="0.25">
      <c r="A54" s="3">
        <v>15</v>
      </c>
      <c r="B54" s="14">
        <v>669633.57298175222</v>
      </c>
      <c r="C54" s="30">
        <v>1132490.1928333095</v>
      </c>
      <c r="D54" s="3"/>
      <c r="E54"/>
      <c r="F54" s="18" t="s">
        <v>20</v>
      </c>
      <c r="G54" s="20">
        <f>COUNT(B40:B1039)</f>
        <v>1000</v>
      </c>
      <c r="H54" s="20">
        <f>COUNT(C40:C1039)</f>
        <v>1000</v>
      </c>
    </row>
    <row r="55" spans="1:9" x14ac:dyDescent="0.25">
      <c r="A55" s="3">
        <v>16</v>
      </c>
      <c r="B55" s="14">
        <v>873831.29176444013</v>
      </c>
      <c r="C55" s="30">
        <v>1347702.4831217888</v>
      </c>
      <c r="D55" s="3"/>
      <c r="F55" s="18" t="s">
        <v>21</v>
      </c>
      <c r="G55" s="19">
        <f>MIN(B40:B1039)</f>
        <v>404852.83358947537</v>
      </c>
      <c r="H55" s="25">
        <f>MIN(C40:C1039)</f>
        <v>513759.01301836688</v>
      </c>
      <c r="I55" s="27"/>
    </row>
    <row r="56" spans="1:9" x14ac:dyDescent="0.25">
      <c r="A56" s="3">
        <v>17</v>
      </c>
      <c r="B56" s="14">
        <v>641173.8472561657</v>
      </c>
      <c r="C56" s="30">
        <v>1013409.4768357362</v>
      </c>
      <c r="D56" s="3"/>
      <c r="F56" s="18" t="s">
        <v>22</v>
      </c>
      <c r="G56" s="19">
        <f>MAX(B40:B1039)</f>
        <v>1199324.003236732</v>
      </c>
      <c r="H56" s="25">
        <f>MAX(C40:C1039)</f>
        <v>1812372.0615847823</v>
      </c>
      <c r="I56" s="27"/>
    </row>
    <row r="57" spans="1:9" x14ac:dyDescent="0.25">
      <c r="A57" s="3">
        <v>18</v>
      </c>
      <c r="B57" s="14">
        <v>649277.96905107365</v>
      </c>
      <c r="C57" s="30">
        <v>1080423.8342697783</v>
      </c>
      <c r="D57" s="3"/>
      <c r="F57" s="18" t="s">
        <v>23</v>
      </c>
      <c r="G57" s="22">
        <f>AVERAGE(B40:B1039)</f>
        <v>697013.98162454111</v>
      </c>
      <c r="H57" s="22">
        <f>AVERAGE(C40:C1039)</f>
        <v>1065391.8626709722</v>
      </c>
      <c r="I57" s="27"/>
    </row>
    <row r="58" spans="1:9" x14ac:dyDescent="0.25">
      <c r="A58" s="3">
        <v>19</v>
      </c>
      <c r="B58" s="14">
        <v>665442.34562935401</v>
      </c>
      <c r="C58" s="30">
        <v>1024306.5726711908</v>
      </c>
      <c r="D58" s="3"/>
      <c r="F58" s="18" t="s">
        <v>24</v>
      </c>
      <c r="G58" s="14">
        <f>_xlfn.STDEV.S(B40:B1039)</f>
        <v>117742.49934739</v>
      </c>
      <c r="H58" s="26">
        <f>_xlfn.STDEV.S(C40:C1039)</f>
        <v>200763.27848100782</v>
      </c>
      <c r="I58" s="27"/>
    </row>
    <row r="59" spans="1:9" x14ac:dyDescent="0.25">
      <c r="A59" s="3">
        <v>20</v>
      </c>
      <c r="B59" s="14">
        <v>649258.36227978603</v>
      </c>
      <c r="C59" s="30">
        <v>1144458.6914603403</v>
      </c>
      <c r="D59" s="3"/>
      <c r="F59" s="18"/>
      <c r="G59" s="23"/>
      <c r="I59" s="27"/>
    </row>
    <row r="60" spans="1:9" x14ac:dyDescent="0.25">
      <c r="A60" s="3">
        <v>21</v>
      </c>
      <c r="B60" s="14">
        <v>686631.98113933112</v>
      </c>
      <c r="C60" s="30">
        <v>1032912.4148115683</v>
      </c>
      <c r="D60" s="3"/>
      <c r="F60" s="33" t="s">
        <v>25</v>
      </c>
      <c r="G60" s="34">
        <f>COUNTIF(B40:B1039,"&gt;="&amp;B8)/G54</f>
        <v>1.2E-2</v>
      </c>
      <c r="H60" s="34">
        <f>COUNTIF(C40:C1039,"&gt;="&amp;C8)/H54</f>
        <v>0.61299999999999999</v>
      </c>
      <c r="I60" s="27"/>
    </row>
    <row r="61" spans="1:9" x14ac:dyDescent="0.25">
      <c r="A61" s="3">
        <v>22</v>
      </c>
      <c r="B61" s="14">
        <v>745194.40116624429</v>
      </c>
      <c r="C61" s="30">
        <v>1139312.7070807631</v>
      </c>
      <c r="D61" s="3"/>
      <c r="F61" s="18"/>
      <c r="H61" s="21"/>
      <c r="I61" s="27"/>
    </row>
    <row r="62" spans="1:9" ht="15.75" customHeight="1" x14ac:dyDescent="0.25">
      <c r="A62" s="3">
        <v>23</v>
      </c>
      <c r="B62" s="14">
        <v>689724.49996678031</v>
      </c>
      <c r="C62" s="30">
        <v>930234.84136049403</v>
      </c>
      <c r="D62" s="3"/>
      <c r="F62" s="35" t="s">
        <v>26</v>
      </c>
      <c r="G62" s="24">
        <f>$G$57-_xlfn.CONFIDENCE.T(0.05,G58,G55)</f>
        <v>696651.29253161896</v>
      </c>
      <c r="H62" s="24">
        <f>$H$57-_xlfn.CONFIDENCE.T(0.05,H58,H55)</f>
        <v>1064842.8862748411</v>
      </c>
    </row>
    <row r="63" spans="1:9" x14ac:dyDescent="0.25">
      <c r="A63" s="3">
        <v>24</v>
      </c>
      <c r="B63" s="14">
        <v>751943.3191808433</v>
      </c>
      <c r="C63" s="30">
        <v>1162386.7065240673</v>
      </c>
      <c r="D63" s="3"/>
      <c r="F63" s="35"/>
      <c r="G63" s="24">
        <f>$G$57+_xlfn.CONFIDENCE.T(0.05,G58,G56)</f>
        <v>697224.70538966788</v>
      </c>
      <c r="H63" s="24">
        <f>$H$57+_xlfn.CONFIDENCE.T(0.05,H58,H56)</f>
        <v>1065684.1493266867</v>
      </c>
    </row>
    <row r="64" spans="1:9" x14ac:dyDescent="0.25">
      <c r="A64" s="3">
        <v>25</v>
      </c>
      <c r="B64" s="14">
        <v>640290.66020444303</v>
      </c>
      <c r="C64" s="30">
        <v>1171087.541765302</v>
      </c>
      <c r="D64" s="3"/>
      <c r="F64" s="35"/>
      <c r="G64" s="23"/>
      <c r="I64" s="27"/>
    </row>
    <row r="65" spans="1:3" x14ac:dyDescent="0.25">
      <c r="A65" s="3">
        <v>26</v>
      </c>
      <c r="B65" s="14">
        <v>690216.48932793434</v>
      </c>
      <c r="C65" s="30">
        <v>1083904.5841282376</v>
      </c>
    </row>
    <row r="66" spans="1:3" x14ac:dyDescent="0.25">
      <c r="A66" s="3">
        <v>27</v>
      </c>
      <c r="B66" s="14">
        <v>705064.36790057167</v>
      </c>
      <c r="C66" s="30">
        <v>1350852.5356114889</v>
      </c>
    </row>
    <row r="67" spans="1:3" x14ac:dyDescent="0.25">
      <c r="A67" s="3">
        <v>28</v>
      </c>
      <c r="B67" s="14">
        <v>677749.69332805125</v>
      </c>
      <c r="C67" s="30">
        <v>1202996.7484193346</v>
      </c>
    </row>
    <row r="68" spans="1:3" x14ac:dyDescent="0.25">
      <c r="A68" s="3">
        <v>29</v>
      </c>
      <c r="B68" s="14">
        <v>647417.25297789962</v>
      </c>
      <c r="C68" s="30">
        <v>1063608.7252289858</v>
      </c>
    </row>
    <row r="69" spans="1:3" x14ac:dyDescent="0.25">
      <c r="A69" s="3">
        <v>30</v>
      </c>
      <c r="B69" s="14">
        <v>661171.84100114624</v>
      </c>
      <c r="C69" s="30">
        <v>989921.95938720449</v>
      </c>
    </row>
    <row r="70" spans="1:3" x14ac:dyDescent="0.25">
      <c r="A70" s="3">
        <v>31</v>
      </c>
      <c r="B70" s="14">
        <v>829034.43576422427</v>
      </c>
      <c r="C70" s="30">
        <v>1227567.1160463218</v>
      </c>
    </row>
    <row r="71" spans="1:3" x14ac:dyDescent="0.25">
      <c r="A71" s="3">
        <v>32</v>
      </c>
      <c r="B71" s="14">
        <v>706476.93997383351</v>
      </c>
      <c r="C71" s="30">
        <v>1208331.4461013598</v>
      </c>
    </row>
    <row r="72" spans="1:3" x14ac:dyDescent="0.25">
      <c r="A72" s="3">
        <v>33</v>
      </c>
      <c r="B72" s="14">
        <v>823385.60759470635</v>
      </c>
      <c r="C72" s="30">
        <v>1554561.230263808</v>
      </c>
    </row>
    <row r="73" spans="1:3" x14ac:dyDescent="0.25">
      <c r="A73" s="3">
        <v>34</v>
      </c>
      <c r="B73" s="14">
        <v>434896.97398416541</v>
      </c>
      <c r="C73" s="30">
        <v>753983.28081695584</v>
      </c>
    </row>
    <row r="74" spans="1:3" x14ac:dyDescent="0.25">
      <c r="A74" s="3">
        <v>35</v>
      </c>
      <c r="B74" s="14">
        <v>736736.09047817404</v>
      </c>
      <c r="C74" s="30">
        <v>1197806.6319049306</v>
      </c>
    </row>
    <row r="75" spans="1:3" x14ac:dyDescent="0.25">
      <c r="A75" s="3">
        <v>36</v>
      </c>
      <c r="B75" s="14">
        <v>699477.297718785</v>
      </c>
      <c r="C75" s="30">
        <v>1186479.0326698967</v>
      </c>
    </row>
    <row r="76" spans="1:3" x14ac:dyDescent="0.25">
      <c r="A76" s="3">
        <v>37</v>
      </c>
      <c r="B76" s="14">
        <v>679762.27971112239</v>
      </c>
      <c r="C76" s="30">
        <v>1046198.2379266209</v>
      </c>
    </row>
    <row r="77" spans="1:3" x14ac:dyDescent="0.25">
      <c r="A77" s="3">
        <v>38</v>
      </c>
      <c r="B77" s="14">
        <v>661784.21140759788</v>
      </c>
      <c r="C77" s="30">
        <v>1034620.0422926389</v>
      </c>
    </row>
    <row r="78" spans="1:3" x14ac:dyDescent="0.25">
      <c r="A78" s="3">
        <v>39</v>
      </c>
      <c r="B78" s="14">
        <v>589702.25201778347</v>
      </c>
      <c r="C78" s="30">
        <v>904619.29968985054</v>
      </c>
    </row>
    <row r="79" spans="1:3" x14ac:dyDescent="0.25">
      <c r="A79" s="3">
        <v>40</v>
      </c>
      <c r="B79" s="14">
        <v>757653.98213637946</v>
      </c>
      <c r="C79" s="30">
        <v>1161199.3174183927</v>
      </c>
    </row>
    <row r="80" spans="1:3" x14ac:dyDescent="0.25">
      <c r="A80" s="3">
        <v>41</v>
      </c>
      <c r="B80" s="14">
        <v>594524.53342807188</v>
      </c>
      <c r="C80" s="30">
        <v>747655.09229014791</v>
      </c>
    </row>
    <row r="81" spans="1:3" x14ac:dyDescent="0.25">
      <c r="A81" s="3">
        <v>42</v>
      </c>
      <c r="B81" s="14">
        <v>707844.44016747689</v>
      </c>
      <c r="C81" s="30">
        <v>923207.86325250962</v>
      </c>
    </row>
    <row r="82" spans="1:3" x14ac:dyDescent="0.25">
      <c r="A82" s="3">
        <v>43</v>
      </c>
      <c r="B82" s="14">
        <v>597749.37617345178</v>
      </c>
      <c r="C82" s="30">
        <v>959509.83655048115</v>
      </c>
    </row>
    <row r="83" spans="1:3" x14ac:dyDescent="0.25">
      <c r="A83" s="3">
        <v>44</v>
      </c>
      <c r="B83" s="14">
        <v>747458.26044369931</v>
      </c>
      <c r="C83" s="30">
        <v>1185346.228855445</v>
      </c>
    </row>
    <row r="84" spans="1:3" x14ac:dyDescent="0.25">
      <c r="A84" s="3">
        <v>45</v>
      </c>
      <c r="B84" s="14">
        <v>714535.94395860727</v>
      </c>
      <c r="C84" s="30">
        <v>919397.17286100704</v>
      </c>
    </row>
    <row r="85" spans="1:3" x14ac:dyDescent="0.25">
      <c r="A85" s="3">
        <v>46</v>
      </c>
      <c r="B85" s="14">
        <v>579856.08786987176</v>
      </c>
      <c r="C85" s="30">
        <v>810049.73200753424</v>
      </c>
    </row>
    <row r="86" spans="1:3" x14ac:dyDescent="0.25">
      <c r="A86" s="3">
        <v>47</v>
      </c>
      <c r="B86" s="14">
        <v>731062.59195585595</v>
      </c>
      <c r="C86" s="30">
        <v>934593.36437980633</v>
      </c>
    </row>
    <row r="87" spans="1:3" x14ac:dyDescent="0.25">
      <c r="A87" s="3">
        <v>48</v>
      </c>
      <c r="B87" s="14">
        <v>715329.08769953402</v>
      </c>
      <c r="C87" s="30">
        <v>1071648.3431607992</v>
      </c>
    </row>
    <row r="88" spans="1:3" x14ac:dyDescent="0.25">
      <c r="A88" s="3">
        <v>49</v>
      </c>
      <c r="B88" s="14">
        <v>717192.57791518222</v>
      </c>
      <c r="C88" s="30">
        <v>1075134.1563730161</v>
      </c>
    </row>
    <row r="89" spans="1:3" x14ac:dyDescent="0.25">
      <c r="A89" s="3">
        <v>50</v>
      </c>
      <c r="B89" s="14">
        <v>612415.36995699094</v>
      </c>
      <c r="C89" s="30">
        <v>906233.3087721148</v>
      </c>
    </row>
    <row r="90" spans="1:3" x14ac:dyDescent="0.25">
      <c r="A90" s="3">
        <v>51</v>
      </c>
      <c r="B90" s="14">
        <v>807964.93033149571</v>
      </c>
      <c r="C90" s="30">
        <v>1045051.5748847155</v>
      </c>
    </row>
    <row r="91" spans="1:3" x14ac:dyDescent="0.25">
      <c r="A91" s="3">
        <v>52</v>
      </c>
      <c r="B91" s="14">
        <v>782955.55338412826</v>
      </c>
      <c r="C91" s="30">
        <v>1311617.0543577827</v>
      </c>
    </row>
    <row r="92" spans="1:3" x14ac:dyDescent="0.25">
      <c r="A92" s="3">
        <v>53</v>
      </c>
      <c r="B92" s="14">
        <v>859209.73360215547</v>
      </c>
      <c r="C92" s="30">
        <v>1367066.7988693584</v>
      </c>
    </row>
    <row r="93" spans="1:3" x14ac:dyDescent="0.25">
      <c r="A93" s="3">
        <v>54</v>
      </c>
      <c r="B93" s="14">
        <v>686192.12907163671</v>
      </c>
      <c r="C93" s="30">
        <v>1057174.2097131994</v>
      </c>
    </row>
    <row r="94" spans="1:3" x14ac:dyDescent="0.25">
      <c r="A94" s="3">
        <v>55</v>
      </c>
      <c r="B94" s="14">
        <v>891830.41432072874</v>
      </c>
      <c r="C94" s="30">
        <v>1483944.7566242847</v>
      </c>
    </row>
    <row r="95" spans="1:3" x14ac:dyDescent="0.25">
      <c r="A95" s="3">
        <v>56</v>
      </c>
      <c r="B95" s="14">
        <v>462864.59130897763</v>
      </c>
      <c r="C95" s="30">
        <v>775159.21039333241</v>
      </c>
    </row>
    <row r="96" spans="1:3" x14ac:dyDescent="0.25">
      <c r="A96" s="3">
        <v>57</v>
      </c>
      <c r="B96" s="14">
        <v>542794.30550328991</v>
      </c>
      <c r="C96" s="30">
        <v>827369.29142385081</v>
      </c>
    </row>
    <row r="97" spans="1:3" x14ac:dyDescent="0.25">
      <c r="A97" s="3">
        <v>58</v>
      </c>
      <c r="B97" s="14">
        <v>613578.79164599779</v>
      </c>
      <c r="C97" s="30">
        <v>810980.81217877986</v>
      </c>
    </row>
    <row r="98" spans="1:3" x14ac:dyDescent="0.25">
      <c r="A98" s="3">
        <v>59</v>
      </c>
      <c r="B98" s="14">
        <v>819001.60953939951</v>
      </c>
      <c r="C98" s="30">
        <v>1305609.2859676927</v>
      </c>
    </row>
    <row r="99" spans="1:3" x14ac:dyDescent="0.25">
      <c r="A99" s="3">
        <v>60</v>
      </c>
      <c r="B99" s="14">
        <v>656689.12381735095</v>
      </c>
      <c r="C99" s="30">
        <v>1113741.2461748803</v>
      </c>
    </row>
    <row r="100" spans="1:3" x14ac:dyDescent="0.25">
      <c r="A100" s="3">
        <v>61</v>
      </c>
      <c r="B100" s="14">
        <v>573231.83095245052</v>
      </c>
      <c r="C100" s="30">
        <v>869280.47974692797</v>
      </c>
    </row>
    <row r="101" spans="1:3" x14ac:dyDescent="0.25">
      <c r="A101" s="3">
        <v>62</v>
      </c>
      <c r="B101" s="14">
        <v>897669.49620276061</v>
      </c>
      <c r="C101" s="30">
        <v>1594347.7801386835</v>
      </c>
    </row>
    <row r="102" spans="1:3" x14ac:dyDescent="0.25">
      <c r="A102" s="3">
        <v>63</v>
      </c>
      <c r="B102" s="14">
        <v>640357.76266188803</v>
      </c>
      <c r="C102" s="30">
        <v>945915.36460470175</v>
      </c>
    </row>
    <row r="103" spans="1:3" x14ac:dyDescent="0.25">
      <c r="A103" s="3">
        <v>64</v>
      </c>
      <c r="B103" s="14">
        <v>764974.99200042314</v>
      </c>
      <c r="C103" s="30">
        <v>1198356.5683694966</v>
      </c>
    </row>
    <row r="104" spans="1:3" x14ac:dyDescent="0.25">
      <c r="A104" s="3">
        <v>65</v>
      </c>
      <c r="B104" s="14">
        <v>773561.73905122466</v>
      </c>
      <c r="C104" s="30">
        <v>964445.07233603904</v>
      </c>
    </row>
    <row r="105" spans="1:3" x14ac:dyDescent="0.25">
      <c r="A105" s="3">
        <v>66</v>
      </c>
      <c r="B105" s="14">
        <v>679719.94286083861</v>
      </c>
      <c r="C105" s="30">
        <v>1049932.1984975736</v>
      </c>
    </row>
    <row r="106" spans="1:3" x14ac:dyDescent="0.25">
      <c r="A106" s="3">
        <v>67</v>
      </c>
      <c r="B106" s="14">
        <v>793933.51838672883</v>
      </c>
      <c r="C106" s="30">
        <v>1241836.57002021</v>
      </c>
    </row>
    <row r="107" spans="1:3" x14ac:dyDescent="0.25">
      <c r="A107" s="3">
        <v>68</v>
      </c>
      <c r="B107" s="14">
        <v>555812.00468973385</v>
      </c>
      <c r="C107" s="30">
        <v>794463.71593657567</v>
      </c>
    </row>
    <row r="108" spans="1:3" x14ac:dyDescent="0.25">
      <c r="A108" s="3">
        <v>69</v>
      </c>
      <c r="B108" s="14">
        <v>796626.16549305536</v>
      </c>
      <c r="C108" s="30">
        <v>1179317.0984194963</v>
      </c>
    </row>
    <row r="109" spans="1:3" x14ac:dyDescent="0.25">
      <c r="A109" s="3">
        <v>70</v>
      </c>
      <c r="B109" s="14">
        <v>684464.62997583486</v>
      </c>
      <c r="C109" s="30">
        <v>1037961.7656584124</v>
      </c>
    </row>
    <row r="110" spans="1:3" x14ac:dyDescent="0.25">
      <c r="A110" s="3">
        <v>71</v>
      </c>
      <c r="B110" s="14">
        <v>563065.70234309521</v>
      </c>
      <c r="C110" s="30">
        <v>710768.68063771341</v>
      </c>
    </row>
    <row r="111" spans="1:3" x14ac:dyDescent="0.25">
      <c r="A111" s="3">
        <v>72</v>
      </c>
      <c r="B111" s="14">
        <v>865551.96241800417</v>
      </c>
      <c r="C111" s="30">
        <v>1353208.8715956192</v>
      </c>
    </row>
    <row r="112" spans="1:3" x14ac:dyDescent="0.25">
      <c r="A112" s="3">
        <v>73</v>
      </c>
      <c r="B112" s="14">
        <v>910273.26882777456</v>
      </c>
      <c r="C112" s="30">
        <v>1335667.1874503689</v>
      </c>
    </row>
    <row r="113" spans="1:3" x14ac:dyDescent="0.25">
      <c r="A113" s="3">
        <v>74</v>
      </c>
      <c r="B113" s="14">
        <v>744157.84463935962</v>
      </c>
      <c r="C113" s="30">
        <v>1285332.1569728283</v>
      </c>
    </row>
    <row r="114" spans="1:3" x14ac:dyDescent="0.25">
      <c r="A114" s="3">
        <v>75</v>
      </c>
      <c r="B114" s="14">
        <v>923824.89490267937</v>
      </c>
      <c r="C114" s="30">
        <v>1323415.3999183546</v>
      </c>
    </row>
    <row r="115" spans="1:3" x14ac:dyDescent="0.25">
      <c r="A115" s="3">
        <v>76</v>
      </c>
      <c r="B115" s="14">
        <v>699098.29328827723</v>
      </c>
      <c r="C115" s="30">
        <v>1157512.2958772853</v>
      </c>
    </row>
    <row r="116" spans="1:3" x14ac:dyDescent="0.25">
      <c r="A116" s="3">
        <v>77</v>
      </c>
      <c r="B116" s="14">
        <v>722106.51456972619</v>
      </c>
      <c r="C116" s="30">
        <v>1107256.6448899857</v>
      </c>
    </row>
    <row r="117" spans="1:3" x14ac:dyDescent="0.25">
      <c r="A117" s="3">
        <v>78</v>
      </c>
      <c r="B117" s="14">
        <v>702235.74761405948</v>
      </c>
      <c r="C117" s="30">
        <v>924532.40227546101</v>
      </c>
    </row>
    <row r="118" spans="1:3" x14ac:dyDescent="0.25">
      <c r="A118" s="3">
        <v>79</v>
      </c>
      <c r="B118" s="14">
        <v>522743.68706802424</v>
      </c>
      <c r="C118" s="30">
        <v>989502.7283704587</v>
      </c>
    </row>
    <row r="119" spans="1:3" x14ac:dyDescent="0.25">
      <c r="A119" s="3">
        <v>80</v>
      </c>
      <c r="B119" s="14">
        <v>548429.13255403296</v>
      </c>
      <c r="C119" s="30">
        <v>849178.07352234516</v>
      </c>
    </row>
    <row r="120" spans="1:3" x14ac:dyDescent="0.25">
      <c r="A120" s="3">
        <v>81</v>
      </c>
      <c r="B120" s="14">
        <v>989524.76082597196</v>
      </c>
      <c r="C120" s="30">
        <v>1757182.1634189945</v>
      </c>
    </row>
    <row r="121" spans="1:3" x14ac:dyDescent="0.25">
      <c r="A121" s="3">
        <v>82</v>
      </c>
      <c r="B121" s="14">
        <v>743646.45430954278</v>
      </c>
      <c r="C121" s="30">
        <v>1017131.7885224319</v>
      </c>
    </row>
    <row r="122" spans="1:3" x14ac:dyDescent="0.25">
      <c r="A122" s="3">
        <v>83</v>
      </c>
      <c r="B122" s="14">
        <v>675667.55486255861</v>
      </c>
      <c r="C122" s="30">
        <v>1230785.4546548494</v>
      </c>
    </row>
    <row r="123" spans="1:3" x14ac:dyDescent="0.25">
      <c r="A123" s="3">
        <v>84</v>
      </c>
      <c r="B123" s="14">
        <v>751127.70941983256</v>
      </c>
      <c r="C123" s="30">
        <v>1056203.9421597775</v>
      </c>
    </row>
    <row r="124" spans="1:3" x14ac:dyDescent="0.25">
      <c r="A124" s="3">
        <v>85</v>
      </c>
      <c r="B124" s="14">
        <v>769808.40430928685</v>
      </c>
      <c r="C124" s="30">
        <v>1137756.9764066883</v>
      </c>
    </row>
    <row r="125" spans="1:3" x14ac:dyDescent="0.25">
      <c r="A125" s="3">
        <v>86</v>
      </c>
      <c r="B125" s="14">
        <v>679663.44077885547</v>
      </c>
      <c r="C125" s="30">
        <v>1056245.5457617329</v>
      </c>
    </row>
    <row r="126" spans="1:3" x14ac:dyDescent="0.25">
      <c r="A126" s="3">
        <v>87</v>
      </c>
      <c r="B126" s="14">
        <v>620103.7198639753</v>
      </c>
      <c r="C126" s="30">
        <v>929741.46643000154</v>
      </c>
    </row>
    <row r="127" spans="1:3" x14ac:dyDescent="0.25">
      <c r="A127" s="3">
        <v>88</v>
      </c>
      <c r="B127" s="14">
        <v>589544.49103745213</v>
      </c>
      <c r="C127" s="30">
        <v>825340.40860210464</v>
      </c>
    </row>
    <row r="128" spans="1:3" x14ac:dyDescent="0.25">
      <c r="A128" s="3">
        <v>89</v>
      </c>
      <c r="B128" s="14">
        <v>719833.77589077351</v>
      </c>
      <c r="C128" s="30">
        <v>1097087.2453821904</v>
      </c>
    </row>
    <row r="129" spans="1:3" x14ac:dyDescent="0.25">
      <c r="A129" s="3">
        <v>90</v>
      </c>
      <c r="B129" s="14">
        <v>594019.04869925138</v>
      </c>
      <c r="C129" s="30">
        <v>901324.95837155217</v>
      </c>
    </row>
    <row r="130" spans="1:3" x14ac:dyDescent="0.25">
      <c r="A130" s="3">
        <v>91</v>
      </c>
      <c r="B130" s="14">
        <v>434586.81367749057</v>
      </c>
      <c r="C130" s="30">
        <v>701730.55586007831</v>
      </c>
    </row>
    <row r="131" spans="1:3" x14ac:dyDescent="0.25">
      <c r="A131" s="3">
        <v>92</v>
      </c>
      <c r="B131" s="14">
        <v>610647.91616911406</v>
      </c>
      <c r="C131" s="30">
        <v>993162.95631773386</v>
      </c>
    </row>
    <row r="132" spans="1:3" x14ac:dyDescent="0.25">
      <c r="A132" s="3">
        <v>93</v>
      </c>
      <c r="B132" s="14">
        <v>526675.45210575766</v>
      </c>
      <c r="C132" s="30">
        <v>834641.81536317675</v>
      </c>
    </row>
    <row r="133" spans="1:3" x14ac:dyDescent="0.25">
      <c r="A133" s="3">
        <v>94</v>
      </c>
      <c r="B133" s="14">
        <v>769145.25568288646</v>
      </c>
      <c r="C133" s="30">
        <v>1253318.6753487173</v>
      </c>
    </row>
    <row r="134" spans="1:3" x14ac:dyDescent="0.25">
      <c r="A134" s="3">
        <v>95</v>
      </c>
      <c r="B134" s="14">
        <v>575450.64362635452</v>
      </c>
      <c r="C134" s="30">
        <v>913001.65996457066</v>
      </c>
    </row>
    <row r="135" spans="1:3" x14ac:dyDescent="0.25">
      <c r="A135" s="3">
        <v>96</v>
      </c>
      <c r="B135" s="14">
        <v>555419.54839567584</v>
      </c>
      <c r="C135" s="30">
        <v>826013.85645422188</v>
      </c>
    </row>
    <row r="136" spans="1:3" x14ac:dyDescent="0.25">
      <c r="A136" s="3">
        <v>97</v>
      </c>
      <c r="B136" s="14">
        <v>836904.7613563413</v>
      </c>
      <c r="C136" s="30">
        <v>1318861.6167396107</v>
      </c>
    </row>
    <row r="137" spans="1:3" x14ac:dyDescent="0.25">
      <c r="A137" s="3">
        <v>98</v>
      </c>
      <c r="B137" s="14">
        <v>703890.6467076391</v>
      </c>
      <c r="C137" s="30">
        <v>842486.43009938102</v>
      </c>
    </row>
    <row r="138" spans="1:3" x14ac:dyDescent="0.25">
      <c r="A138" s="3">
        <v>99</v>
      </c>
      <c r="B138" s="14">
        <v>712392.09473197081</v>
      </c>
      <c r="C138" s="30">
        <v>1033317.3810157966</v>
      </c>
    </row>
    <row r="139" spans="1:3" x14ac:dyDescent="0.25">
      <c r="A139" s="3">
        <v>100</v>
      </c>
      <c r="B139" s="14">
        <v>694997.73497124808</v>
      </c>
      <c r="C139" s="30">
        <v>1119921.5264068963</v>
      </c>
    </row>
    <row r="140" spans="1:3" x14ac:dyDescent="0.25">
      <c r="A140" s="3">
        <v>101</v>
      </c>
      <c r="B140" s="14">
        <v>639367.59556826449</v>
      </c>
      <c r="C140" s="30">
        <v>937135.05139960744</v>
      </c>
    </row>
    <row r="141" spans="1:3" x14ac:dyDescent="0.25">
      <c r="A141" s="3">
        <v>102</v>
      </c>
      <c r="B141" s="14">
        <v>727384.51017756632</v>
      </c>
      <c r="C141" s="30">
        <v>990643.90943294612</v>
      </c>
    </row>
    <row r="142" spans="1:3" x14ac:dyDescent="0.25">
      <c r="A142" s="3">
        <v>103</v>
      </c>
      <c r="B142" s="14">
        <v>600705.36739262193</v>
      </c>
      <c r="C142" s="30">
        <v>962528.34271152457</v>
      </c>
    </row>
    <row r="143" spans="1:3" x14ac:dyDescent="0.25">
      <c r="A143" s="3">
        <v>104</v>
      </c>
      <c r="B143" s="14">
        <v>720956.89501026249</v>
      </c>
      <c r="C143" s="30">
        <v>1004642.3135232355</v>
      </c>
    </row>
    <row r="144" spans="1:3" x14ac:dyDescent="0.25">
      <c r="A144" s="3">
        <v>105</v>
      </c>
      <c r="B144" s="14">
        <v>661823.73206231929</v>
      </c>
      <c r="C144" s="30">
        <v>911769.50816896418</v>
      </c>
    </row>
    <row r="145" spans="1:3" x14ac:dyDescent="0.25">
      <c r="A145" s="3">
        <v>106</v>
      </c>
      <c r="B145" s="14">
        <v>636342.65096374205</v>
      </c>
      <c r="C145" s="30">
        <v>859814.64573660889</v>
      </c>
    </row>
    <row r="146" spans="1:3" x14ac:dyDescent="0.25">
      <c r="A146" s="3">
        <v>107</v>
      </c>
      <c r="B146" s="14">
        <v>733984.00006080186</v>
      </c>
      <c r="C146" s="30">
        <v>1163309.1347835544</v>
      </c>
    </row>
    <row r="147" spans="1:3" x14ac:dyDescent="0.25">
      <c r="A147" s="3">
        <v>108</v>
      </c>
      <c r="B147" s="14">
        <v>690282.68470126623</v>
      </c>
      <c r="C147" s="30">
        <v>922481.60336614901</v>
      </c>
    </row>
    <row r="148" spans="1:3" x14ac:dyDescent="0.25">
      <c r="A148" s="3">
        <v>109</v>
      </c>
      <c r="B148" s="14">
        <v>761123.57810631196</v>
      </c>
      <c r="C148" s="30">
        <v>1160068.6336865684</v>
      </c>
    </row>
    <row r="149" spans="1:3" x14ac:dyDescent="0.25">
      <c r="A149" s="3">
        <v>110</v>
      </c>
      <c r="B149" s="14">
        <v>852634.30902550835</v>
      </c>
      <c r="C149" s="30">
        <v>1255772.6902455711</v>
      </c>
    </row>
    <row r="150" spans="1:3" x14ac:dyDescent="0.25">
      <c r="A150" s="3">
        <v>111</v>
      </c>
      <c r="B150" s="14">
        <v>671259.34921660647</v>
      </c>
      <c r="C150" s="30">
        <v>1053507.2701039987</v>
      </c>
    </row>
    <row r="151" spans="1:3" x14ac:dyDescent="0.25">
      <c r="A151" s="3">
        <v>112</v>
      </c>
      <c r="B151" s="14">
        <v>705771.18184583995</v>
      </c>
      <c r="C151" s="30">
        <v>1248773.7068163329</v>
      </c>
    </row>
    <row r="152" spans="1:3" x14ac:dyDescent="0.25">
      <c r="A152" s="3">
        <v>113</v>
      </c>
      <c r="B152" s="14">
        <v>772951.02255289932</v>
      </c>
      <c r="C152" s="30">
        <v>1220370.1136295283</v>
      </c>
    </row>
    <row r="153" spans="1:3" x14ac:dyDescent="0.25">
      <c r="A153" s="3">
        <v>114</v>
      </c>
      <c r="B153" s="14">
        <v>647019.32270966051</v>
      </c>
      <c r="C153" s="30">
        <v>960859.33292949467</v>
      </c>
    </row>
    <row r="154" spans="1:3" x14ac:dyDescent="0.25">
      <c r="A154" s="3">
        <v>115</v>
      </c>
      <c r="B154" s="14">
        <v>520992.31352766673</v>
      </c>
      <c r="C154" s="30">
        <v>837240.4944936767</v>
      </c>
    </row>
    <row r="155" spans="1:3" x14ac:dyDescent="0.25">
      <c r="A155" s="3">
        <v>116</v>
      </c>
      <c r="B155" s="14">
        <v>732559.25740890275</v>
      </c>
      <c r="C155" s="30">
        <v>984751.92966856004</v>
      </c>
    </row>
    <row r="156" spans="1:3" x14ac:dyDescent="0.25">
      <c r="A156" s="3">
        <v>117</v>
      </c>
      <c r="B156" s="14">
        <v>735672.99263211235</v>
      </c>
      <c r="C156" s="30">
        <v>1228041.5250084228</v>
      </c>
    </row>
    <row r="157" spans="1:3" x14ac:dyDescent="0.25">
      <c r="A157" s="3">
        <v>118</v>
      </c>
      <c r="B157" s="14">
        <v>871566.95448451524</v>
      </c>
      <c r="C157" s="30">
        <v>1231603.3651651354</v>
      </c>
    </row>
    <row r="158" spans="1:3" x14ac:dyDescent="0.25">
      <c r="A158" s="3">
        <v>119</v>
      </c>
      <c r="B158" s="14">
        <v>644350.33708831202</v>
      </c>
      <c r="C158" s="30">
        <v>1159992.1638540444</v>
      </c>
    </row>
    <row r="159" spans="1:3" x14ac:dyDescent="0.25">
      <c r="A159" s="3">
        <v>120</v>
      </c>
      <c r="B159" s="14">
        <v>902301.36952942656</v>
      </c>
      <c r="C159" s="30">
        <v>1339688.0285522654</v>
      </c>
    </row>
    <row r="160" spans="1:3" x14ac:dyDescent="0.25">
      <c r="A160" s="3">
        <v>121</v>
      </c>
      <c r="B160" s="14">
        <v>664900.60826281947</v>
      </c>
      <c r="C160" s="30">
        <v>1014611.6259718766</v>
      </c>
    </row>
    <row r="161" spans="1:3" x14ac:dyDescent="0.25">
      <c r="A161" s="3">
        <v>122</v>
      </c>
      <c r="B161" s="14">
        <v>679445.59744027897</v>
      </c>
      <c r="C161" s="30">
        <v>1224688.7865169335</v>
      </c>
    </row>
    <row r="162" spans="1:3" x14ac:dyDescent="0.25">
      <c r="A162" s="3">
        <v>123</v>
      </c>
      <c r="B162" s="14">
        <v>643169.94152834092</v>
      </c>
      <c r="C162" s="30">
        <v>994807.29807216779</v>
      </c>
    </row>
    <row r="163" spans="1:3" x14ac:dyDescent="0.25">
      <c r="A163" s="3">
        <v>124</v>
      </c>
      <c r="B163" s="14">
        <v>766600.87235155678</v>
      </c>
      <c r="C163" s="30">
        <v>991355.69095334853</v>
      </c>
    </row>
    <row r="164" spans="1:3" x14ac:dyDescent="0.25">
      <c r="A164" s="3">
        <v>125</v>
      </c>
      <c r="B164" s="14">
        <v>690380.85225693614</v>
      </c>
      <c r="C164" s="30">
        <v>1055818.3221488544</v>
      </c>
    </row>
    <row r="165" spans="1:3" x14ac:dyDescent="0.25">
      <c r="A165" s="3">
        <v>126</v>
      </c>
      <c r="B165" s="14">
        <v>583557.11661439715</v>
      </c>
      <c r="C165" s="30">
        <v>837027.95668580895</v>
      </c>
    </row>
    <row r="166" spans="1:3" x14ac:dyDescent="0.25">
      <c r="A166" s="3">
        <v>127</v>
      </c>
      <c r="B166" s="14">
        <v>844306.54798257735</v>
      </c>
      <c r="C166" s="30">
        <v>1099601.7563887769</v>
      </c>
    </row>
    <row r="167" spans="1:3" x14ac:dyDescent="0.25">
      <c r="A167" s="3">
        <v>128</v>
      </c>
      <c r="B167" s="14">
        <v>652035.3256465611</v>
      </c>
      <c r="C167" s="30">
        <v>1018025.1792208953</v>
      </c>
    </row>
    <row r="168" spans="1:3" x14ac:dyDescent="0.25">
      <c r="A168" s="3">
        <v>129</v>
      </c>
      <c r="B168" s="14">
        <v>467449.09512761538</v>
      </c>
      <c r="C168" s="30">
        <v>674270.9098774736</v>
      </c>
    </row>
    <row r="169" spans="1:3" x14ac:dyDescent="0.25">
      <c r="A169" s="3">
        <v>130</v>
      </c>
      <c r="B169" s="14">
        <v>690600.47972399532</v>
      </c>
      <c r="C169" s="30">
        <v>1072579.3536573474</v>
      </c>
    </row>
    <row r="170" spans="1:3" x14ac:dyDescent="0.25">
      <c r="A170" s="3">
        <v>131</v>
      </c>
      <c r="B170" s="14">
        <v>725362.80262720631</v>
      </c>
      <c r="C170" s="30">
        <v>1386271.2774644077</v>
      </c>
    </row>
    <row r="171" spans="1:3" x14ac:dyDescent="0.25">
      <c r="A171" s="3">
        <v>132</v>
      </c>
      <c r="B171" s="14">
        <v>532731.26211078221</v>
      </c>
      <c r="C171" s="30">
        <v>826515.41353947658</v>
      </c>
    </row>
    <row r="172" spans="1:3" x14ac:dyDescent="0.25">
      <c r="A172" s="3">
        <v>133</v>
      </c>
      <c r="B172" s="14">
        <v>698396.47556724143</v>
      </c>
      <c r="C172" s="30">
        <v>1217809.2977231448</v>
      </c>
    </row>
    <row r="173" spans="1:3" x14ac:dyDescent="0.25">
      <c r="A173" s="3">
        <v>134</v>
      </c>
      <c r="B173" s="14">
        <v>719222.66362438281</v>
      </c>
      <c r="C173" s="30">
        <v>1212174.7181668286</v>
      </c>
    </row>
    <row r="174" spans="1:3" x14ac:dyDescent="0.25">
      <c r="A174" s="3">
        <v>135</v>
      </c>
      <c r="B174" s="14">
        <v>797490.69001547515</v>
      </c>
      <c r="C174" s="30">
        <v>1156394.2799484853</v>
      </c>
    </row>
    <row r="175" spans="1:3" x14ac:dyDescent="0.25">
      <c r="A175" s="3">
        <v>136</v>
      </c>
      <c r="B175" s="14">
        <v>689358.81481318164</v>
      </c>
      <c r="C175" s="30">
        <v>1061530.4544945005</v>
      </c>
    </row>
    <row r="176" spans="1:3" x14ac:dyDescent="0.25">
      <c r="A176" s="3">
        <v>137</v>
      </c>
      <c r="B176" s="14">
        <v>571579.30575251044</v>
      </c>
      <c r="C176" s="30">
        <v>932478.53198549652</v>
      </c>
    </row>
    <row r="177" spans="1:3" x14ac:dyDescent="0.25">
      <c r="A177" s="3">
        <v>138</v>
      </c>
      <c r="B177" s="14">
        <v>614862.99490605807</v>
      </c>
      <c r="C177" s="30">
        <v>957136.69502170139</v>
      </c>
    </row>
    <row r="178" spans="1:3" x14ac:dyDescent="0.25">
      <c r="A178" s="3">
        <v>139</v>
      </c>
      <c r="B178" s="14">
        <v>593485.6337367011</v>
      </c>
      <c r="C178" s="30">
        <v>833230.30707126309</v>
      </c>
    </row>
    <row r="179" spans="1:3" x14ac:dyDescent="0.25">
      <c r="A179" s="3">
        <v>140</v>
      </c>
      <c r="B179" s="14">
        <v>603220.71448746987</v>
      </c>
      <c r="C179" s="30">
        <v>938760.43419822049</v>
      </c>
    </row>
    <row r="180" spans="1:3" x14ac:dyDescent="0.25">
      <c r="A180" s="3">
        <v>141</v>
      </c>
      <c r="B180" s="14">
        <v>642458.40153911721</v>
      </c>
      <c r="C180" s="30">
        <v>818291.7337148051</v>
      </c>
    </row>
    <row r="181" spans="1:3" x14ac:dyDescent="0.25">
      <c r="A181" s="3">
        <v>142</v>
      </c>
      <c r="B181" s="14">
        <v>900333.14197833254</v>
      </c>
      <c r="C181" s="30">
        <v>1314648.6996192387</v>
      </c>
    </row>
    <row r="182" spans="1:3" x14ac:dyDescent="0.25">
      <c r="A182" s="3">
        <v>143</v>
      </c>
      <c r="B182" s="14">
        <v>769874.15295950393</v>
      </c>
      <c r="C182" s="30">
        <v>979026.22954945685</v>
      </c>
    </row>
    <row r="183" spans="1:3" x14ac:dyDescent="0.25">
      <c r="A183" s="3">
        <v>144</v>
      </c>
      <c r="B183" s="14">
        <v>689080.23781655938</v>
      </c>
      <c r="C183" s="30">
        <v>888097.51048683841</v>
      </c>
    </row>
    <row r="184" spans="1:3" x14ac:dyDescent="0.25">
      <c r="A184" s="3">
        <v>145</v>
      </c>
      <c r="B184" s="14">
        <v>539607.51147251518</v>
      </c>
      <c r="C184" s="30">
        <v>780425.37572850147</v>
      </c>
    </row>
    <row r="185" spans="1:3" x14ac:dyDescent="0.25">
      <c r="A185" s="3">
        <v>146</v>
      </c>
      <c r="B185" s="14">
        <v>833595.05658351281</v>
      </c>
      <c r="C185" s="30">
        <v>1066187.6479582514</v>
      </c>
    </row>
    <row r="186" spans="1:3" x14ac:dyDescent="0.25">
      <c r="A186" s="3">
        <v>147</v>
      </c>
      <c r="B186" s="14">
        <v>819411.75743809994</v>
      </c>
      <c r="C186" s="30">
        <v>1260591.1185285072</v>
      </c>
    </row>
    <row r="187" spans="1:3" x14ac:dyDescent="0.25">
      <c r="A187" s="3">
        <v>148</v>
      </c>
      <c r="B187" s="14">
        <v>585813.07251264842</v>
      </c>
      <c r="C187" s="30">
        <v>1009231.4838068229</v>
      </c>
    </row>
    <row r="188" spans="1:3" x14ac:dyDescent="0.25">
      <c r="A188" s="3">
        <v>149</v>
      </c>
      <c r="B188" s="14">
        <v>614757.62790105492</v>
      </c>
      <c r="C188" s="30">
        <v>939787.88001730549</v>
      </c>
    </row>
    <row r="189" spans="1:3" x14ac:dyDescent="0.25">
      <c r="A189" s="3">
        <v>150</v>
      </c>
      <c r="B189" s="14">
        <v>815420.97087632853</v>
      </c>
      <c r="C189" s="30">
        <v>1130010.5075180402</v>
      </c>
    </row>
    <row r="190" spans="1:3" x14ac:dyDescent="0.25">
      <c r="A190" s="3">
        <v>151</v>
      </c>
      <c r="B190" s="14">
        <v>814111.42233767209</v>
      </c>
      <c r="C190" s="30">
        <v>1333795.3625887581</v>
      </c>
    </row>
    <row r="191" spans="1:3" x14ac:dyDescent="0.25">
      <c r="A191" s="3">
        <v>152</v>
      </c>
      <c r="B191" s="14">
        <v>503238.69088259991</v>
      </c>
      <c r="C191" s="30">
        <v>834716.57538166526</v>
      </c>
    </row>
    <row r="192" spans="1:3" x14ac:dyDescent="0.25">
      <c r="A192" s="3">
        <v>153</v>
      </c>
      <c r="B192" s="14">
        <v>613337.64556146192</v>
      </c>
      <c r="C192" s="30">
        <v>926649.33190614288</v>
      </c>
    </row>
    <row r="193" spans="1:3" x14ac:dyDescent="0.25">
      <c r="A193" s="3">
        <v>154</v>
      </c>
      <c r="B193" s="14">
        <v>636806.99100697343</v>
      </c>
      <c r="C193" s="30">
        <v>1002405.5950008517</v>
      </c>
    </row>
    <row r="194" spans="1:3" x14ac:dyDescent="0.25">
      <c r="A194" s="3">
        <v>155</v>
      </c>
      <c r="B194" s="14">
        <v>726953.48649328761</v>
      </c>
      <c r="C194" s="30">
        <v>1153000.6172169165</v>
      </c>
    </row>
    <row r="195" spans="1:3" x14ac:dyDescent="0.25">
      <c r="A195" s="3">
        <v>156</v>
      </c>
      <c r="B195" s="14">
        <v>600622.63836325076</v>
      </c>
      <c r="C195" s="30">
        <v>1020559.8464704931</v>
      </c>
    </row>
    <row r="196" spans="1:3" x14ac:dyDescent="0.25">
      <c r="A196" s="3">
        <v>157</v>
      </c>
      <c r="B196" s="14">
        <v>814366.88017187384</v>
      </c>
      <c r="C196" s="30">
        <v>1286447.032248257</v>
      </c>
    </row>
    <row r="197" spans="1:3" x14ac:dyDescent="0.25">
      <c r="A197" s="3">
        <v>158</v>
      </c>
      <c r="B197" s="14">
        <v>654858.52294436528</v>
      </c>
      <c r="C197" s="30">
        <v>944209.66871629923</v>
      </c>
    </row>
    <row r="198" spans="1:3" x14ac:dyDescent="0.25">
      <c r="A198" s="3">
        <v>159</v>
      </c>
      <c r="B198" s="14">
        <v>796264.45688813378</v>
      </c>
      <c r="C198" s="30">
        <v>1235062.1747718123</v>
      </c>
    </row>
    <row r="199" spans="1:3" x14ac:dyDescent="0.25">
      <c r="A199" s="3">
        <v>160</v>
      </c>
      <c r="B199" s="14">
        <v>775048.55882397015</v>
      </c>
      <c r="C199" s="30">
        <v>1224703.9043493669</v>
      </c>
    </row>
    <row r="200" spans="1:3" x14ac:dyDescent="0.25">
      <c r="A200" s="3">
        <v>161</v>
      </c>
      <c r="B200" s="14">
        <v>701942.79933266563</v>
      </c>
      <c r="C200" s="30">
        <v>1123703.2374764269</v>
      </c>
    </row>
    <row r="201" spans="1:3" x14ac:dyDescent="0.25">
      <c r="A201" s="3">
        <v>162</v>
      </c>
      <c r="B201" s="14">
        <v>890368.7065648702</v>
      </c>
      <c r="C201" s="30">
        <v>1303902.7662929809</v>
      </c>
    </row>
    <row r="202" spans="1:3" x14ac:dyDescent="0.25">
      <c r="A202" s="3">
        <v>163</v>
      </c>
      <c r="B202" s="14">
        <v>766232.10749098007</v>
      </c>
      <c r="C202" s="30">
        <v>1227101.2846338805</v>
      </c>
    </row>
    <row r="203" spans="1:3" x14ac:dyDescent="0.25">
      <c r="A203" s="3">
        <v>164</v>
      </c>
      <c r="B203" s="14">
        <v>693719.02022039215</v>
      </c>
      <c r="C203" s="30">
        <v>979579.44683383149</v>
      </c>
    </row>
    <row r="204" spans="1:3" x14ac:dyDescent="0.25">
      <c r="A204" s="3">
        <v>165</v>
      </c>
      <c r="B204" s="14">
        <v>652582.20098036819</v>
      </c>
      <c r="C204" s="30">
        <v>1008603.1510647124</v>
      </c>
    </row>
    <row r="205" spans="1:3" x14ac:dyDescent="0.25">
      <c r="A205" s="3">
        <v>166</v>
      </c>
      <c r="B205" s="14">
        <v>670601.61920354678</v>
      </c>
      <c r="C205" s="30">
        <v>957219.61014834326</v>
      </c>
    </row>
    <row r="206" spans="1:3" x14ac:dyDescent="0.25">
      <c r="A206" s="3">
        <v>167</v>
      </c>
      <c r="B206" s="14">
        <v>488346.99400223308</v>
      </c>
      <c r="C206" s="30">
        <v>722422.08982060128</v>
      </c>
    </row>
    <row r="207" spans="1:3" x14ac:dyDescent="0.25">
      <c r="A207" s="3">
        <v>168</v>
      </c>
      <c r="B207" s="14">
        <v>523429.09879371268</v>
      </c>
      <c r="C207" s="30">
        <v>875382.22422169289</v>
      </c>
    </row>
    <row r="208" spans="1:3" x14ac:dyDescent="0.25">
      <c r="A208" s="3">
        <v>169</v>
      </c>
      <c r="B208" s="14">
        <v>683304.67561076046</v>
      </c>
      <c r="C208" s="30">
        <v>1005434.7862111332</v>
      </c>
    </row>
    <row r="209" spans="1:3" x14ac:dyDescent="0.25">
      <c r="A209" s="3">
        <v>170</v>
      </c>
      <c r="B209" s="14">
        <v>683343.80514900235</v>
      </c>
      <c r="C209" s="30">
        <v>977288.36882294447</v>
      </c>
    </row>
    <row r="210" spans="1:3" x14ac:dyDescent="0.25">
      <c r="A210" s="3">
        <v>171</v>
      </c>
      <c r="B210" s="14">
        <v>809319.28068727697</v>
      </c>
      <c r="C210" s="30">
        <v>1160453.7471488335</v>
      </c>
    </row>
    <row r="211" spans="1:3" x14ac:dyDescent="0.25">
      <c r="A211" s="3">
        <v>172</v>
      </c>
      <c r="B211" s="14">
        <v>449248.44748624577</v>
      </c>
      <c r="C211" s="30">
        <v>640049.67677361006</v>
      </c>
    </row>
    <row r="212" spans="1:3" x14ac:dyDescent="0.25">
      <c r="A212" s="3">
        <v>173</v>
      </c>
      <c r="B212" s="14">
        <v>676949.08031027426</v>
      </c>
      <c r="C212" s="30">
        <v>1072661.5306107791</v>
      </c>
    </row>
    <row r="213" spans="1:3" x14ac:dyDescent="0.25">
      <c r="A213" s="3">
        <v>174</v>
      </c>
      <c r="B213" s="14">
        <v>648679.47583884106</v>
      </c>
      <c r="C213" s="30">
        <v>992310.47090055654</v>
      </c>
    </row>
    <row r="214" spans="1:3" x14ac:dyDescent="0.25">
      <c r="A214" s="3">
        <v>175</v>
      </c>
      <c r="B214" s="14">
        <v>534081.77726384683</v>
      </c>
      <c r="C214" s="30">
        <v>875803.25917844323</v>
      </c>
    </row>
    <row r="215" spans="1:3" x14ac:dyDescent="0.25">
      <c r="A215" s="3">
        <v>176</v>
      </c>
      <c r="B215" s="14">
        <v>680802.14179278386</v>
      </c>
      <c r="C215" s="30">
        <v>895882.76983408106</v>
      </c>
    </row>
    <row r="216" spans="1:3" x14ac:dyDescent="0.25">
      <c r="A216" s="3">
        <v>177</v>
      </c>
      <c r="B216" s="14">
        <v>600808.0685058916</v>
      </c>
      <c r="C216" s="30">
        <v>850784.76965261728</v>
      </c>
    </row>
    <row r="217" spans="1:3" x14ac:dyDescent="0.25">
      <c r="A217" s="3">
        <v>178</v>
      </c>
      <c r="B217" s="14">
        <v>759207.32105818205</v>
      </c>
      <c r="C217" s="30">
        <v>1080542.975703344</v>
      </c>
    </row>
    <row r="218" spans="1:3" x14ac:dyDescent="0.25">
      <c r="A218" s="3">
        <v>179</v>
      </c>
      <c r="B218" s="14">
        <v>745483.28131765407</v>
      </c>
      <c r="C218" s="30">
        <v>1009770.88208578</v>
      </c>
    </row>
    <row r="219" spans="1:3" x14ac:dyDescent="0.25">
      <c r="A219" s="3">
        <v>180</v>
      </c>
      <c r="B219" s="14">
        <v>889523.13350242213</v>
      </c>
      <c r="C219" s="30">
        <v>1301066.2968189768</v>
      </c>
    </row>
    <row r="220" spans="1:3" x14ac:dyDescent="0.25">
      <c r="A220" s="3">
        <v>181</v>
      </c>
      <c r="B220" s="14">
        <v>723143.52749972208</v>
      </c>
      <c r="C220" s="30">
        <v>1106006.0921569276</v>
      </c>
    </row>
    <row r="221" spans="1:3" x14ac:dyDescent="0.25">
      <c r="A221" s="3">
        <v>182</v>
      </c>
      <c r="B221" s="14">
        <v>634499.97724545049</v>
      </c>
      <c r="C221" s="30">
        <v>991005.08881242888</v>
      </c>
    </row>
    <row r="222" spans="1:3" x14ac:dyDescent="0.25">
      <c r="A222" s="3">
        <v>183</v>
      </c>
      <c r="B222" s="14">
        <v>613193.47994056763</v>
      </c>
      <c r="C222" s="30">
        <v>889304.13917627139</v>
      </c>
    </row>
    <row r="223" spans="1:3" x14ac:dyDescent="0.25">
      <c r="A223" s="3">
        <v>184</v>
      </c>
      <c r="B223" s="14">
        <v>689873.74001380638</v>
      </c>
      <c r="C223" s="30">
        <v>1128712.2371262931</v>
      </c>
    </row>
    <row r="224" spans="1:3" x14ac:dyDescent="0.25">
      <c r="A224" s="3">
        <v>185</v>
      </c>
      <c r="B224" s="14">
        <v>696956.12939222413</v>
      </c>
      <c r="C224" s="30">
        <v>1043258.7648305098</v>
      </c>
    </row>
    <row r="225" spans="1:3" x14ac:dyDescent="0.25">
      <c r="A225" s="3">
        <v>186</v>
      </c>
      <c r="B225" s="14">
        <v>809082.09427194542</v>
      </c>
      <c r="C225" s="30">
        <v>1278404.1630886921</v>
      </c>
    </row>
    <row r="226" spans="1:3" x14ac:dyDescent="0.25">
      <c r="A226" s="3">
        <v>187</v>
      </c>
      <c r="B226" s="14">
        <v>612693.42535554059</v>
      </c>
      <c r="C226" s="30">
        <v>1014850.395032533</v>
      </c>
    </row>
    <row r="227" spans="1:3" x14ac:dyDescent="0.25">
      <c r="A227" s="3">
        <v>188</v>
      </c>
      <c r="B227" s="14">
        <v>679865.03383678535</v>
      </c>
      <c r="C227" s="30">
        <v>1028781.7761723711</v>
      </c>
    </row>
    <row r="228" spans="1:3" x14ac:dyDescent="0.25">
      <c r="A228" s="3">
        <v>189</v>
      </c>
      <c r="B228" s="14">
        <v>734032.97047682956</v>
      </c>
      <c r="C228" s="30">
        <v>1098845.7723291877</v>
      </c>
    </row>
    <row r="229" spans="1:3" x14ac:dyDescent="0.25">
      <c r="A229" s="3">
        <v>190</v>
      </c>
      <c r="B229" s="14">
        <v>630470.99284519441</v>
      </c>
      <c r="C229" s="30">
        <v>1003207.8324673849</v>
      </c>
    </row>
    <row r="230" spans="1:3" x14ac:dyDescent="0.25">
      <c r="A230" s="3">
        <v>191</v>
      </c>
      <c r="B230" s="14">
        <v>489103.33953492303</v>
      </c>
      <c r="C230" s="30">
        <v>787919.42453642108</v>
      </c>
    </row>
    <row r="231" spans="1:3" x14ac:dyDescent="0.25">
      <c r="A231" s="3">
        <v>192</v>
      </c>
      <c r="B231" s="14">
        <v>640507.5614745256</v>
      </c>
      <c r="C231" s="30">
        <v>1037842.0761090462</v>
      </c>
    </row>
    <row r="232" spans="1:3" x14ac:dyDescent="0.25">
      <c r="A232" s="3">
        <v>193</v>
      </c>
      <c r="B232" s="14">
        <v>690774.41737129795</v>
      </c>
      <c r="C232" s="30">
        <v>1015884.3616744373</v>
      </c>
    </row>
    <row r="233" spans="1:3" x14ac:dyDescent="0.25">
      <c r="A233" s="3">
        <v>194</v>
      </c>
      <c r="B233" s="14">
        <v>731706.21209774376</v>
      </c>
      <c r="C233" s="30">
        <v>1105264.0381941129</v>
      </c>
    </row>
    <row r="234" spans="1:3" x14ac:dyDescent="0.25">
      <c r="A234" s="3">
        <v>195</v>
      </c>
      <c r="B234" s="14">
        <v>705531.35385476646</v>
      </c>
      <c r="C234" s="30">
        <v>995765.50684592151</v>
      </c>
    </row>
    <row r="235" spans="1:3" x14ac:dyDescent="0.25">
      <c r="A235" s="3">
        <v>196</v>
      </c>
      <c r="B235" s="14">
        <v>878598.90438825486</v>
      </c>
      <c r="C235" s="30">
        <v>1193743.4995861435</v>
      </c>
    </row>
    <row r="236" spans="1:3" x14ac:dyDescent="0.25">
      <c r="A236" s="3">
        <v>197</v>
      </c>
      <c r="B236" s="14">
        <v>818143.57257491606</v>
      </c>
      <c r="C236" s="30">
        <v>1240974.3803419275</v>
      </c>
    </row>
    <row r="237" spans="1:3" x14ac:dyDescent="0.25">
      <c r="A237" s="3">
        <v>198</v>
      </c>
      <c r="B237" s="14">
        <v>767430.88189873367</v>
      </c>
      <c r="C237" s="30">
        <v>1233722.2268625163</v>
      </c>
    </row>
    <row r="238" spans="1:3" x14ac:dyDescent="0.25">
      <c r="A238" s="3">
        <v>199</v>
      </c>
      <c r="B238" s="14">
        <v>626683.04482210206</v>
      </c>
      <c r="C238" s="30">
        <v>912050.2154200431</v>
      </c>
    </row>
    <row r="239" spans="1:3" x14ac:dyDescent="0.25">
      <c r="A239" s="3">
        <v>200</v>
      </c>
      <c r="B239" s="14">
        <v>589096.7696341495</v>
      </c>
      <c r="C239" s="30">
        <v>975669.72950563231</v>
      </c>
    </row>
    <row r="240" spans="1:3" x14ac:dyDescent="0.25">
      <c r="A240" s="3">
        <v>201</v>
      </c>
      <c r="B240" s="14">
        <v>681330.88220021885</v>
      </c>
      <c r="C240" s="30">
        <v>1052792.784880332</v>
      </c>
    </row>
    <row r="241" spans="1:3" x14ac:dyDescent="0.25">
      <c r="A241" s="3">
        <v>202</v>
      </c>
      <c r="B241" s="14">
        <v>991569.83184185694</v>
      </c>
      <c r="C241" s="30">
        <v>1541459.3460241177</v>
      </c>
    </row>
    <row r="242" spans="1:3" x14ac:dyDescent="0.25">
      <c r="A242" s="3">
        <v>203</v>
      </c>
      <c r="B242" s="14">
        <v>544980.40256487543</v>
      </c>
      <c r="C242" s="30">
        <v>785688.48276337632</v>
      </c>
    </row>
    <row r="243" spans="1:3" x14ac:dyDescent="0.25">
      <c r="A243" s="3">
        <v>204</v>
      </c>
      <c r="B243" s="14">
        <v>746401.10029752285</v>
      </c>
      <c r="C243" s="30">
        <v>1086488.5570443897</v>
      </c>
    </row>
    <row r="244" spans="1:3" x14ac:dyDescent="0.25">
      <c r="A244" s="3">
        <v>205</v>
      </c>
      <c r="B244" s="14">
        <v>657403.79561783304</v>
      </c>
      <c r="C244" s="30">
        <v>993167.88442241703</v>
      </c>
    </row>
    <row r="245" spans="1:3" x14ac:dyDescent="0.25">
      <c r="A245" s="3">
        <v>206</v>
      </c>
      <c r="B245" s="14">
        <v>784287.22116661503</v>
      </c>
      <c r="C245" s="30">
        <v>1238605.8551597262</v>
      </c>
    </row>
    <row r="246" spans="1:3" x14ac:dyDescent="0.25">
      <c r="A246" s="3">
        <v>207</v>
      </c>
      <c r="B246" s="14">
        <v>687759.93459123257</v>
      </c>
      <c r="C246" s="30">
        <v>1103337.8149667999</v>
      </c>
    </row>
    <row r="247" spans="1:3" x14ac:dyDescent="0.25">
      <c r="A247" s="3">
        <v>208</v>
      </c>
      <c r="B247" s="14">
        <v>735541.61017232866</v>
      </c>
      <c r="C247" s="30">
        <v>1058391.8999541581</v>
      </c>
    </row>
    <row r="248" spans="1:3" x14ac:dyDescent="0.25">
      <c r="A248" s="3">
        <v>209</v>
      </c>
      <c r="B248" s="14">
        <v>616787.10803098464</v>
      </c>
      <c r="C248" s="30">
        <v>996464.29952580458</v>
      </c>
    </row>
    <row r="249" spans="1:3" x14ac:dyDescent="0.25">
      <c r="A249" s="3">
        <v>210</v>
      </c>
      <c r="B249" s="14">
        <v>673633.75340737053</v>
      </c>
      <c r="C249" s="30">
        <v>1041708.1586874209</v>
      </c>
    </row>
    <row r="250" spans="1:3" x14ac:dyDescent="0.25">
      <c r="A250" s="3">
        <v>211</v>
      </c>
      <c r="B250" s="14">
        <v>667145.71663948894</v>
      </c>
      <c r="C250" s="30">
        <v>997338.39297274221</v>
      </c>
    </row>
    <row r="251" spans="1:3" x14ac:dyDescent="0.25">
      <c r="A251" s="3">
        <v>212</v>
      </c>
      <c r="B251" s="14">
        <v>707694.333961925</v>
      </c>
      <c r="C251" s="30">
        <v>1226490.8011725163</v>
      </c>
    </row>
    <row r="252" spans="1:3" x14ac:dyDescent="0.25">
      <c r="A252" s="3">
        <v>213</v>
      </c>
      <c r="B252" s="14">
        <v>589390.8992257081</v>
      </c>
      <c r="C252" s="30">
        <v>857729.72437231371</v>
      </c>
    </row>
    <row r="253" spans="1:3" x14ac:dyDescent="0.25">
      <c r="A253" s="3">
        <v>214</v>
      </c>
      <c r="B253" s="14">
        <v>686390.11684114614</v>
      </c>
      <c r="C253" s="30">
        <v>1131926.8996569228</v>
      </c>
    </row>
    <row r="254" spans="1:3" x14ac:dyDescent="0.25">
      <c r="A254" s="3">
        <v>215</v>
      </c>
      <c r="B254" s="14">
        <v>647174.15905484685</v>
      </c>
      <c r="C254" s="30">
        <v>1064815.1308310858</v>
      </c>
    </row>
    <row r="255" spans="1:3" x14ac:dyDescent="0.25">
      <c r="A255" s="3">
        <v>216</v>
      </c>
      <c r="B255" s="14">
        <v>687394.91573754279</v>
      </c>
      <c r="C255" s="30">
        <v>934035.9012241459</v>
      </c>
    </row>
    <row r="256" spans="1:3" x14ac:dyDescent="0.25">
      <c r="A256" s="3">
        <v>217</v>
      </c>
      <c r="B256" s="14">
        <v>652592.19912974385</v>
      </c>
      <c r="C256" s="30">
        <v>971784.52404796844</v>
      </c>
    </row>
    <row r="257" spans="1:3" x14ac:dyDescent="0.25">
      <c r="A257" s="3">
        <v>218</v>
      </c>
      <c r="B257" s="14">
        <v>759583.68205204955</v>
      </c>
      <c r="C257" s="30">
        <v>1387999.4084948236</v>
      </c>
    </row>
    <row r="258" spans="1:3" x14ac:dyDescent="0.25">
      <c r="A258" s="3">
        <v>219</v>
      </c>
      <c r="B258" s="14">
        <v>527422.20705598418</v>
      </c>
      <c r="C258" s="30">
        <v>784910.47295484971</v>
      </c>
    </row>
    <row r="259" spans="1:3" x14ac:dyDescent="0.25">
      <c r="A259" s="3">
        <v>220</v>
      </c>
      <c r="B259" s="14">
        <v>508798.32749339921</v>
      </c>
      <c r="C259" s="30">
        <v>814406.6024782852</v>
      </c>
    </row>
    <row r="260" spans="1:3" x14ac:dyDescent="0.25">
      <c r="A260" s="3">
        <v>221</v>
      </c>
      <c r="B260" s="14">
        <v>604103.85732488346</v>
      </c>
      <c r="C260" s="30">
        <v>866196.86088604073</v>
      </c>
    </row>
    <row r="261" spans="1:3" x14ac:dyDescent="0.25">
      <c r="A261" s="3">
        <v>222</v>
      </c>
      <c r="B261" s="14">
        <v>710434.48334801325</v>
      </c>
      <c r="C261" s="30">
        <v>1107171.4239342185</v>
      </c>
    </row>
    <row r="262" spans="1:3" x14ac:dyDescent="0.25">
      <c r="A262" s="3">
        <v>223</v>
      </c>
      <c r="B262" s="14">
        <v>652798.20493811544</v>
      </c>
      <c r="C262" s="30">
        <v>1020316.7958720452</v>
      </c>
    </row>
    <row r="263" spans="1:3" x14ac:dyDescent="0.25">
      <c r="A263" s="3">
        <v>224</v>
      </c>
      <c r="B263" s="14">
        <v>730223.64648984571</v>
      </c>
      <c r="C263" s="30">
        <v>1118680.1086595356</v>
      </c>
    </row>
    <row r="264" spans="1:3" x14ac:dyDescent="0.25">
      <c r="A264" s="3">
        <v>225</v>
      </c>
      <c r="B264" s="14">
        <v>531955.68256941414</v>
      </c>
      <c r="C264" s="30">
        <v>915640.21007399936</v>
      </c>
    </row>
    <row r="265" spans="1:3" x14ac:dyDescent="0.25">
      <c r="A265" s="3">
        <v>226</v>
      </c>
      <c r="B265" s="14">
        <v>697834.40964534867</v>
      </c>
      <c r="C265" s="30">
        <v>1015858.2414602876</v>
      </c>
    </row>
    <row r="266" spans="1:3" x14ac:dyDescent="0.25">
      <c r="A266" s="3">
        <v>227</v>
      </c>
      <c r="B266" s="14">
        <v>774037.8220340719</v>
      </c>
      <c r="C266" s="30">
        <v>1223873.1866741441</v>
      </c>
    </row>
    <row r="267" spans="1:3" x14ac:dyDescent="0.25">
      <c r="A267" s="3">
        <v>228</v>
      </c>
      <c r="B267" s="14">
        <v>757232.92901734589</v>
      </c>
      <c r="C267" s="30">
        <v>1049657.6887218982</v>
      </c>
    </row>
    <row r="268" spans="1:3" x14ac:dyDescent="0.25">
      <c r="A268" s="3">
        <v>229</v>
      </c>
      <c r="B268" s="14">
        <v>714691.32811231562</v>
      </c>
      <c r="C268" s="30">
        <v>1063297.3357102433</v>
      </c>
    </row>
    <row r="269" spans="1:3" x14ac:dyDescent="0.25">
      <c r="A269" s="3">
        <v>230</v>
      </c>
      <c r="B269" s="14">
        <v>810984.75751896773</v>
      </c>
      <c r="C269" s="30">
        <v>1279717.7959776784</v>
      </c>
    </row>
    <row r="270" spans="1:3" x14ac:dyDescent="0.25">
      <c r="A270" s="3">
        <v>231</v>
      </c>
      <c r="B270" s="14">
        <v>686612.72260806651</v>
      </c>
      <c r="C270" s="30">
        <v>1010422.5886011508</v>
      </c>
    </row>
    <row r="271" spans="1:3" x14ac:dyDescent="0.25">
      <c r="A271" s="3">
        <v>232</v>
      </c>
      <c r="B271" s="14">
        <v>740556.84408096061</v>
      </c>
      <c r="C271" s="30">
        <v>1328020.2397923549</v>
      </c>
    </row>
    <row r="272" spans="1:3" x14ac:dyDescent="0.25">
      <c r="A272" s="3">
        <v>233</v>
      </c>
      <c r="B272" s="14">
        <v>637505.53613493417</v>
      </c>
      <c r="C272" s="30">
        <v>1180470.019071108</v>
      </c>
    </row>
    <row r="273" spans="1:3" x14ac:dyDescent="0.25">
      <c r="A273" s="3">
        <v>234</v>
      </c>
      <c r="B273" s="14">
        <v>765296.69609404262</v>
      </c>
      <c r="C273" s="30">
        <v>1063132.8047021918</v>
      </c>
    </row>
    <row r="274" spans="1:3" x14ac:dyDescent="0.25">
      <c r="A274" s="3">
        <v>235</v>
      </c>
      <c r="B274" s="14">
        <v>719483.18474903738</v>
      </c>
      <c r="C274" s="30">
        <v>1115637.5030833988</v>
      </c>
    </row>
    <row r="275" spans="1:3" x14ac:dyDescent="0.25">
      <c r="A275" s="3">
        <v>236</v>
      </c>
      <c r="B275" s="14">
        <v>660210.97778155457</v>
      </c>
      <c r="C275" s="30">
        <v>934425.76682543848</v>
      </c>
    </row>
    <row r="276" spans="1:3" x14ac:dyDescent="0.25">
      <c r="A276" s="3">
        <v>237</v>
      </c>
      <c r="B276" s="14">
        <v>799382.88329570799</v>
      </c>
      <c r="C276" s="30">
        <v>1272891.9369033515</v>
      </c>
    </row>
    <row r="277" spans="1:3" x14ac:dyDescent="0.25">
      <c r="A277" s="3">
        <v>238</v>
      </c>
      <c r="B277" s="14">
        <v>657681.81975193927</v>
      </c>
      <c r="C277" s="30">
        <v>935840.89450887265</v>
      </c>
    </row>
    <row r="278" spans="1:3" x14ac:dyDescent="0.25">
      <c r="A278" s="3">
        <v>239</v>
      </c>
      <c r="B278" s="14">
        <v>1014433.4819230668</v>
      </c>
      <c r="C278" s="30">
        <v>1680665.2316610576</v>
      </c>
    </row>
    <row r="279" spans="1:3" x14ac:dyDescent="0.25">
      <c r="A279" s="3">
        <v>240</v>
      </c>
      <c r="B279" s="14">
        <v>715844.72594649729</v>
      </c>
      <c r="C279" s="30">
        <v>1131539.4310890241</v>
      </c>
    </row>
    <row r="280" spans="1:3" x14ac:dyDescent="0.25">
      <c r="A280" s="3">
        <v>241</v>
      </c>
      <c r="B280" s="14">
        <v>692148.24656357244</v>
      </c>
      <c r="C280" s="30">
        <v>964667.98559185013</v>
      </c>
    </row>
    <row r="281" spans="1:3" x14ac:dyDescent="0.25">
      <c r="A281" s="3">
        <v>242</v>
      </c>
      <c r="B281" s="14">
        <v>783393.52509974735</v>
      </c>
      <c r="C281" s="30">
        <v>1203760.6489021445</v>
      </c>
    </row>
    <row r="282" spans="1:3" x14ac:dyDescent="0.25">
      <c r="A282" s="3">
        <v>243</v>
      </c>
      <c r="B282" s="14">
        <v>662008.54135786428</v>
      </c>
      <c r="C282" s="30">
        <v>1011844.4158091261</v>
      </c>
    </row>
    <row r="283" spans="1:3" x14ac:dyDescent="0.25">
      <c r="A283" s="3">
        <v>244</v>
      </c>
      <c r="B283" s="14">
        <v>474964.5936510149</v>
      </c>
      <c r="C283" s="30">
        <v>710333.20623532729</v>
      </c>
    </row>
    <row r="284" spans="1:3" x14ac:dyDescent="0.25">
      <c r="A284" s="3">
        <v>245</v>
      </c>
      <c r="B284" s="14">
        <v>527828.87719045964</v>
      </c>
      <c r="C284" s="30">
        <v>748882.3206446704</v>
      </c>
    </row>
    <row r="285" spans="1:3" x14ac:dyDescent="0.25">
      <c r="A285" s="3">
        <v>246</v>
      </c>
      <c r="B285" s="14">
        <v>545519.70660261763</v>
      </c>
      <c r="C285" s="30">
        <v>748559.78257288528</v>
      </c>
    </row>
    <row r="286" spans="1:3" x14ac:dyDescent="0.25">
      <c r="A286" s="3">
        <v>247</v>
      </c>
      <c r="B286" s="14">
        <v>714162.68968009646</v>
      </c>
      <c r="C286" s="30">
        <v>1104169.7283250268</v>
      </c>
    </row>
    <row r="287" spans="1:3" x14ac:dyDescent="0.25">
      <c r="A287" s="3">
        <v>248</v>
      </c>
      <c r="B287" s="14">
        <v>657412.31676344271</v>
      </c>
      <c r="C287" s="30">
        <v>1128419.1975501929</v>
      </c>
    </row>
    <row r="288" spans="1:3" x14ac:dyDescent="0.25">
      <c r="A288" s="3">
        <v>249</v>
      </c>
      <c r="B288" s="14">
        <v>751499.33795234852</v>
      </c>
      <c r="C288" s="30">
        <v>1152536.8447660906</v>
      </c>
    </row>
    <row r="289" spans="1:3" x14ac:dyDescent="0.25">
      <c r="A289" s="3">
        <v>250</v>
      </c>
      <c r="B289" s="14">
        <v>726032.4429861916</v>
      </c>
      <c r="C289" s="30">
        <v>1148812.7047253912</v>
      </c>
    </row>
    <row r="290" spans="1:3" x14ac:dyDescent="0.25">
      <c r="A290" s="3">
        <v>251</v>
      </c>
      <c r="B290" s="14">
        <v>613164.42460245849</v>
      </c>
      <c r="C290" s="30">
        <v>962743.63009402831</v>
      </c>
    </row>
    <row r="291" spans="1:3" x14ac:dyDescent="0.25">
      <c r="A291" s="3">
        <v>252</v>
      </c>
      <c r="B291" s="14">
        <v>737008.60161955829</v>
      </c>
      <c r="C291" s="30">
        <v>1188040.8711476338</v>
      </c>
    </row>
    <row r="292" spans="1:3" x14ac:dyDescent="0.25">
      <c r="A292" s="3">
        <v>253</v>
      </c>
      <c r="B292" s="14">
        <v>1000644.457271114</v>
      </c>
      <c r="C292" s="30">
        <v>1542673.1693513903</v>
      </c>
    </row>
    <row r="293" spans="1:3" x14ac:dyDescent="0.25">
      <c r="A293" s="3">
        <v>254</v>
      </c>
      <c r="B293" s="14">
        <v>994971.92426104867</v>
      </c>
      <c r="C293" s="30">
        <v>1564798.8281115012</v>
      </c>
    </row>
    <row r="294" spans="1:3" x14ac:dyDescent="0.25">
      <c r="A294" s="3">
        <v>255</v>
      </c>
      <c r="B294" s="14">
        <v>647839.73335028358</v>
      </c>
      <c r="C294" s="30">
        <v>907136.59621389513</v>
      </c>
    </row>
    <row r="295" spans="1:3" x14ac:dyDescent="0.25">
      <c r="A295" s="3">
        <v>256</v>
      </c>
      <c r="B295" s="14">
        <v>618975.73353180324</v>
      </c>
      <c r="C295" s="30">
        <v>1012748.7171741828</v>
      </c>
    </row>
    <row r="296" spans="1:3" x14ac:dyDescent="0.25">
      <c r="A296" s="3">
        <v>257</v>
      </c>
      <c r="B296" s="14">
        <v>897168.41955562448</v>
      </c>
      <c r="C296" s="30">
        <v>1398060.330859724</v>
      </c>
    </row>
    <row r="297" spans="1:3" x14ac:dyDescent="0.25">
      <c r="A297" s="3">
        <v>258</v>
      </c>
      <c r="B297" s="14">
        <v>669036.88592459075</v>
      </c>
      <c r="C297" s="30">
        <v>999328.87103565759</v>
      </c>
    </row>
    <row r="298" spans="1:3" x14ac:dyDescent="0.25">
      <c r="A298" s="3">
        <v>259</v>
      </c>
      <c r="B298" s="14">
        <v>578376.25822290662</v>
      </c>
      <c r="C298" s="30">
        <v>914597.84547943727</v>
      </c>
    </row>
    <row r="299" spans="1:3" x14ac:dyDescent="0.25">
      <c r="A299" s="3">
        <v>260</v>
      </c>
      <c r="B299" s="14">
        <v>872921.19002767571</v>
      </c>
      <c r="C299" s="30">
        <v>1471305.1676409987</v>
      </c>
    </row>
    <row r="300" spans="1:3" x14ac:dyDescent="0.25">
      <c r="A300" s="3">
        <v>261</v>
      </c>
      <c r="B300" s="14">
        <v>830962.68151848693</v>
      </c>
      <c r="C300" s="30">
        <v>1326252.3635698007</v>
      </c>
    </row>
    <row r="301" spans="1:3" x14ac:dyDescent="0.25">
      <c r="A301" s="3">
        <v>262</v>
      </c>
      <c r="B301" s="14">
        <v>696050.03407607449</v>
      </c>
      <c r="C301" s="30">
        <v>1168642.4870455973</v>
      </c>
    </row>
    <row r="302" spans="1:3" x14ac:dyDescent="0.25">
      <c r="A302" s="3">
        <v>263</v>
      </c>
      <c r="B302" s="14">
        <v>566811.13227217109</v>
      </c>
      <c r="C302" s="30">
        <v>810647.44577325741</v>
      </c>
    </row>
    <row r="303" spans="1:3" x14ac:dyDescent="0.25">
      <c r="A303" s="3">
        <v>264</v>
      </c>
      <c r="B303" s="14">
        <v>941381.03652272094</v>
      </c>
      <c r="C303" s="30">
        <v>1418789.8863717788</v>
      </c>
    </row>
    <row r="304" spans="1:3" x14ac:dyDescent="0.25">
      <c r="A304" s="3">
        <v>265</v>
      </c>
      <c r="B304" s="14">
        <v>1082641.5483901524</v>
      </c>
      <c r="C304" s="30">
        <v>1766151.3529446078</v>
      </c>
    </row>
    <row r="305" spans="1:3" x14ac:dyDescent="0.25">
      <c r="A305" s="3">
        <v>266</v>
      </c>
      <c r="B305" s="14">
        <v>870922.82367682573</v>
      </c>
      <c r="C305" s="30">
        <v>1151853.6197300144</v>
      </c>
    </row>
    <row r="306" spans="1:3" x14ac:dyDescent="0.25">
      <c r="A306" s="3">
        <v>267</v>
      </c>
      <c r="B306" s="14">
        <v>716870.68208538787</v>
      </c>
      <c r="C306" s="30">
        <v>1019686.6564150553</v>
      </c>
    </row>
    <row r="307" spans="1:3" x14ac:dyDescent="0.25">
      <c r="A307" s="3">
        <v>268</v>
      </c>
      <c r="B307" s="14">
        <v>657503.94042836374</v>
      </c>
      <c r="C307" s="30">
        <v>915191.73780893802</v>
      </c>
    </row>
    <row r="308" spans="1:3" x14ac:dyDescent="0.25">
      <c r="A308" s="3">
        <v>269</v>
      </c>
      <c r="B308" s="14">
        <v>729207.44540269277</v>
      </c>
      <c r="C308" s="30">
        <v>1158335.9348248017</v>
      </c>
    </row>
    <row r="309" spans="1:3" x14ac:dyDescent="0.25">
      <c r="A309" s="3">
        <v>270</v>
      </c>
      <c r="B309" s="14">
        <v>717900.0134019223</v>
      </c>
      <c r="C309" s="30">
        <v>961182.82781159284</v>
      </c>
    </row>
    <row r="310" spans="1:3" x14ac:dyDescent="0.25">
      <c r="A310" s="3">
        <v>271</v>
      </c>
      <c r="B310" s="14">
        <v>405266.88353376649</v>
      </c>
      <c r="C310" s="30">
        <v>721749.23497132887</v>
      </c>
    </row>
    <row r="311" spans="1:3" x14ac:dyDescent="0.25">
      <c r="A311" s="3">
        <v>272</v>
      </c>
      <c r="B311" s="14">
        <v>483528.62541752204</v>
      </c>
      <c r="C311" s="30">
        <v>773338.53793773695</v>
      </c>
    </row>
    <row r="312" spans="1:3" x14ac:dyDescent="0.25">
      <c r="A312" s="3">
        <v>273</v>
      </c>
      <c r="B312" s="14">
        <v>689017.97233090701</v>
      </c>
      <c r="C312" s="30">
        <v>1003946.1018942898</v>
      </c>
    </row>
    <row r="313" spans="1:3" x14ac:dyDescent="0.25">
      <c r="A313" s="3">
        <v>274</v>
      </c>
      <c r="B313" s="14">
        <v>956216.41809039738</v>
      </c>
      <c r="C313" s="30">
        <v>1275557.1042701721</v>
      </c>
    </row>
    <row r="314" spans="1:3" x14ac:dyDescent="0.25">
      <c r="A314" s="3">
        <v>275</v>
      </c>
      <c r="B314" s="14">
        <v>495710.26763890131</v>
      </c>
      <c r="C314" s="30">
        <v>625162.41577871493</v>
      </c>
    </row>
    <row r="315" spans="1:3" x14ac:dyDescent="0.25">
      <c r="A315" s="3">
        <v>276</v>
      </c>
      <c r="B315" s="14">
        <v>790525.63221718837</v>
      </c>
      <c r="C315" s="30">
        <v>1197884.7392595382</v>
      </c>
    </row>
    <row r="316" spans="1:3" x14ac:dyDescent="0.25">
      <c r="A316" s="3">
        <v>277</v>
      </c>
      <c r="B316" s="14">
        <v>596850.3890404579</v>
      </c>
      <c r="C316" s="30">
        <v>897083.7543217577</v>
      </c>
    </row>
    <row r="317" spans="1:3" x14ac:dyDescent="0.25">
      <c r="A317" s="3">
        <v>278</v>
      </c>
      <c r="B317" s="14">
        <v>646409.94476586417</v>
      </c>
      <c r="C317" s="30">
        <v>1023388.1821588163</v>
      </c>
    </row>
    <row r="318" spans="1:3" x14ac:dyDescent="0.25">
      <c r="A318" s="3">
        <v>279</v>
      </c>
      <c r="B318" s="14">
        <v>646608.97022038477</v>
      </c>
      <c r="C318" s="30">
        <v>1094723.9487203192</v>
      </c>
    </row>
    <row r="319" spans="1:3" x14ac:dyDescent="0.25">
      <c r="A319" s="3">
        <v>280</v>
      </c>
      <c r="B319" s="14">
        <v>675056.07450382714</v>
      </c>
      <c r="C319" s="30">
        <v>1145977.2483171991</v>
      </c>
    </row>
    <row r="320" spans="1:3" x14ac:dyDescent="0.25">
      <c r="A320" s="3">
        <v>281</v>
      </c>
      <c r="B320" s="14">
        <v>741032.62593907397</v>
      </c>
      <c r="C320" s="30">
        <v>1193902.5649163562</v>
      </c>
    </row>
    <row r="321" spans="1:3" x14ac:dyDescent="0.25">
      <c r="A321" s="3">
        <v>282</v>
      </c>
      <c r="B321" s="14">
        <v>821566.11180347332</v>
      </c>
      <c r="C321" s="30">
        <v>1133749.2439217984</v>
      </c>
    </row>
    <row r="322" spans="1:3" x14ac:dyDescent="0.25">
      <c r="A322" s="3">
        <v>283</v>
      </c>
      <c r="B322" s="14">
        <v>936434.20160600042</v>
      </c>
      <c r="C322" s="30">
        <v>1395001.1643367317</v>
      </c>
    </row>
    <row r="323" spans="1:3" x14ac:dyDescent="0.25">
      <c r="A323" s="3">
        <v>284</v>
      </c>
      <c r="B323" s="14">
        <v>711036.76360590954</v>
      </c>
      <c r="C323" s="30">
        <v>1135201.733680285</v>
      </c>
    </row>
    <row r="324" spans="1:3" x14ac:dyDescent="0.25">
      <c r="A324" s="3">
        <v>285</v>
      </c>
      <c r="B324" s="14">
        <v>640623.75490644237</v>
      </c>
      <c r="C324" s="30">
        <v>1049434.5518089237</v>
      </c>
    </row>
    <row r="325" spans="1:3" x14ac:dyDescent="0.25">
      <c r="A325" s="3">
        <v>286</v>
      </c>
      <c r="B325" s="14">
        <v>566972.52229469793</v>
      </c>
      <c r="C325" s="30">
        <v>915635.85958506295</v>
      </c>
    </row>
    <row r="326" spans="1:3" x14ac:dyDescent="0.25">
      <c r="A326" s="3">
        <v>287</v>
      </c>
      <c r="B326" s="14">
        <v>825370.34387230442</v>
      </c>
      <c r="C326" s="30">
        <v>1084852.9318379113</v>
      </c>
    </row>
    <row r="327" spans="1:3" x14ac:dyDescent="0.25">
      <c r="A327" s="3">
        <v>288</v>
      </c>
      <c r="B327" s="14">
        <v>556566.60858249431</v>
      </c>
      <c r="C327" s="30">
        <v>905937.7357185533</v>
      </c>
    </row>
    <row r="328" spans="1:3" x14ac:dyDescent="0.25">
      <c r="A328" s="3">
        <v>289</v>
      </c>
      <c r="B328" s="14">
        <v>725070.50852806028</v>
      </c>
      <c r="C328" s="30">
        <v>1317563.5531195342</v>
      </c>
    </row>
    <row r="329" spans="1:3" x14ac:dyDescent="0.25">
      <c r="A329" s="3">
        <v>290</v>
      </c>
      <c r="B329" s="14">
        <v>834546.36864574917</v>
      </c>
      <c r="C329" s="30">
        <v>1312859.6445899161</v>
      </c>
    </row>
    <row r="330" spans="1:3" x14ac:dyDescent="0.25">
      <c r="A330" s="3">
        <v>291</v>
      </c>
      <c r="B330" s="14">
        <v>752738.41216404631</v>
      </c>
      <c r="C330" s="30">
        <v>992571.028315895</v>
      </c>
    </row>
    <row r="331" spans="1:3" x14ac:dyDescent="0.25">
      <c r="A331" s="3">
        <v>292</v>
      </c>
      <c r="B331" s="14">
        <v>562238.30139633303</v>
      </c>
      <c r="C331" s="30">
        <v>617668.11691950285</v>
      </c>
    </row>
    <row r="332" spans="1:3" x14ac:dyDescent="0.25">
      <c r="A332" s="3">
        <v>293</v>
      </c>
      <c r="B332" s="14">
        <v>736508.03438935126</v>
      </c>
      <c r="C332" s="30">
        <v>1049555.5093822253</v>
      </c>
    </row>
    <row r="333" spans="1:3" x14ac:dyDescent="0.25">
      <c r="A333" s="3">
        <v>294</v>
      </c>
      <c r="B333" s="14">
        <v>833028.51085963275</v>
      </c>
      <c r="C333" s="30">
        <v>1230869.9112714953</v>
      </c>
    </row>
    <row r="334" spans="1:3" x14ac:dyDescent="0.25">
      <c r="A334" s="3">
        <v>295</v>
      </c>
      <c r="B334" s="14">
        <v>790397.10920546297</v>
      </c>
      <c r="C334" s="30">
        <v>1320019.4325405834</v>
      </c>
    </row>
    <row r="335" spans="1:3" x14ac:dyDescent="0.25">
      <c r="A335" s="3">
        <v>296</v>
      </c>
      <c r="B335" s="14">
        <v>737239.59759641881</v>
      </c>
      <c r="C335" s="30">
        <v>1019328.7476766893</v>
      </c>
    </row>
    <row r="336" spans="1:3" x14ac:dyDescent="0.25">
      <c r="A336" s="3">
        <v>297</v>
      </c>
      <c r="B336" s="14">
        <v>794504.58960933576</v>
      </c>
      <c r="C336" s="30">
        <v>1264298.8343359032</v>
      </c>
    </row>
    <row r="337" spans="1:3" x14ac:dyDescent="0.25">
      <c r="A337" s="3">
        <v>298</v>
      </c>
      <c r="B337" s="14">
        <v>604270.08900911268</v>
      </c>
      <c r="C337" s="30">
        <v>922342.73139085469</v>
      </c>
    </row>
    <row r="338" spans="1:3" x14ac:dyDescent="0.25">
      <c r="A338" s="3">
        <v>299</v>
      </c>
      <c r="B338" s="14">
        <v>800849.55360202584</v>
      </c>
      <c r="C338" s="30">
        <v>1288181.4615860272</v>
      </c>
    </row>
    <row r="339" spans="1:3" x14ac:dyDescent="0.25">
      <c r="A339" s="3">
        <v>300</v>
      </c>
      <c r="B339" s="14">
        <v>621581.64016099868</v>
      </c>
      <c r="C339" s="30">
        <v>740991.73507230065</v>
      </c>
    </row>
    <row r="340" spans="1:3" x14ac:dyDescent="0.25">
      <c r="A340" s="3">
        <v>301</v>
      </c>
      <c r="B340" s="14">
        <v>877170.43162612012</v>
      </c>
      <c r="C340" s="30">
        <v>1324932.1123323143</v>
      </c>
    </row>
    <row r="341" spans="1:3" x14ac:dyDescent="0.25">
      <c r="A341" s="3">
        <v>302</v>
      </c>
      <c r="B341" s="14">
        <v>485261.18692238262</v>
      </c>
      <c r="C341" s="30">
        <v>760925.26612988836</v>
      </c>
    </row>
    <row r="342" spans="1:3" x14ac:dyDescent="0.25">
      <c r="A342" s="3">
        <v>303</v>
      </c>
      <c r="B342" s="14">
        <v>797606.95139727124</v>
      </c>
      <c r="C342" s="30">
        <v>1080380.1351540741</v>
      </c>
    </row>
    <row r="343" spans="1:3" x14ac:dyDescent="0.25">
      <c r="A343" s="3">
        <v>304</v>
      </c>
      <c r="B343" s="14">
        <v>680059.86379510374</v>
      </c>
      <c r="C343" s="30">
        <v>977176.31866105518</v>
      </c>
    </row>
    <row r="344" spans="1:3" x14ac:dyDescent="0.25">
      <c r="A344" s="3">
        <v>305</v>
      </c>
      <c r="B344" s="14">
        <v>482774.62948489934</v>
      </c>
      <c r="C344" s="30">
        <v>796664.89597530861</v>
      </c>
    </row>
    <row r="345" spans="1:3" x14ac:dyDescent="0.25">
      <c r="A345" s="3">
        <v>306</v>
      </c>
      <c r="B345" s="14">
        <v>727892.05685598543</v>
      </c>
      <c r="C345" s="30">
        <v>980172.03362531937</v>
      </c>
    </row>
    <row r="346" spans="1:3" x14ac:dyDescent="0.25">
      <c r="A346" s="3">
        <v>307</v>
      </c>
      <c r="B346" s="14">
        <v>755245.28523633524</v>
      </c>
      <c r="C346" s="30">
        <v>1295131.691233177</v>
      </c>
    </row>
    <row r="347" spans="1:3" x14ac:dyDescent="0.25">
      <c r="A347" s="3">
        <v>308</v>
      </c>
      <c r="B347" s="14">
        <v>683048.46364004072</v>
      </c>
      <c r="C347" s="30">
        <v>1053558.1636962548</v>
      </c>
    </row>
    <row r="348" spans="1:3" x14ac:dyDescent="0.25">
      <c r="A348" s="3">
        <v>309</v>
      </c>
      <c r="B348" s="14">
        <v>579439.10699866642</v>
      </c>
      <c r="C348" s="30">
        <v>757227.76302010042</v>
      </c>
    </row>
    <row r="349" spans="1:3" x14ac:dyDescent="0.25">
      <c r="A349" s="3">
        <v>310</v>
      </c>
      <c r="B349" s="14">
        <v>704075.73985802243</v>
      </c>
      <c r="C349" s="30">
        <v>1141959.822821538</v>
      </c>
    </row>
    <row r="350" spans="1:3" x14ac:dyDescent="0.25">
      <c r="A350" s="3">
        <v>311</v>
      </c>
      <c r="B350" s="14">
        <v>792473.67332184978</v>
      </c>
      <c r="C350" s="30">
        <v>1121840.527593676</v>
      </c>
    </row>
    <row r="351" spans="1:3" x14ac:dyDescent="0.25">
      <c r="A351" s="3">
        <v>312</v>
      </c>
      <c r="B351" s="14">
        <v>611731.8191753244</v>
      </c>
      <c r="C351" s="30">
        <v>1044141.1720289529</v>
      </c>
    </row>
    <row r="352" spans="1:3" x14ac:dyDescent="0.25">
      <c r="A352" s="3">
        <v>313</v>
      </c>
      <c r="B352" s="14">
        <v>790477.94780007948</v>
      </c>
      <c r="C352" s="30">
        <v>1083336.1059942686</v>
      </c>
    </row>
    <row r="353" spans="1:3" x14ac:dyDescent="0.25">
      <c r="A353" s="3">
        <v>314</v>
      </c>
      <c r="B353" s="14">
        <v>740624.13700889098</v>
      </c>
      <c r="C353" s="30">
        <v>1102101.1674241973</v>
      </c>
    </row>
    <row r="354" spans="1:3" x14ac:dyDescent="0.25">
      <c r="A354" s="3">
        <v>315</v>
      </c>
      <c r="B354" s="14">
        <v>931155.13972945674</v>
      </c>
      <c r="C354" s="30">
        <v>1500759.2289781908</v>
      </c>
    </row>
    <row r="355" spans="1:3" x14ac:dyDescent="0.25">
      <c r="A355" s="3">
        <v>316</v>
      </c>
      <c r="B355" s="14">
        <v>1037861.521312888</v>
      </c>
      <c r="C355" s="30">
        <v>1782377.0677407789</v>
      </c>
    </row>
    <row r="356" spans="1:3" x14ac:dyDescent="0.25">
      <c r="A356" s="3">
        <v>317</v>
      </c>
      <c r="B356" s="14">
        <v>539754.14665673266</v>
      </c>
      <c r="C356" s="30">
        <v>868046.85274628212</v>
      </c>
    </row>
    <row r="357" spans="1:3" x14ac:dyDescent="0.25">
      <c r="A357" s="3">
        <v>318</v>
      </c>
      <c r="B357" s="14">
        <v>628467.44656704436</v>
      </c>
      <c r="C357" s="30">
        <v>858606.25139273028</v>
      </c>
    </row>
    <row r="358" spans="1:3" x14ac:dyDescent="0.25">
      <c r="A358" s="3">
        <v>319</v>
      </c>
      <c r="B358" s="14">
        <v>632272.99264883483</v>
      </c>
      <c r="C358" s="30">
        <v>964340.78051405121</v>
      </c>
    </row>
    <row r="359" spans="1:3" x14ac:dyDescent="0.25">
      <c r="A359" s="3">
        <v>320</v>
      </c>
      <c r="B359" s="14">
        <v>731255.92583163572</v>
      </c>
      <c r="C359" s="30">
        <v>1156492.0077834155</v>
      </c>
    </row>
    <row r="360" spans="1:3" x14ac:dyDescent="0.25">
      <c r="A360" s="3">
        <v>321</v>
      </c>
      <c r="B360" s="14">
        <v>677781.71697924985</v>
      </c>
      <c r="C360" s="30">
        <v>1124483.3650087125</v>
      </c>
    </row>
    <row r="361" spans="1:3" x14ac:dyDescent="0.25">
      <c r="A361" s="3">
        <v>322</v>
      </c>
      <c r="B361" s="14">
        <v>708376.46022620157</v>
      </c>
      <c r="C361" s="30">
        <v>1224063.0034476412</v>
      </c>
    </row>
    <row r="362" spans="1:3" x14ac:dyDescent="0.25">
      <c r="A362" s="3">
        <v>323</v>
      </c>
      <c r="B362" s="14">
        <v>555487.09391606075</v>
      </c>
      <c r="C362" s="30">
        <v>945100.02651620132</v>
      </c>
    </row>
    <row r="363" spans="1:3" x14ac:dyDescent="0.25">
      <c r="A363" s="3">
        <v>324</v>
      </c>
      <c r="B363" s="14">
        <v>744438.55839711381</v>
      </c>
      <c r="C363" s="30">
        <v>1143188.5747503631</v>
      </c>
    </row>
    <row r="364" spans="1:3" x14ac:dyDescent="0.25">
      <c r="A364" s="3">
        <v>325</v>
      </c>
      <c r="B364" s="14">
        <v>589455.63213973085</v>
      </c>
      <c r="C364" s="30">
        <v>998444.99770060019</v>
      </c>
    </row>
    <row r="365" spans="1:3" x14ac:dyDescent="0.25">
      <c r="A365" s="3">
        <v>326</v>
      </c>
      <c r="B365" s="14">
        <v>800818.99520139035</v>
      </c>
      <c r="C365" s="30">
        <v>1300186.6260067602</v>
      </c>
    </row>
    <row r="366" spans="1:3" x14ac:dyDescent="0.25">
      <c r="A366" s="3">
        <v>327</v>
      </c>
      <c r="B366" s="14">
        <v>698074.66539781378</v>
      </c>
      <c r="C366" s="30">
        <v>1063736.7793659833</v>
      </c>
    </row>
    <row r="367" spans="1:3" x14ac:dyDescent="0.25">
      <c r="A367" s="3">
        <v>328</v>
      </c>
      <c r="B367" s="14">
        <v>741176.86303901277</v>
      </c>
      <c r="C367" s="30">
        <v>1119215.0430127289</v>
      </c>
    </row>
    <row r="368" spans="1:3" x14ac:dyDescent="0.25">
      <c r="A368" s="3">
        <v>329</v>
      </c>
      <c r="B368" s="14">
        <v>682134.5794999036</v>
      </c>
      <c r="C368" s="30">
        <v>1090025.7954510357</v>
      </c>
    </row>
    <row r="369" spans="1:3" x14ac:dyDescent="0.25">
      <c r="A369" s="3">
        <v>330</v>
      </c>
      <c r="B369" s="14">
        <v>660932.74809168978</v>
      </c>
      <c r="C369" s="30">
        <v>1031256.2059057178</v>
      </c>
    </row>
    <row r="370" spans="1:3" x14ac:dyDescent="0.25">
      <c r="A370" s="3">
        <v>331</v>
      </c>
      <c r="B370" s="14">
        <v>684157.18926078</v>
      </c>
      <c r="C370" s="30">
        <v>984835.28834218159</v>
      </c>
    </row>
    <row r="371" spans="1:3" x14ac:dyDescent="0.25">
      <c r="A371" s="3">
        <v>332</v>
      </c>
      <c r="B371" s="14">
        <v>640674.50549814547</v>
      </c>
      <c r="C371" s="30">
        <v>1169785.6596126868</v>
      </c>
    </row>
    <row r="372" spans="1:3" x14ac:dyDescent="0.25">
      <c r="A372" s="3">
        <v>333</v>
      </c>
      <c r="B372" s="14">
        <v>618504.7055367179</v>
      </c>
      <c r="C372" s="30">
        <v>996214.41830818832</v>
      </c>
    </row>
    <row r="373" spans="1:3" x14ac:dyDescent="0.25">
      <c r="A373" s="3">
        <v>334</v>
      </c>
      <c r="B373" s="14">
        <v>745684.30614076636</v>
      </c>
      <c r="C373" s="30">
        <v>1258388.6533689436</v>
      </c>
    </row>
    <row r="374" spans="1:3" x14ac:dyDescent="0.25">
      <c r="A374" s="3">
        <v>335</v>
      </c>
      <c r="B374" s="14">
        <v>504361.91325147689</v>
      </c>
      <c r="C374" s="30">
        <v>785590.47337094939</v>
      </c>
    </row>
    <row r="375" spans="1:3" x14ac:dyDescent="0.25">
      <c r="A375" s="3">
        <v>336</v>
      </c>
      <c r="B375" s="14">
        <v>673288.00391556812</v>
      </c>
      <c r="C375" s="30">
        <v>1045366.6878492538</v>
      </c>
    </row>
    <row r="376" spans="1:3" x14ac:dyDescent="0.25">
      <c r="A376" s="3">
        <v>337</v>
      </c>
      <c r="B376" s="14">
        <v>908130.88837300136</v>
      </c>
      <c r="C376" s="30">
        <v>1229300.6897648685</v>
      </c>
    </row>
    <row r="377" spans="1:3" x14ac:dyDescent="0.25">
      <c r="A377" s="3">
        <v>338</v>
      </c>
      <c r="B377" s="14">
        <v>663253.52847778692</v>
      </c>
      <c r="C377" s="30">
        <v>1147469.054535897</v>
      </c>
    </row>
    <row r="378" spans="1:3" x14ac:dyDescent="0.25">
      <c r="A378" s="3">
        <v>339</v>
      </c>
      <c r="B378" s="14">
        <v>841562.05656971072</v>
      </c>
      <c r="C378" s="30">
        <v>1289537.9663790187</v>
      </c>
    </row>
    <row r="379" spans="1:3" x14ac:dyDescent="0.25">
      <c r="A379" s="3">
        <v>340</v>
      </c>
      <c r="B379" s="14">
        <v>530097.92072274885</v>
      </c>
      <c r="C379" s="30">
        <v>717340.18285208289</v>
      </c>
    </row>
    <row r="380" spans="1:3" x14ac:dyDescent="0.25">
      <c r="A380" s="3">
        <v>341</v>
      </c>
      <c r="B380" s="14">
        <v>695003.70087349229</v>
      </c>
      <c r="C380" s="30">
        <v>1154446.372139805</v>
      </c>
    </row>
    <row r="381" spans="1:3" x14ac:dyDescent="0.25">
      <c r="A381" s="3">
        <v>342</v>
      </c>
      <c r="B381" s="14">
        <v>433784.11976555892</v>
      </c>
      <c r="C381" s="30">
        <v>665736.91315531882</v>
      </c>
    </row>
    <row r="382" spans="1:3" x14ac:dyDescent="0.25">
      <c r="A382" s="3">
        <v>343</v>
      </c>
      <c r="B382" s="14">
        <v>841506.81451368507</v>
      </c>
      <c r="C382" s="30">
        <v>1431571.9201280372</v>
      </c>
    </row>
    <row r="383" spans="1:3" x14ac:dyDescent="0.25">
      <c r="A383" s="3">
        <v>344</v>
      </c>
      <c r="B383" s="14">
        <v>765303.21224335139</v>
      </c>
      <c r="C383" s="30">
        <v>1181273.8760681797</v>
      </c>
    </row>
    <row r="384" spans="1:3" x14ac:dyDescent="0.25">
      <c r="A384" s="3">
        <v>345</v>
      </c>
      <c r="B384" s="14">
        <v>587722.64316554496</v>
      </c>
      <c r="C384" s="30">
        <v>926488.75804137415</v>
      </c>
    </row>
    <row r="385" spans="1:3" x14ac:dyDescent="0.25">
      <c r="A385" s="3">
        <v>346</v>
      </c>
      <c r="B385" s="14">
        <v>814475.15569628275</v>
      </c>
      <c r="C385" s="30">
        <v>1147658.9711202628</v>
      </c>
    </row>
    <row r="386" spans="1:3" x14ac:dyDescent="0.25">
      <c r="A386" s="3">
        <v>347</v>
      </c>
      <c r="B386" s="14">
        <v>666423.49807450606</v>
      </c>
      <c r="C386" s="30">
        <v>860794.86575468141</v>
      </c>
    </row>
    <row r="387" spans="1:3" x14ac:dyDescent="0.25">
      <c r="A387" s="3">
        <v>348</v>
      </c>
      <c r="B387" s="14">
        <v>613661.85140702012</v>
      </c>
      <c r="C387" s="30">
        <v>913367.06897297828</v>
      </c>
    </row>
    <row r="388" spans="1:3" x14ac:dyDescent="0.25">
      <c r="A388" s="3">
        <v>349</v>
      </c>
      <c r="B388" s="14">
        <v>789893.95655279129</v>
      </c>
      <c r="C388" s="30">
        <v>1268566.4612758481</v>
      </c>
    </row>
    <row r="389" spans="1:3" x14ac:dyDescent="0.25">
      <c r="A389" s="3">
        <v>350</v>
      </c>
      <c r="B389" s="14">
        <v>693984.2357570834</v>
      </c>
      <c r="C389" s="30">
        <v>1101436.8873102071</v>
      </c>
    </row>
    <row r="390" spans="1:3" x14ac:dyDescent="0.25">
      <c r="A390" s="3">
        <v>351</v>
      </c>
      <c r="B390" s="14">
        <v>648893.94519890368</v>
      </c>
      <c r="C390" s="30">
        <v>832538.32554523589</v>
      </c>
    </row>
    <row r="391" spans="1:3" x14ac:dyDescent="0.25">
      <c r="A391" s="3">
        <v>352</v>
      </c>
      <c r="B391" s="14">
        <v>827596.23872292484</v>
      </c>
      <c r="C391" s="30">
        <v>1121847.9746192808</v>
      </c>
    </row>
    <row r="392" spans="1:3" x14ac:dyDescent="0.25">
      <c r="A392" s="3">
        <v>353</v>
      </c>
      <c r="B392" s="14">
        <v>522337.11670972657</v>
      </c>
      <c r="C392" s="30">
        <v>774540.63876216102</v>
      </c>
    </row>
    <row r="393" spans="1:3" x14ac:dyDescent="0.25">
      <c r="A393" s="3">
        <v>354</v>
      </c>
      <c r="B393" s="14">
        <v>688102.52076281514</v>
      </c>
      <c r="C393" s="30">
        <v>1107456.4422105676</v>
      </c>
    </row>
    <row r="394" spans="1:3" x14ac:dyDescent="0.25">
      <c r="A394" s="3">
        <v>355</v>
      </c>
      <c r="B394" s="14">
        <v>882809.59156411083</v>
      </c>
      <c r="C394" s="30">
        <v>1252365.1336636182</v>
      </c>
    </row>
    <row r="395" spans="1:3" x14ac:dyDescent="0.25">
      <c r="A395" s="3">
        <v>356</v>
      </c>
      <c r="B395" s="14">
        <v>539450.50615664793</v>
      </c>
      <c r="C395" s="30">
        <v>924631.25567382469</v>
      </c>
    </row>
    <row r="396" spans="1:3" x14ac:dyDescent="0.25">
      <c r="A396" s="3">
        <v>357</v>
      </c>
      <c r="B396" s="14">
        <v>629134.90132451837</v>
      </c>
      <c r="C396" s="30">
        <v>991961.80445703352</v>
      </c>
    </row>
    <row r="397" spans="1:3" x14ac:dyDescent="0.25">
      <c r="A397" s="3">
        <v>358</v>
      </c>
      <c r="B397" s="14">
        <v>713724.49970101169</v>
      </c>
      <c r="C397" s="30">
        <v>1138470.4226618877</v>
      </c>
    </row>
    <row r="398" spans="1:3" x14ac:dyDescent="0.25">
      <c r="A398" s="3">
        <v>359</v>
      </c>
      <c r="B398" s="14">
        <v>836988.0962589212</v>
      </c>
      <c r="C398" s="30">
        <v>1250565.9068631129</v>
      </c>
    </row>
    <row r="399" spans="1:3" x14ac:dyDescent="0.25">
      <c r="A399" s="3">
        <v>360</v>
      </c>
      <c r="B399" s="14">
        <v>731187.31782336568</v>
      </c>
      <c r="C399" s="30">
        <v>1111351.2271244002</v>
      </c>
    </row>
    <row r="400" spans="1:3" x14ac:dyDescent="0.25">
      <c r="A400" s="3">
        <v>361</v>
      </c>
      <c r="B400" s="14">
        <v>735690.17201350559</v>
      </c>
      <c r="C400" s="30">
        <v>1217059.5967601421</v>
      </c>
    </row>
    <row r="401" spans="1:3" x14ac:dyDescent="0.25">
      <c r="A401" s="3">
        <v>362</v>
      </c>
      <c r="B401" s="14">
        <v>825588.39808827324</v>
      </c>
      <c r="C401" s="30">
        <v>1325029.7165460661</v>
      </c>
    </row>
    <row r="402" spans="1:3" x14ac:dyDescent="0.25">
      <c r="A402" s="3">
        <v>363</v>
      </c>
      <c r="B402" s="14">
        <v>913608.37712299393</v>
      </c>
      <c r="C402" s="30">
        <v>1368380.60581686</v>
      </c>
    </row>
    <row r="403" spans="1:3" x14ac:dyDescent="0.25">
      <c r="A403" s="3">
        <v>364</v>
      </c>
      <c r="B403" s="14">
        <v>596313.23241551744</v>
      </c>
      <c r="C403" s="30">
        <v>906152.19449099631</v>
      </c>
    </row>
    <row r="404" spans="1:3" x14ac:dyDescent="0.25">
      <c r="A404" s="3">
        <v>365</v>
      </c>
      <c r="B404" s="14">
        <v>811887.17256251466</v>
      </c>
      <c r="C404" s="30">
        <v>1414189.7315310563</v>
      </c>
    </row>
    <row r="405" spans="1:3" x14ac:dyDescent="0.25">
      <c r="A405" s="3">
        <v>366</v>
      </c>
      <c r="B405" s="14">
        <v>501312.49063144869</v>
      </c>
      <c r="C405" s="30">
        <v>769548.94400095835</v>
      </c>
    </row>
    <row r="406" spans="1:3" x14ac:dyDescent="0.25">
      <c r="A406" s="3">
        <v>367</v>
      </c>
      <c r="B406" s="14">
        <v>753975.73446102557</v>
      </c>
      <c r="C406" s="30">
        <v>1340278.2383271309</v>
      </c>
    </row>
    <row r="407" spans="1:3" x14ac:dyDescent="0.25">
      <c r="A407" s="3">
        <v>368</v>
      </c>
      <c r="B407" s="14">
        <v>640876.6477346929</v>
      </c>
      <c r="C407" s="30">
        <v>1023979.4369359091</v>
      </c>
    </row>
    <row r="408" spans="1:3" x14ac:dyDescent="0.25">
      <c r="A408" s="3">
        <v>369</v>
      </c>
      <c r="B408" s="14">
        <v>646840.02030226891</v>
      </c>
      <c r="C408" s="30">
        <v>1126681.5912914462</v>
      </c>
    </row>
    <row r="409" spans="1:3" x14ac:dyDescent="0.25">
      <c r="A409" s="3">
        <v>370</v>
      </c>
      <c r="B409" s="14">
        <v>526165.96048790228</v>
      </c>
      <c r="C409" s="30">
        <v>842855.20988405007</v>
      </c>
    </row>
    <row r="410" spans="1:3" x14ac:dyDescent="0.25">
      <c r="A410" s="3">
        <v>371</v>
      </c>
      <c r="B410" s="14">
        <v>550300.54353196616</v>
      </c>
      <c r="C410" s="30">
        <v>796669.48898980138</v>
      </c>
    </row>
    <row r="411" spans="1:3" x14ac:dyDescent="0.25">
      <c r="A411" s="3">
        <v>372</v>
      </c>
      <c r="B411" s="14">
        <v>831256.95730304928</v>
      </c>
      <c r="C411" s="30">
        <v>1220426.6001077148</v>
      </c>
    </row>
    <row r="412" spans="1:3" x14ac:dyDescent="0.25">
      <c r="A412" s="3">
        <v>373</v>
      </c>
      <c r="B412" s="14">
        <v>684453.77650566155</v>
      </c>
      <c r="C412" s="30">
        <v>1069837.6940348698</v>
      </c>
    </row>
    <row r="413" spans="1:3" x14ac:dyDescent="0.25">
      <c r="A413" s="3">
        <v>374</v>
      </c>
      <c r="B413" s="14">
        <v>717415.18280956999</v>
      </c>
      <c r="C413" s="30">
        <v>1158504.2056086932</v>
      </c>
    </row>
    <row r="414" spans="1:3" x14ac:dyDescent="0.25">
      <c r="A414" s="3">
        <v>375</v>
      </c>
      <c r="B414" s="14">
        <v>604443.24717189511</v>
      </c>
      <c r="C414" s="30">
        <v>824041.25522150553</v>
      </c>
    </row>
    <row r="415" spans="1:3" x14ac:dyDescent="0.25">
      <c r="A415" s="3">
        <v>376</v>
      </c>
      <c r="B415" s="14">
        <v>672832.09009198169</v>
      </c>
      <c r="C415" s="30">
        <v>1158177.0958057186</v>
      </c>
    </row>
    <row r="416" spans="1:3" x14ac:dyDescent="0.25">
      <c r="A416" s="3">
        <v>377</v>
      </c>
      <c r="B416" s="14">
        <v>504333.84662017511</v>
      </c>
      <c r="C416" s="30">
        <v>732205.03086609708</v>
      </c>
    </row>
    <row r="417" spans="1:3" x14ac:dyDescent="0.25">
      <c r="A417" s="3">
        <v>378</v>
      </c>
      <c r="B417" s="14">
        <v>791410.41592049459</v>
      </c>
      <c r="C417" s="30">
        <v>1145862.6061538493</v>
      </c>
    </row>
    <row r="418" spans="1:3" x14ac:dyDescent="0.25">
      <c r="A418" s="3">
        <v>379</v>
      </c>
      <c r="B418" s="14">
        <v>696682.42584066489</v>
      </c>
      <c r="C418" s="30">
        <v>1181076.4511434645</v>
      </c>
    </row>
    <row r="419" spans="1:3" x14ac:dyDescent="0.25">
      <c r="A419" s="3">
        <v>380</v>
      </c>
      <c r="B419" s="14">
        <v>656325.25330630806</v>
      </c>
      <c r="C419" s="30">
        <v>1035194.357547963</v>
      </c>
    </row>
    <row r="420" spans="1:3" x14ac:dyDescent="0.25">
      <c r="A420" s="3">
        <v>381</v>
      </c>
      <c r="B420" s="14">
        <v>536613.99509463459</v>
      </c>
      <c r="C420" s="30">
        <v>770516.96389326616</v>
      </c>
    </row>
    <row r="421" spans="1:3" x14ac:dyDescent="0.25">
      <c r="A421" s="3">
        <v>382</v>
      </c>
      <c r="B421" s="14">
        <v>699555.91871115938</v>
      </c>
      <c r="C421" s="30">
        <v>1092885.461869305</v>
      </c>
    </row>
    <row r="422" spans="1:3" x14ac:dyDescent="0.25">
      <c r="A422" s="3">
        <v>383</v>
      </c>
      <c r="B422" s="14">
        <v>703376.78348930937</v>
      </c>
      <c r="C422" s="30">
        <v>1057957.1801985023</v>
      </c>
    </row>
    <row r="423" spans="1:3" x14ac:dyDescent="0.25">
      <c r="A423" s="3">
        <v>384</v>
      </c>
      <c r="B423" s="14">
        <v>479353.27429205267</v>
      </c>
      <c r="C423" s="30">
        <v>802969.6797581662</v>
      </c>
    </row>
    <row r="424" spans="1:3" x14ac:dyDescent="0.25">
      <c r="A424" s="3">
        <v>385</v>
      </c>
      <c r="B424" s="14">
        <v>798377.57755286305</v>
      </c>
      <c r="C424" s="30">
        <v>1357488.2435597917</v>
      </c>
    </row>
    <row r="425" spans="1:3" x14ac:dyDescent="0.25">
      <c r="A425" s="3">
        <v>386</v>
      </c>
      <c r="B425" s="14">
        <v>645533.17466807156</v>
      </c>
      <c r="C425" s="30">
        <v>1131375.3659712535</v>
      </c>
    </row>
    <row r="426" spans="1:3" x14ac:dyDescent="0.25">
      <c r="A426" s="3">
        <v>387</v>
      </c>
      <c r="B426" s="14">
        <v>634050.66287131386</v>
      </c>
      <c r="C426" s="30">
        <v>958827.26947463327</v>
      </c>
    </row>
    <row r="427" spans="1:3" x14ac:dyDescent="0.25">
      <c r="A427" s="3">
        <v>388</v>
      </c>
      <c r="B427" s="14">
        <v>658070.17653585109</v>
      </c>
      <c r="C427" s="30">
        <v>1012470.6756161428</v>
      </c>
    </row>
    <row r="428" spans="1:3" x14ac:dyDescent="0.25">
      <c r="A428" s="3">
        <v>389</v>
      </c>
      <c r="B428" s="14">
        <v>634402.32028487604</v>
      </c>
      <c r="C428" s="30">
        <v>941424.29380538012</v>
      </c>
    </row>
    <row r="429" spans="1:3" x14ac:dyDescent="0.25">
      <c r="A429" s="3">
        <v>390</v>
      </c>
      <c r="B429" s="14">
        <v>542480.65443740971</v>
      </c>
      <c r="C429" s="30">
        <v>789896.03444794752</v>
      </c>
    </row>
    <row r="430" spans="1:3" x14ac:dyDescent="0.25">
      <c r="A430" s="3">
        <v>391</v>
      </c>
      <c r="B430" s="14">
        <v>750561.52772839251</v>
      </c>
      <c r="C430" s="30">
        <v>1065293.1590675081</v>
      </c>
    </row>
    <row r="431" spans="1:3" x14ac:dyDescent="0.25">
      <c r="A431" s="3">
        <v>392</v>
      </c>
      <c r="B431" s="14">
        <v>783716.57198420097</v>
      </c>
      <c r="C431" s="30">
        <v>1168390.2701082241</v>
      </c>
    </row>
    <row r="432" spans="1:3" x14ac:dyDescent="0.25">
      <c r="A432" s="3">
        <v>393</v>
      </c>
      <c r="B432" s="14">
        <v>582923.20186531369</v>
      </c>
      <c r="C432" s="30">
        <v>972231.07292153744</v>
      </c>
    </row>
    <row r="433" spans="1:3" x14ac:dyDescent="0.25">
      <c r="A433" s="3">
        <v>394</v>
      </c>
      <c r="B433" s="14">
        <v>814749.21022725862</v>
      </c>
      <c r="C433" s="30">
        <v>1082913.1508103823</v>
      </c>
    </row>
    <row r="434" spans="1:3" x14ac:dyDescent="0.25">
      <c r="A434" s="3">
        <v>395</v>
      </c>
      <c r="B434" s="14">
        <v>746695.87665777851</v>
      </c>
      <c r="C434" s="30">
        <v>1218195.9224532847</v>
      </c>
    </row>
    <row r="435" spans="1:3" x14ac:dyDescent="0.25">
      <c r="A435" s="3">
        <v>396</v>
      </c>
      <c r="B435" s="14">
        <v>551374.29807226313</v>
      </c>
      <c r="C435" s="30">
        <v>973907.39180485252</v>
      </c>
    </row>
    <row r="436" spans="1:3" x14ac:dyDescent="0.25">
      <c r="A436" s="3">
        <v>397</v>
      </c>
      <c r="B436" s="14">
        <v>695849.19764307339</v>
      </c>
      <c r="C436" s="30">
        <v>982293.84298915928</v>
      </c>
    </row>
    <row r="437" spans="1:3" x14ac:dyDescent="0.25">
      <c r="A437" s="3">
        <v>398</v>
      </c>
      <c r="B437" s="14">
        <v>554670.51506392669</v>
      </c>
      <c r="C437" s="30">
        <v>875998.77821955818</v>
      </c>
    </row>
    <row r="438" spans="1:3" x14ac:dyDescent="0.25">
      <c r="A438" s="3">
        <v>399</v>
      </c>
      <c r="B438" s="14">
        <v>546223.42455277604</v>
      </c>
      <c r="C438" s="30">
        <v>901558.77466845338</v>
      </c>
    </row>
    <row r="439" spans="1:3" x14ac:dyDescent="0.25">
      <c r="A439" s="3">
        <v>400</v>
      </c>
      <c r="B439" s="14">
        <v>979184.90564474603</v>
      </c>
      <c r="C439" s="30">
        <v>1413837.6156518394</v>
      </c>
    </row>
    <row r="440" spans="1:3" x14ac:dyDescent="0.25">
      <c r="A440" s="3">
        <v>401</v>
      </c>
      <c r="B440" s="14">
        <v>674473.00760879926</v>
      </c>
      <c r="C440" s="30">
        <v>1050463.983300817</v>
      </c>
    </row>
    <row r="441" spans="1:3" x14ac:dyDescent="0.25">
      <c r="A441" s="3">
        <v>402</v>
      </c>
      <c r="B441" s="14">
        <v>817910.52723684488</v>
      </c>
      <c r="C441" s="30">
        <v>1226243.7891354878</v>
      </c>
    </row>
    <row r="442" spans="1:3" x14ac:dyDescent="0.25">
      <c r="A442" s="3">
        <v>403</v>
      </c>
      <c r="B442" s="14">
        <v>799578.93777898571</v>
      </c>
      <c r="C442" s="30">
        <v>1269404.3987744274</v>
      </c>
    </row>
    <row r="443" spans="1:3" x14ac:dyDescent="0.25">
      <c r="A443" s="3">
        <v>404</v>
      </c>
      <c r="B443" s="14">
        <v>773407.25245842885</v>
      </c>
      <c r="C443" s="30">
        <v>1333415.236785939</v>
      </c>
    </row>
    <row r="444" spans="1:3" x14ac:dyDescent="0.25">
      <c r="A444" s="3">
        <v>405</v>
      </c>
      <c r="B444" s="14">
        <v>660659.83244209865</v>
      </c>
      <c r="C444" s="30">
        <v>873193.23931765463</v>
      </c>
    </row>
    <row r="445" spans="1:3" x14ac:dyDescent="0.25">
      <c r="A445" s="3">
        <v>406</v>
      </c>
      <c r="B445" s="14">
        <v>618081.85228206555</v>
      </c>
      <c r="C445" s="30">
        <v>1059315.3057660833</v>
      </c>
    </row>
    <row r="446" spans="1:3" x14ac:dyDescent="0.25">
      <c r="A446" s="3">
        <v>407</v>
      </c>
      <c r="B446" s="14">
        <v>676178.45289730676</v>
      </c>
      <c r="C446" s="30">
        <v>896227.17736269685</v>
      </c>
    </row>
    <row r="447" spans="1:3" x14ac:dyDescent="0.25">
      <c r="A447" s="3">
        <v>408</v>
      </c>
      <c r="B447" s="14">
        <v>658761.80236688827</v>
      </c>
      <c r="C447" s="30">
        <v>1043266.7792825676</v>
      </c>
    </row>
    <row r="448" spans="1:3" x14ac:dyDescent="0.25">
      <c r="A448" s="3">
        <v>409</v>
      </c>
      <c r="B448" s="14">
        <v>706645.99456828972</v>
      </c>
      <c r="C448" s="30">
        <v>1113538.1931494542</v>
      </c>
    </row>
    <row r="449" spans="1:3" x14ac:dyDescent="0.25">
      <c r="A449" s="3">
        <v>410</v>
      </c>
      <c r="B449" s="14">
        <v>814705.59512857348</v>
      </c>
      <c r="C449" s="30">
        <v>1313716.4595097261</v>
      </c>
    </row>
    <row r="450" spans="1:3" x14ac:dyDescent="0.25">
      <c r="A450" s="3">
        <v>411</v>
      </c>
      <c r="B450" s="14">
        <v>800144.38624255359</v>
      </c>
      <c r="C450" s="30">
        <v>1163048.9495821027</v>
      </c>
    </row>
    <row r="451" spans="1:3" x14ac:dyDescent="0.25">
      <c r="A451" s="3">
        <v>412</v>
      </c>
      <c r="B451" s="14">
        <v>944408.78509922186</v>
      </c>
      <c r="C451" s="30">
        <v>1243733.9835721389</v>
      </c>
    </row>
    <row r="452" spans="1:3" x14ac:dyDescent="0.25">
      <c r="A452" s="3">
        <v>413</v>
      </c>
      <c r="B452" s="14">
        <v>623667.98141225008</v>
      </c>
      <c r="C452" s="30">
        <v>1012237.4275855703</v>
      </c>
    </row>
    <row r="453" spans="1:3" x14ac:dyDescent="0.25">
      <c r="A453" s="3">
        <v>414</v>
      </c>
      <c r="B453" s="14">
        <v>560730.04036325298</v>
      </c>
      <c r="C453" s="30">
        <v>887790.37719653931</v>
      </c>
    </row>
    <row r="454" spans="1:3" x14ac:dyDescent="0.25">
      <c r="A454" s="3">
        <v>415</v>
      </c>
      <c r="B454" s="14">
        <v>863075.19266769709</v>
      </c>
      <c r="C454" s="30">
        <v>1262488.4871936943</v>
      </c>
    </row>
    <row r="455" spans="1:3" x14ac:dyDescent="0.25">
      <c r="A455" s="3">
        <v>416</v>
      </c>
      <c r="B455" s="14">
        <v>620527.73408820003</v>
      </c>
      <c r="C455" s="30">
        <v>937655.45676713903</v>
      </c>
    </row>
    <row r="456" spans="1:3" x14ac:dyDescent="0.25">
      <c r="A456" s="3">
        <v>417</v>
      </c>
      <c r="B456" s="14">
        <v>697855.48270956613</v>
      </c>
      <c r="C456" s="30">
        <v>1225378.3801109649</v>
      </c>
    </row>
    <row r="457" spans="1:3" x14ac:dyDescent="0.25">
      <c r="A457" s="3">
        <v>418</v>
      </c>
      <c r="B457" s="14">
        <v>775534.1166071794</v>
      </c>
      <c r="C457" s="30">
        <v>1171319.2565562357</v>
      </c>
    </row>
    <row r="458" spans="1:3" x14ac:dyDescent="0.25">
      <c r="A458" s="3">
        <v>419</v>
      </c>
      <c r="B458" s="14">
        <v>509173.28509958496</v>
      </c>
      <c r="C458" s="30">
        <v>784060.06193070963</v>
      </c>
    </row>
    <row r="459" spans="1:3" x14ac:dyDescent="0.25">
      <c r="A459" s="3">
        <v>420</v>
      </c>
      <c r="B459" s="14">
        <v>731564.1164904692</v>
      </c>
      <c r="C459" s="30">
        <v>1041975.7952924477</v>
      </c>
    </row>
    <row r="460" spans="1:3" x14ac:dyDescent="0.25">
      <c r="A460" s="3">
        <v>421</v>
      </c>
      <c r="B460" s="14">
        <v>927392.7927501318</v>
      </c>
      <c r="C460" s="30">
        <v>1404595.3326461678</v>
      </c>
    </row>
    <row r="461" spans="1:3" x14ac:dyDescent="0.25">
      <c r="A461" s="3">
        <v>422</v>
      </c>
      <c r="B461" s="14">
        <v>627251.51059625589</v>
      </c>
      <c r="C461" s="30">
        <v>879790.86683204374</v>
      </c>
    </row>
    <row r="462" spans="1:3" x14ac:dyDescent="0.25">
      <c r="A462" s="3">
        <v>423</v>
      </c>
      <c r="B462" s="14">
        <v>676730.52516373538</v>
      </c>
      <c r="C462" s="30">
        <v>973054.91969902569</v>
      </c>
    </row>
    <row r="463" spans="1:3" x14ac:dyDescent="0.25">
      <c r="A463" s="3">
        <v>424</v>
      </c>
      <c r="B463" s="14">
        <v>616347.16615940689</v>
      </c>
      <c r="C463" s="30">
        <v>971656.93571713276</v>
      </c>
    </row>
    <row r="464" spans="1:3" x14ac:dyDescent="0.25">
      <c r="A464" s="3">
        <v>425</v>
      </c>
      <c r="B464" s="14">
        <v>749126.39646634425</v>
      </c>
      <c r="C464" s="30">
        <v>1121598.8284283169</v>
      </c>
    </row>
    <row r="465" spans="1:3" x14ac:dyDescent="0.25">
      <c r="A465" s="3">
        <v>426</v>
      </c>
      <c r="B465" s="14">
        <v>876327.17011695018</v>
      </c>
      <c r="C465" s="30">
        <v>1131456.034125153</v>
      </c>
    </row>
    <row r="466" spans="1:3" x14ac:dyDescent="0.25">
      <c r="A466" s="3">
        <v>427</v>
      </c>
      <c r="B466" s="14">
        <v>715010.32579645759</v>
      </c>
      <c r="C466" s="30">
        <v>1199091.6171992563</v>
      </c>
    </row>
    <row r="467" spans="1:3" x14ac:dyDescent="0.25">
      <c r="A467" s="3">
        <v>428</v>
      </c>
      <c r="B467" s="14">
        <v>613674.6077651222</v>
      </c>
      <c r="C467" s="30">
        <v>839934.22187090188</v>
      </c>
    </row>
    <row r="468" spans="1:3" x14ac:dyDescent="0.25">
      <c r="A468" s="3">
        <v>429</v>
      </c>
      <c r="B468" s="14">
        <v>515320.89735156915</v>
      </c>
      <c r="C468" s="30">
        <v>844701.83544463944</v>
      </c>
    </row>
    <row r="469" spans="1:3" x14ac:dyDescent="0.25">
      <c r="A469" s="3">
        <v>430</v>
      </c>
      <c r="B469" s="14">
        <v>691390.54044448736</v>
      </c>
      <c r="C469" s="30">
        <v>1101697.0756198997</v>
      </c>
    </row>
    <row r="470" spans="1:3" x14ac:dyDescent="0.25">
      <c r="A470" s="3">
        <v>431</v>
      </c>
      <c r="B470" s="14">
        <v>637529.0396098526</v>
      </c>
      <c r="C470" s="30">
        <v>1063072.6603215483</v>
      </c>
    </row>
    <row r="471" spans="1:3" x14ac:dyDescent="0.25">
      <c r="A471" s="3">
        <v>432</v>
      </c>
      <c r="B471" s="14">
        <v>808990.12273579778</v>
      </c>
      <c r="C471" s="30">
        <v>1119858.5030760826</v>
      </c>
    </row>
    <row r="472" spans="1:3" x14ac:dyDescent="0.25">
      <c r="A472" s="3">
        <v>433</v>
      </c>
      <c r="B472" s="14">
        <v>674094.98054952477</v>
      </c>
      <c r="C472" s="30">
        <v>970911.76922175311</v>
      </c>
    </row>
    <row r="473" spans="1:3" x14ac:dyDescent="0.25">
      <c r="A473" s="3">
        <v>434</v>
      </c>
      <c r="B473" s="14">
        <v>878037.35838333925</v>
      </c>
      <c r="C473" s="30">
        <v>1324160.4431947516</v>
      </c>
    </row>
    <row r="474" spans="1:3" x14ac:dyDescent="0.25">
      <c r="A474" s="3">
        <v>435</v>
      </c>
      <c r="B474" s="14">
        <v>733626.17678464903</v>
      </c>
      <c r="C474" s="30">
        <v>1125387.3681078078</v>
      </c>
    </row>
    <row r="475" spans="1:3" x14ac:dyDescent="0.25">
      <c r="A475" s="3">
        <v>436</v>
      </c>
      <c r="B475" s="14">
        <v>763254.55519316334</v>
      </c>
      <c r="C475" s="30">
        <v>979260.97631024721</v>
      </c>
    </row>
    <row r="476" spans="1:3" x14ac:dyDescent="0.25">
      <c r="A476" s="3">
        <v>437</v>
      </c>
      <c r="B476" s="14">
        <v>827224.0610912405</v>
      </c>
      <c r="C476" s="30">
        <v>1355986.4926518346</v>
      </c>
    </row>
    <row r="477" spans="1:3" x14ac:dyDescent="0.25">
      <c r="A477" s="3">
        <v>438</v>
      </c>
      <c r="B477" s="14">
        <v>672789.75766673661</v>
      </c>
      <c r="C477" s="30">
        <v>1119663.6467026186</v>
      </c>
    </row>
    <row r="478" spans="1:3" x14ac:dyDescent="0.25">
      <c r="A478" s="3">
        <v>439</v>
      </c>
      <c r="B478" s="14">
        <v>735179.08792365214</v>
      </c>
      <c r="C478" s="30">
        <v>1243019.4821114647</v>
      </c>
    </row>
    <row r="479" spans="1:3" x14ac:dyDescent="0.25">
      <c r="A479" s="3">
        <v>440</v>
      </c>
      <c r="B479" s="14">
        <v>646507.84035893192</v>
      </c>
      <c r="C479" s="30">
        <v>910490.17359999625</v>
      </c>
    </row>
    <row r="480" spans="1:3" x14ac:dyDescent="0.25">
      <c r="A480" s="3">
        <v>441</v>
      </c>
      <c r="B480" s="14">
        <v>702681.96539188491</v>
      </c>
      <c r="C480" s="30">
        <v>1070034.3959688128</v>
      </c>
    </row>
    <row r="481" spans="1:3" x14ac:dyDescent="0.25">
      <c r="A481" s="3">
        <v>442</v>
      </c>
      <c r="B481" s="14">
        <v>865601.31252142915</v>
      </c>
      <c r="C481" s="30">
        <v>1330730.2048324561</v>
      </c>
    </row>
    <row r="482" spans="1:3" x14ac:dyDescent="0.25">
      <c r="A482" s="3">
        <v>443</v>
      </c>
      <c r="B482" s="14">
        <v>746347.78704480629</v>
      </c>
      <c r="C482" s="30">
        <v>1018092.265959696</v>
      </c>
    </row>
    <row r="483" spans="1:3" x14ac:dyDescent="0.25">
      <c r="A483" s="3">
        <v>444</v>
      </c>
      <c r="B483" s="14">
        <v>650761.01600976777</v>
      </c>
      <c r="C483" s="30">
        <v>960714.67928176885</v>
      </c>
    </row>
    <row r="484" spans="1:3" x14ac:dyDescent="0.25">
      <c r="A484" s="3">
        <v>445</v>
      </c>
      <c r="B484" s="14">
        <v>651619.82765752065</v>
      </c>
      <c r="C484" s="30">
        <v>1111345.0678032229</v>
      </c>
    </row>
    <row r="485" spans="1:3" x14ac:dyDescent="0.25">
      <c r="A485" s="3">
        <v>446</v>
      </c>
      <c r="B485" s="14">
        <v>529693.08263860038</v>
      </c>
      <c r="C485" s="30">
        <v>939219.79574107402</v>
      </c>
    </row>
    <row r="486" spans="1:3" x14ac:dyDescent="0.25">
      <c r="A486" s="3">
        <v>447</v>
      </c>
      <c r="B486" s="14">
        <v>743630.25044038589</v>
      </c>
      <c r="C486" s="30">
        <v>1010922.6154251787</v>
      </c>
    </row>
    <row r="487" spans="1:3" x14ac:dyDescent="0.25">
      <c r="A487" s="3">
        <v>448</v>
      </c>
      <c r="B487" s="14">
        <v>505175.49206703837</v>
      </c>
      <c r="C487" s="30">
        <v>909390.93372277648</v>
      </c>
    </row>
    <row r="488" spans="1:3" x14ac:dyDescent="0.25">
      <c r="A488" s="3">
        <v>449</v>
      </c>
      <c r="B488" s="14">
        <v>680132.15902594256</v>
      </c>
      <c r="C488" s="30">
        <v>937628.95484936167</v>
      </c>
    </row>
    <row r="489" spans="1:3" x14ac:dyDescent="0.25">
      <c r="A489" s="3">
        <v>450</v>
      </c>
      <c r="B489" s="14">
        <v>540264.22141689935</v>
      </c>
      <c r="C489" s="30">
        <v>998582.39629845798</v>
      </c>
    </row>
    <row r="490" spans="1:3" x14ac:dyDescent="0.25">
      <c r="A490" s="3">
        <v>451</v>
      </c>
      <c r="B490" s="14">
        <v>669141.75317375897</v>
      </c>
      <c r="C490" s="30">
        <v>1052620.7426120776</v>
      </c>
    </row>
    <row r="491" spans="1:3" x14ac:dyDescent="0.25">
      <c r="A491" s="3">
        <v>452</v>
      </c>
      <c r="B491" s="14">
        <v>704954.38629852794</v>
      </c>
      <c r="C491" s="30">
        <v>1207340.4405421172</v>
      </c>
    </row>
    <row r="492" spans="1:3" x14ac:dyDescent="0.25">
      <c r="A492" s="3">
        <v>453</v>
      </c>
      <c r="B492" s="14">
        <v>610304.67146536731</v>
      </c>
      <c r="C492" s="30">
        <v>840272.20567490452</v>
      </c>
    </row>
    <row r="493" spans="1:3" x14ac:dyDescent="0.25">
      <c r="A493" s="3">
        <v>454</v>
      </c>
      <c r="B493" s="14">
        <v>672224.11134331848</v>
      </c>
      <c r="C493" s="30">
        <v>1111178.1170463222</v>
      </c>
    </row>
    <row r="494" spans="1:3" x14ac:dyDescent="0.25">
      <c r="A494" s="3">
        <v>455</v>
      </c>
      <c r="B494" s="14">
        <v>879104.98047427973</v>
      </c>
      <c r="C494" s="30">
        <v>1272717.8218666716</v>
      </c>
    </row>
    <row r="495" spans="1:3" x14ac:dyDescent="0.25">
      <c r="A495" s="3">
        <v>456</v>
      </c>
      <c r="B495" s="14">
        <v>641372.5487180755</v>
      </c>
      <c r="C495" s="30">
        <v>932139.24259609496</v>
      </c>
    </row>
    <row r="496" spans="1:3" x14ac:dyDescent="0.25">
      <c r="A496" s="3">
        <v>457</v>
      </c>
      <c r="B496" s="14">
        <v>722221.3212488771</v>
      </c>
      <c r="C496" s="30">
        <v>1133195.8630011049</v>
      </c>
    </row>
    <row r="497" spans="1:3" x14ac:dyDescent="0.25">
      <c r="A497" s="3">
        <v>458</v>
      </c>
      <c r="B497" s="14">
        <v>720552.33975385467</v>
      </c>
      <c r="C497" s="30">
        <v>1212515.8595733785</v>
      </c>
    </row>
    <row r="498" spans="1:3" x14ac:dyDescent="0.25">
      <c r="A498" s="3">
        <v>459</v>
      </c>
      <c r="B498" s="14">
        <v>763765.37426844344</v>
      </c>
      <c r="C498" s="30">
        <v>1295754.0204090783</v>
      </c>
    </row>
    <row r="499" spans="1:3" x14ac:dyDescent="0.25">
      <c r="A499" s="3">
        <v>460</v>
      </c>
      <c r="B499" s="14">
        <v>450919.02300498111</v>
      </c>
      <c r="C499" s="30">
        <v>741746.55508838571</v>
      </c>
    </row>
    <row r="500" spans="1:3" x14ac:dyDescent="0.25">
      <c r="A500" s="3">
        <v>461</v>
      </c>
      <c r="B500" s="14">
        <v>689375.63742951129</v>
      </c>
      <c r="C500" s="30">
        <v>1050869.1027068039</v>
      </c>
    </row>
    <row r="501" spans="1:3" x14ac:dyDescent="0.25">
      <c r="A501" s="3">
        <v>462</v>
      </c>
      <c r="B501" s="14">
        <v>808459.25526699575</v>
      </c>
      <c r="C501" s="30">
        <v>1158581.0257995103</v>
      </c>
    </row>
    <row r="502" spans="1:3" x14ac:dyDescent="0.25">
      <c r="A502" s="3">
        <v>463</v>
      </c>
      <c r="B502" s="14">
        <v>595063.22111863887</v>
      </c>
      <c r="C502" s="30">
        <v>893100.2348609356</v>
      </c>
    </row>
    <row r="503" spans="1:3" x14ac:dyDescent="0.25">
      <c r="A503" s="3">
        <v>464</v>
      </c>
      <c r="B503" s="14">
        <v>710738.49217359151</v>
      </c>
      <c r="C503" s="30">
        <v>976943.04338161217</v>
      </c>
    </row>
    <row r="504" spans="1:3" x14ac:dyDescent="0.25">
      <c r="A504" s="3">
        <v>465</v>
      </c>
      <c r="B504" s="14">
        <v>514850.17264430923</v>
      </c>
      <c r="C504" s="30">
        <v>884734.41716060659</v>
      </c>
    </row>
    <row r="505" spans="1:3" x14ac:dyDescent="0.25">
      <c r="A505" s="3">
        <v>466</v>
      </c>
      <c r="B505" s="14">
        <v>738696.16526276048</v>
      </c>
      <c r="C505" s="30">
        <v>1081381.9543093841</v>
      </c>
    </row>
    <row r="506" spans="1:3" x14ac:dyDescent="0.25">
      <c r="A506" s="3">
        <v>467</v>
      </c>
      <c r="B506" s="14">
        <v>594026.18701059325</v>
      </c>
      <c r="C506" s="30">
        <v>755300.30934848229</v>
      </c>
    </row>
    <row r="507" spans="1:3" x14ac:dyDescent="0.25">
      <c r="A507" s="3">
        <v>468</v>
      </c>
      <c r="B507" s="14">
        <v>735632.69265291828</v>
      </c>
      <c r="C507" s="30">
        <v>1228994.6134385308</v>
      </c>
    </row>
    <row r="508" spans="1:3" x14ac:dyDescent="0.25">
      <c r="A508" s="3">
        <v>469</v>
      </c>
      <c r="B508" s="14">
        <v>699895.0524227944</v>
      </c>
      <c r="C508" s="30">
        <v>1097377.7421386389</v>
      </c>
    </row>
    <row r="509" spans="1:3" x14ac:dyDescent="0.25">
      <c r="A509" s="3">
        <v>470</v>
      </c>
      <c r="B509" s="14">
        <v>571365.63593685953</v>
      </c>
      <c r="C509" s="30">
        <v>879214.61647740682</v>
      </c>
    </row>
    <row r="510" spans="1:3" x14ac:dyDescent="0.25">
      <c r="A510" s="3">
        <v>471</v>
      </c>
      <c r="B510" s="14">
        <v>898085.08553103707</v>
      </c>
      <c r="C510" s="30">
        <v>1410722.2135654781</v>
      </c>
    </row>
    <row r="511" spans="1:3" x14ac:dyDescent="0.25">
      <c r="A511" s="3">
        <v>472</v>
      </c>
      <c r="B511" s="14">
        <v>806032.83742452634</v>
      </c>
      <c r="C511" s="30">
        <v>1434100.2986660234</v>
      </c>
    </row>
    <row r="512" spans="1:3" x14ac:dyDescent="0.25">
      <c r="A512" s="3">
        <v>473</v>
      </c>
      <c r="B512" s="14">
        <v>821941.36782208516</v>
      </c>
      <c r="C512" s="30">
        <v>1196165.2490706129</v>
      </c>
    </row>
    <row r="513" spans="1:3" x14ac:dyDescent="0.25">
      <c r="A513" s="3">
        <v>474</v>
      </c>
      <c r="B513" s="14">
        <v>679607.38381775259</v>
      </c>
      <c r="C513" s="30">
        <v>1172579.4182763621</v>
      </c>
    </row>
    <row r="514" spans="1:3" x14ac:dyDescent="0.25">
      <c r="A514" s="3">
        <v>475</v>
      </c>
      <c r="B514" s="14">
        <v>840508.63294091658</v>
      </c>
      <c r="C514" s="30">
        <v>1348692.0293838829</v>
      </c>
    </row>
    <row r="515" spans="1:3" x14ac:dyDescent="0.25">
      <c r="A515" s="3">
        <v>476</v>
      </c>
      <c r="B515" s="14">
        <v>755470.79287195776</v>
      </c>
      <c r="C515" s="30">
        <v>1026242.2887085923</v>
      </c>
    </row>
    <row r="516" spans="1:3" x14ac:dyDescent="0.25">
      <c r="A516" s="3">
        <v>477</v>
      </c>
      <c r="B516" s="14">
        <v>664033.53868530761</v>
      </c>
      <c r="C516" s="30">
        <v>846447.56753077568</v>
      </c>
    </row>
    <row r="517" spans="1:3" x14ac:dyDescent="0.25">
      <c r="A517" s="3">
        <v>478</v>
      </c>
      <c r="B517" s="14">
        <v>675992.0946891309</v>
      </c>
      <c r="C517" s="30">
        <v>1125488.4026491782</v>
      </c>
    </row>
    <row r="518" spans="1:3" x14ac:dyDescent="0.25">
      <c r="A518" s="3">
        <v>479</v>
      </c>
      <c r="B518" s="14">
        <v>592320.85065435874</v>
      </c>
      <c r="C518" s="30">
        <v>972664.04114908818</v>
      </c>
    </row>
    <row r="519" spans="1:3" x14ac:dyDescent="0.25">
      <c r="A519" s="3">
        <v>480</v>
      </c>
      <c r="B519" s="14">
        <v>669712.63833431108</v>
      </c>
      <c r="C519" s="30">
        <v>852846.0661640336</v>
      </c>
    </row>
    <row r="520" spans="1:3" x14ac:dyDescent="0.25">
      <c r="A520" s="3">
        <v>481</v>
      </c>
      <c r="B520" s="14">
        <v>709365.15951095847</v>
      </c>
      <c r="C520" s="30">
        <v>1074873.4920524945</v>
      </c>
    </row>
    <row r="521" spans="1:3" x14ac:dyDescent="0.25">
      <c r="A521" s="3">
        <v>482</v>
      </c>
      <c r="B521" s="14">
        <v>652512.89770991739</v>
      </c>
      <c r="C521" s="30">
        <v>927251.23818335019</v>
      </c>
    </row>
    <row r="522" spans="1:3" x14ac:dyDescent="0.25">
      <c r="A522" s="3">
        <v>483</v>
      </c>
      <c r="B522" s="14">
        <v>830578.04501725303</v>
      </c>
      <c r="C522" s="30">
        <v>1177320.5004286089</v>
      </c>
    </row>
    <row r="523" spans="1:3" x14ac:dyDescent="0.25">
      <c r="A523" s="3">
        <v>484</v>
      </c>
      <c r="B523" s="14">
        <v>762226.78647982888</v>
      </c>
      <c r="C523" s="30">
        <v>1002721.6167275913</v>
      </c>
    </row>
    <row r="524" spans="1:3" x14ac:dyDescent="0.25">
      <c r="A524" s="3">
        <v>485</v>
      </c>
      <c r="B524" s="14">
        <v>563317.16449151572</v>
      </c>
      <c r="C524" s="30">
        <v>787016.75219019572</v>
      </c>
    </row>
    <row r="525" spans="1:3" x14ac:dyDescent="0.25">
      <c r="A525" s="3">
        <v>486</v>
      </c>
      <c r="B525" s="14">
        <v>819590.94065236463</v>
      </c>
      <c r="C525" s="30">
        <v>1244885.2389314475</v>
      </c>
    </row>
    <row r="526" spans="1:3" x14ac:dyDescent="0.25">
      <c r="A526" s="3">
        <v>487</v>
      </c>
      <c r="B526" s="14">
        <v>642509.8284145355</v>
      </c>
      <c r="C526" s="30">
        <v>939394.88487391674</v>
      </c>
    </row>
    <row r="527" spans="1:3" x14ac:dyDescent="0.25">
      <c r="A527" s="3">
        <v>488</v>
      </c>
      <c r="B527" s="14">
        <v>740508.64670103393</v>
      </c>
      <c r="C527" s="30">
        <v>1044480.4828466312</v>
      </c>
    </row>
    <row r="528" spans="1:3" x14ac:dyDescent="0.25">
      <c r="A528" s="3">
        <v>489</v>
      </c>
      <c r="B528" s="14">
        <v>560997.11314942443</v>
      </c>
      <c r="C528" s="30">
        <v>759766.81527207198</v>
      </c>
    </row>
    <row r="529" spans="1:3" x14ac:dyDescent="0.25">
      <c r="A529" s="3">
        <v>490</v>
      </c>
      <c r="B529" s="14">
        <v>963173.94990291144</v>
      </c>
      <c r="C529" s="30">
        <v>1253549.7840334803</v>
      </c>
    </row>
    <row r="530" spans="1:3" x14ac:dyDescent="0.25">
      <c r="A530" s="3">
        <v>491</v>
      </c>
      <c r="B530" s="14">
        <v>590482.13309468026</v>
      </c>
      <c r="C530" s="30">
        <v>933849.66785791563</v>
      </c>
    </row>
    <row r="531" spans="1:3" x14ac:dyDescent="0.25">
      <c r="A531" s="3">
        <v>492</v>
      </c>
      <c r="B531" s="14">
        <v>637884.69248950877</v>
      </c>
      <c r="C531" s="30">
        <v>838496.13784346543</v>
      </c>
    </row>
    <row r="532" spans="1:3" x14ac:dyDescent="0.25">
      <c r="A532" s="3">
        <v>493</v>
      </c>
      <c r="B532" s="14">
        <v>844742.07623819937</v>
      </c>
      <c r="C532" s="30">
        <v>1399271.1749746033</v>
      </c>
    </row>
    <row r="533" spans="1:3" x14ac:dyDescent="0.25">
      <c r="A533" s="3">
        <v>494</v>
      </c>
      <c r="B533" s="14">
        <v>848423.70463142777</v>
      </c>
      <c r="C533" s="30">
        <v>1369249.8733598716</v>
      </c>
    </row>
    <row r="534" spans="1:3" x14ac:dyDescent="0.25">
      <c r="A534" s="3">
        <v>495</v>
      </c>
      <c r="B534" s="14">
        <v>793153.21084065794</v>
      </c>
      <c r="C534" s="30">
        <v>1072506.9432758663</v>
      </c>
    </row>
    <row r="535" spans="1:3" x14ac:dyDescent="0.25">
      <c r="A535" s="3">
        <v>496</v>
      </c>
      <c r="B535" s="14">
        <v>563918.30160290212</v>
      </c>
      <c r="C535" s="30">
        <v>1042686.9960030682</v>
      </c>
    </row>
    <row r="536" spans="1:3" x14ac:dyDescent="0.25">
      <c r="A536" s="3">
        <v>497</v>
      </c>
      <c r="B536" s="14">
        <v>760815.16710745322</v>
      </c>
      <c r="C536" s="30">
        <v>1195618.5774376164</v>
      </c>
    </row>
    <row r="537" spans="1:3" x14ac:dyDescent="0.25">
      <c r="A537" s="3">
        <v>498</v>
      </c>
      <c r="B537" s="14">
        <v>717467.00107048778</v>
      </c>
      <c r="C537" s="30">
        <v>1316914.6412567436</v>
      </c>
    </row>
    <row r="538" spans="1:3" x14ac:dyDescent="0.25">
      <c r="A538" s="3">
        <v>499</v>
      </c>
      <c r="B538" s="14">
        <v>977775.14860309707</v>
      </c>
      <c r="C538" s="30">
        <v>1562117.3667943873</v>
      </c>
    </row>
    <row r="539" spans="1:3" x14ac:dyDescent="0.25">
      <c r="A539" s="3">
        <v>500</v>
      </c>
      <c r="B539" s="14">
        <v>576640.14843602013</v>
      </c>
      <c r="C539" s="30">
        <v>878494.66792450298</v>
      </c>
    </row>
    <row r="540" spans="1:3" x14ac:dyDescent="0.25">
      <c r="A540" s="3">
        <v>501</v>
      </c>
      <c r="B540" s="14">
        <v>645633.37914125901</v>
      </c>
      <c r="C540" s="30">
        <v>979468.12834175571</v>
      </c>
    </row>
    <row r="541" spans="1:3" x14ac:dyDescent="0.25">
      <c r="A541" s="3">
        <v>502</v>
      </c>
      <c r="B541" s="14">
        <v>787439.76613789599</v>
      </c>
      <c r="C541" s="30">
        <v>1261839.9230042011</v>
      </c>
    </row>
    <row r="542" spans="1:3" x14ac:dyDescent="0.25">
      <c r="A542" s="3">
        <v>503</v>
      </c>
      <c r="B542" s="14">
        <v>622105.12906559405</v>
      </c>
      <c r="C542" s="30">
        <v>827497.29557231406</v>
      </c>
    </row>
    <row r="543" spans="1:3" x14ac:dyDescent="0.25">
      <c r="A543" s="3">
        <v>504</v>
      </c>
      <c r="B543" s="14">
        <v>737931.4744385028</v>
      </c>
      <c r="C543" s="30">
        <v>1024062.3993782672</v>
      </c>
    </row>
    <row r="544" spans="1:3" x14ac:dyDescent="0.25">
      <c r="A544" s="3">
        <v>505</v>
      </c>
      <c r="B544" s="14">
        <v>810500.30109590781</v>
      </c>
      <c r="C544" s="30">
        <v>1332532.4302120458</v>
      </c>
    </row>
    <row r="545" spans="1:3" x14ac:dyDescent="0.25">
      <c r="A545" s="3">
        <v>506</v>
      </c>
      <c r="B545" s="14">
        <v>505611.05423634278</v>
      </c>
      <c r="C545" s="30">
        <v>809052.05861023464</v>
      </c>
    </row>
    <row r="546" spans="1:3" x14ac:dyDescent="0.25">
      <c r="A546" s="3">
        <v>507</v>
      </c>
      <c r="B546" s="14">
        <v>642382.32353895064</v>
      </c>
      <c r="C546" s="30">
        <v>960452.10739474092</v>
      </c>
    </row>
    <row r="547" spans="1:3" x14ac:dyDescent="0.25">
      <c r="A547" s="3">
        <v>508</v>
      </c>
      <c r="B547" s="14">
        <v>735899.79583345482</v>
      </c>
      <c r="C547" s="30">
        <v>1202841.4958416531</v>
      </c>
    </row>
    <row r="548" spans="1:3" x14ac:dyDescent="0.25">
      <c r="A548" s="3">
        <v>509</v>
      </c>
      <c r="B548" s="14">
        <v>635830.14527281129</v>
      </c>
      <c r="C548" s="30">
        <v>879404.8235872474</v>
      </c>
    </row>
    <row r="549" spans="1:3" x14ac:dyDescent="0.25">
      <c r="A549" s="3">
        <v>510</v>
      </c>
      <c r="B549" s="14">
        <v>707797.22098869365</v>
      </c>
      <c r="C549" s="30">
        <v>1117273.8910794926</v>
      </c>
    </row>
    <row r="550" spans="1:3" x14ac:dyDescent="0.25">
      <c r="A550" s="3">
        <v>511</v>
      </c>
      <c r="B550" s="14">
        <v>714953.66382256569</v>
      </c>
      <c r="C550" s="30">
        <v>1255849.0830489639</v>
      </c>
    </row>
    <row r="551" spans="1:3" x14ac:dyDescent="0.25">
      <c r="A551" s="3">
        <v>512</v>
      </c>
      <c r="B551" s="14">
        <v>665964.97143586027</v>
      </c>
      <c r="C551" s="30">
        <v>1094748.9254552342</v>
      </c>
    </row>
    <row r="552" spans="1:3" x14ac:dyDescent="0.25">
      <c r="A552" s="3">
        <v>513</v>
      </c>
      <c r="B552" s="14">
        <v>751328.18160215707</v>
      </c>
      <c r="C552" s="30">
        <v>1186162.8073023502</v>
      </c>
    </row>
    <row r="553" spans="1:3" x14ac:dyDescent="0.25">
      <c r="A553" s="3">
        <v>514</v>
      </c>
      <c r="B553" s="14">
        <v>852922.41589650663</v>
      </c>
      <c r="C553" s="30">
        <v>1254950.8654849841</v>
      </c>
    </row>
    <row r="554" spans="1:3" x14ac:dyDescent="0.25">
      <c r="A554" s="3">
        <v>515</v>
      </c>
      <c r="B554" s="14">
        <v>913246.49930339993</v>
      </c>
      <c r="C554" s="30">
        <v>1412731.3194334181</v>
      </c>
    </row>
    <row r="555" spans="1:3" x14ac:dyDescent="0.25">
      <c r="A555" s="3">
        <v>516</v>
      </c>
      <c r="B555" s="14">
        <v>639560.71453971241</v>
      </c>
      <c r="C555" s="30">
        <v>896532.84329415101</v>
      </c>
    </row>
    <row r="556" spans="1:3" x14ac:dyDescent="0.25">
      <c r="A556" s="3">
        <v>517</v>
      </c>
      <c r="B556" s="14">
        <v>826126.14701683435</v>
      </c>
      <c r="C556" s="30">
        <v>1290508.6947308844</v>
      </c>
    </row>
    <row r="557" spans="1:3" x14ac:dyDescent="0.25">
      <c r="A557" s="3">
        <v>518</v>
      </c>
      <c r="B557" s="14">
        <v>651765.61079730198</v>
      </c>
      <c r="C557" s="30">
        <v>841035.34282626712</v>
      </c>
    </row>
    <row r="558" spans="1:3" x14ac:dyDescent="0.25">
      <c r="A558" s="3">
        <v>519</v>
      </c>
      <c r="B558" s="14">
        <v>752041.65328570083</v>
      </c>
      <c r="C558" s="30">
        <v>1271101.9438976557</v>
      </c>
    </row>
    <row r="559" spans="1:3" x14ac:dyDescent="0.25">
      <c r="A559" s="3">
        <v>520</v>
      </c>
      <c r="B559" s="14">
        <v>798486.75400107051</v>
      </c>
      <c r="C559" s="30">
        <v>1172659.9090755999</v>
      </c>
    </row>
    <row r="560" spans="1:3" x14ac:dyDescent="0.25">
      <c r="A560" s="3">
        <v>521</v>
      </c>
      <c r="B560" s="14">
        <v>941796.48250584689</v>
      </c>
      <c r="C560" s="30">
        <v>1490603.6571783463</v>
      </c>
    </row>
    <row r="561" spans="1:3" x14ac:dyDescent="0.25">
      <c r="A561" s="3">
        <v>522</v>
      </c>
      <c r="B561" s="14">
        <v>879332.81773565873</v>
      </c>
      <c r="C561" s="30">
        <v>1302089.0718273327</v>
      </c>
    </row>
    <row r="562" spans="1:3" x14ac:dyDescent="0.25">
      <c r="A562" s="3">
        <v>523</v>
      </c>
      <c r="B562" s="14">
        <v>778181.5315784585</v>
      </c>
      <c r="C562" s="30">
        <v>1112406.6193099788</v>
      </c>
    </row>
    <row r="563" spans="1:3" x14ac:dyDescent="0.25">
      <c r="A563" s="3">
        <v>524</v>
      </c>
      <c r="B563" s="14">
        <v>709365.13678912516</v>
      </c>
      <c r="C563" s="30">
        <v>1107746.7140835084</v>
      </c>
    </row>
    <row r="564" spans="1:3" x14ac:dyDescent="0.25">
      <c r="A564" s="3">
        <v>525</v>
      </c>
      <c r="B564" s="14">
        <v>674098.50426877954</v>
      </c>
      <c r="C564" s="30">
        <v>1009998.3624826702</v>
      </c>
    </row>
    <row r="565" spans="1:3" x14ac:dyDescent="0.25">
      <c r="A565" s="3">
        <v>526</v>
      </c>
      <c r="B565" s="14">
        <v>590496.82018735597</v>
      </c>
      <c r="C565" s="30">
        <v>1012570.2530070756</v>
      </c>
    </row>
    <row r="566" spans="1:3" x14ac:dyDescent="0.25">
      <c r="A566" s="3">
        <v>527</v>
      </c>
      <c r="B566" s="14">
        <v>772104.75219398714</v>
      </c>
      <c r="C566" s="30">
        <v>1243632.0115693635</v>
      </c>
    </row>
    <row r="567" spans="1:3" x14ac:dyDescent="0.25">
      <c r="A567" s="3">
        <v>528</v>
      </c>
      <c r="B567" s="14">
        <v>877135.49931008101</v>
      </c>
      <c r="C567" s="30">
        <v>1492573.3976237387</v>
      </c>
    </row>
    <row r="568" spans="1:3" x14ac:dyDescent="0.25">
      <c r="A568" s="3">
        <v>529</v>
      </c>
      <c r="B568" s="14">
        <v>825099.49956458865</v>
      </c>
      <c r="C568" s="30">
        <v>1029187.0325915006</v>
      </c>
    </row>
    <row r="569" spans="1:3" x14ac:dyDescent="0.25">
      <c r="A569" s="3">
        <v>530</v>
      </c>
      <c r="B569" s="14">
        <v>630560.91522205516</v>
      </c>
      <c r="C569" s="30">
        <v>841873.824879308</v>
      </c>
    </row>
    <row r="570" spans="1:3" x14ac:dyDescent="0.25">
      <c r="A570" s="3">
        <v>531</v>
      </c>
      <c r="B570" s="14">
        <v>667175.08013312262</v>
      </c>
      <c r="C570" s="30">
        <v>1047365.5291219379</v>
      </c>
    </row>
    <row r="571" spans="1:3" x14ac:dyDescent="0.25">
      <c r="A571" s="3">
        <v>532</v>
      </c>
      <c r="B571" s="14">
        <v>954785.11273386388</v>
      </c>
      <c r="C571" s="30">
        <v>1445463.7935780305</v>
      </c>
    </row>
    <row r="572" spans="1:3" x14ac:dyDescent="0.25">
      <c r="A572" s="3">
        <v>533</v>
      </c>
      <c r="B572" s="14">
        <v>603482.77887809183</v>
      </c>
      <c r="C572" s="30">
        <v>855442.67375970085</v>
      </c>
    </row>
    <row r="573" spans="1:3" x14ac:dyDescent="0.25">
      <c r="A573" s="3">
        <v>534</v>
      </c>
      <c r="B573" s="14">
        <v>588286.08095845417</v>
      </c>
      <c r="C573" s="30">
        <v>985658.95787974913</v>
      </c>
    </row>
    <row r="574" spans="1:3" x14ac:dyDescent="0.25">
      <c r="A574" s="3">
        <v>535</v>
      </c>
      <c r="B574" s="14">
        <v>562666.9267638016</v>
      </c>
      <c r="C574" s="30">
        <v>751873.02504483878</v>
      </c>
    </row>
    <row r="575" spans="1:3" x14ac:dyDescent="0.25">
      <c r="A575" s="3">
        <v>536</v>
      </c>
      <c r="B575" s="14">
        <v>707128.35094341519</v>
      </c>
      <c r="C575" s="30">
        <v>1077519.4686935907</v>
      </c>
    </row>
    <row r="576" spans="1:3" x14ac:dyDescent="0.25">
      <c r="A576" s="3">
        <v>537</v>
      </c>
      <c r="B576" s="14">
        <v>1041213.0778441004</v>
      </c>
      <c r="C576" s="30">
        <v>1526058.9672143878</v>
      </c>
    </row>
    <row r="577" spans="1:3" x14ac:dyDescent="0.25">
      <c r="A577" s="3">
        <v>538</v>
      </c>
      <c r="B577" s="14">
        <v>676169.21411604865</v>
      </c>
      <c r="C577" s="30">
        <v>993045.82743242686</v>
      </c>
    </row>
    <row r="578" spans="1:3" x14ac:dyDescent="0.25">
      <c r="A578" s="3">
        <v>539</v>
      </c>
      <c r="B578" s="14">
        <v>646773.01703292737</v>
      </c>
      <c r="C578" s="30">
        <v>1002634.7927046921</v>
      </c>
    </row>
    <row r="579" spans="1:3" x14ac:dyDescent="0.25">
      <c r="A579" s="3">
        <v>540</v>
      </c>
      <c r="B579" s="14">
        <v>755626.06671868835</v>
      </c>
      <c r="C579" s="30">
        <v>1049259.8399857034</v>
      </c>
    </row>
    <row r="580" spans="1:3" x14ac:dyDescent="0.25">
      <c r="A580" s="3">
        <v>541</v>
      </c>
      <c r="B580" s="14">
        <v>1058331.0812445222</v>
      </c>
      <c r="C580" s="30">
        <v>1749251.8976115228</v>
      </c>
    </row>
    <row r="581" spans="1:3" x14ac:dyDescent="0.25">
      <c r="A581" s="3">
        <v>542</v>
      </c>
      <c r="B581" s="14">
        <v>743050.93652097636</v>
      </c>
      <c r="C581" s="30">
        <v>1194681.4300675616</v>
      </c>
    </row>
    <row r="582" spans="1:3" x14ac:dyDescent="0.25">
      <c r="A582" s="3">
        <v>543</v>
      </c>
      <c r="B582" s="14">
        <v>912162.59134010284</v>
      </c>
      <c r="C582" s="30">
        <v>1379138.8671549233</v>
      </c>
    </row>
    <row r="583" spans="1:3" x14ac:dyDescent="0.25">
      <c r="A583" s="3">
        <v>544</v>
      </c>
      <c r="B583" s="14">
        <v>913953.47594794841</v>
      </c>
      <c r="C583" s="30">
        <v>1183045.8904649797</v>
      </c>
    </row>
    <row r="584" spans="1:3" x14ac:dyDescent="0.25">
      <c r="A584" s="3">
        <v>545</v>
      </c>
      <c r="B584" s="14">
        <v>687727.65685898019</v>
      </c>
      <c r="C584" s="30">
        <v>997503.49140998302</v>
      </c>
    </row>
    <row r="585" spans="1:3" x14ac:dyDescent="0.25">
      <c r="A585" s="3">
        <v>546</v>
      </c>
      <c r="B585" s="14">
        <v>856416.75947103219</v>
      </c>
      <c r="C585" s="30">
        <v>1220257.2677773181</v>
      </c>
    </row>
    <row r="586" spans="1:3" x14ac:dyDescent="0.25">
      <c r="A586" s="3">
        <v>547</v>
      </c>
      <c r="B586" s="14">
        <v>537596.03435016517</v>
      </c>
      <c r="C586" s="30">
        <v>1005804.0830628137</v>
      </c>
    </row>
    <row r="587" spans="1:3" x14ac:dyDescent="0.25">
      <c r="A587" s="3">
        <v>548</v>
      </c>
      <c r="B587" s="14">
        <v>689406.65620050463</v>
      </c>
      <c r="C587" s="30">
        <v>1221054.3253514029</v>
      </c>
    </row>
    <row r="588" spans="1:3" x14ac:dyDescent="0.25">
      <c r="A588" s="3">
        <v>549</v>
      </c>
      <c r="B588" s="14">
        <v>637032.93714949756</v>
      </c>
      <c r="C588" s="30">
        <v>837561.08136918722</v>
      </c>
    </row>
    <row r="589" spans="1:3" x14ac:dyDescent="0.25">
      <c r="A589" s="3">
        <v>550</v>
      </c>
      <c r="B589" s="14">
        <v>742138.59671932249</v>
      </c>
      <c r="C589" s="30">
        <v>1222165.4955722629</v>
      </c>
    </row>
    <row r="590" spans="1:3" x14ac:dyDescent="0.25">
      <c r="A590" s="3">
        <v>551</v>
      </c>
      <c r="B590" s="14">
        <v>599209.72462063015</v>
      </c>
      <c r="C590" s="30">
        <v>949958.94472169492</v>
      </c>
    </row>
    <row r="591" spans="1:3" x14ac:dyDescent="0.25">
      <c r="A591" s="3">
        <v>552</v>
      </c>
      <c r="B591" s="14">
        <v>665401.44907955278</v>
      </c>
      <c r="C591" s="30">
        <v>1149605.7107892348</v>
      </c>
    </row>
    <row r="592" spans="1:3" x14ac:dyDescent="0.25">
      <c r="A592" s="3">
        <v>553</v>
      </c>
      <c r="B592" s="14">
        <v>835722.34966756811</v>
      </c>
      <c r="C592" s="30">
        <v>1158370.9234439149</v>
      </c>
    </row>
    <row r="593" spans="1:3" x14ac:dyDescent="0.25">
      <c r="A593" s="3">
        <v>554</v>
      </c>
      <c r="B593" s="14">
        <v>774563.27877891832</v>
      </c>
      <c r="C593" s="30">
        <v>1071875.1417091102</v>
      </c>
    </row>
    <row r="594" spans="1:3" x14ac:dyDescent="0.25">
      <c r="A594" s="3">
        <v>555</v>
      </c>
      <c r="B594" s="14">
        <v>602128.77035909961</v>
      </c>
      <c r="C594" s="30">
        <v>948128.22282396455</v>
      </c>
    </row>
    <row r="595" spans="1:3" x14ac:dyDescent="0.25">
      <c r="A595" s="3">
        <v>556</v>
      </c>
      <c r="B595" s="14">
        <v>512475.27059742861</v>
      </c>
      <c r="C595" s="30">
        <v>781059.5284685574</v>
      </c>
    </row>
    <row r="596" spans="1:3" x14ac:dyDescent="0.25">
      <c r="A596" s="3">
        <v>557</v>
      </c>
      <c r="B596" s="14">
        <v>652538.03228010179</v>
      </c>
      <c r="C596" s="30">
        <v>982669.33971690317</v>
      </c>
    </row>
    <row r="597" spans="1:3" x14ac:dyDescent="0.25">
      <c r="A597" s="3">
        <v>558</v>
      </c>
      <c r="B597" s="14">
        <v>684949.86136828281</v>
      </c>
      <c r="C597" s="30">
        <v>1192670.5214555301</v>
      </c>
    </row>
    <row r="598" spans="1:3" x14ac:dyDescent="0.25">
      <c r="A598" s="3">
        <v>559</v>
      </c>
      <c r="B598" s="14">
        <v>738701.90962014312</v>
      </c>
      <c r="C598" s="30">
        <v>1321760.9217057016</v>
      </c>
    </row>
    <row r="599" spans="1:3" x14ac:dyDescent="0.25">
      <c r="A599" s="3">
        <v>560</v>
      </c>
      <c r="B599" s="14">
        <v>878634.65282308275</v>
      </c>
      <c r="C599" s="30">
        <v>1180831.8556935296</v>
      </c>
    </row>
    <row r="600" spans="1:3" x14ac:dyDescent="0.25">
      <c r="A600" s="3">
        <v>561</v>
      </c>
      <c r="B600" s="14">
        <v>896315.93543262384</v>
      </c>
      <c r="C600" s="30">
        <v>1609579.3129501566</v>
      </c>
    </row>
    <row r="601" spans="1:3" x14ac:dyDescent="0.25">
      <c r="A601" s="3">
        <v>562</v>
      </c>
      <c r="B601" s="14">
        <v>678056.0518841797</v>
      </c>
      <c r="C601" s="30">
        <v>1073915.058399243</v>
      </c>
    </row>
    <row r="602" spans="1:3" x14ac:dyDescent="0.25">
      <c r="A602" s="3">
        <v>563</v>
      </c>
      <c r="B602" s="14">
        <v>618207.46709933085</v>
      </c>
      <c r="C602" s="30">
        <v>928311.34383441799</v>
      </c>
    </row>
    <row r="603" spans="1:3" x14ac:dyDescent="0.25">
      <c r="A603" s="3">
        <v>564</v>
      </c>
      <c r="B603" s="14">
        <v>731742.81999947433</v>
      </c>
      <c r="C603" s="30">
        <v>1094903.4604343351</v>
      </c>
    </row>
    <row r="604" spans="1:3" x14ac:dyDescent="0.25">
      <c r="A604" s="3">
        <v>565</v>
      </c>
      <c r="B604" s="14">
        <v>571291.08274765441</v>
      </c>
      <c r="C604" s="30">
        <v>898334.05259168579</v>
      </c>
    </row>
    <row r="605" spans="1:3" x14ac:dyDescent="0.25">
      <c r="A605" s="3">
        <v>566</v>
      </c>
      <c r="B605" s="14">
        <v>625931.03516856546</v>
      </c>
      <c r="C605" s="30">
        <v>1012812.1126156842</v>
      </c>
    </row>
    <row r="606" spans="1:3" x14ac:dyDescent="0.25">
      <c r="A606" s="3">
        <v>567</v>
      </c>
      <c r="B606" s="14">
        <v>679143.00589343347</v>
      </c>
      <c r="C606" s="30">
        <v>978250.89554380439</v>
      </c>
    </row>
    <row r="607" spans="1:3" x14ac:dyDescent="0.25">
      <c r="A607" s="3">
        <v>568</v>
      </c>
      <c r="B607" s="14">
        <v>793973.58824773552</v>
      </c>
      <c r="C607" s="30">
        <v>1299821.1237194203</v>
      </c>
    </row>
    <row r="608" spans="1:3" x14ac:dyDescent="0.25">
      <c r="A608" s="3">
        <v>569</v>
      </c>
      <c r="B608" s="14">
        <v>796702.24507972214</v>
      </c>
      <c r="C608" s="30">
        <v>1324601.6313461054</v>
      </c>
    </row>
    <row r="609" spans="1:3" x14ac:dyDescent="0.25">
      <c r="A609" s="3">
        <v>570</v>
      </c>
      <c r="B609" s="14">
        <v>958763.60470094206</v>
      </c>
      <c r="C609" s="30">
        <v>1457718.5274250463</v>
      </c>
    </row>
    <row r="610" spans="1:3" x14ac:dyDescent="0.25">
      <c r="A610" s="3">
        <v>571</v>
      </c>
      <c r="B610" s="14">
        <v>642298.90403426148</v>
      </c>
      <c r="C610" s="30">
        <v>978763.6490932788</v>
      </c>
    </row>
    <row r="611" spans="1:3" x14ac:dyDescent="0.25">
      <c r="A611" s="3">
        <v>572</v>
      </c>
      <c r="B611" s="14">
        <v>506763.61665985495</v>
      </c>
      <c r="C611" s="30">
        <v>922015.80156347959</v>
      </c>
    </row>
    <row r="612" spans="1:3" x14ac:dyDescent="0.25">
      <c r="A612" s="3">
        <v>573</v>
      </c>
      <c r="B612" s="14">
        <v>528837.99206378288</v>
      </c>
      <c r="C612" s="30">
        <v>807287.86903592234</v>
      </c>
    </row>
    <row r="613" spans="1:3" x14ac:dyDescent="0.25">
      <c r="A613" s="3">
        <v>574</v>
      </c>
      <c r="B613" s="14">
        <v>615037.13382799865</v>
      </c>
      <c r="C613" s="30">
        <v>804543.28699118749</v>
      </c>
    </row>
    <row r="614" spans="1:3" x14ac:dyDescent="0.25">
      <c r="A614" s="3">
        <v>575</v>
      </c>
      <c r="B614" s="14">
        <v>612360.1535798288</v>
      </c>
      <c r="C614" s="30">
        <v>1141343.4105046715</v>
      </c>
    </row>
    <row r="615" spans="1:3" x14ac:dyDescent="0.25">
      <c r="A615" s="3">
        <v>576</v>
      </c>
      <c r="B615" s="14">
        <v>676665.48857160425</v>
      </c>
      <c r="C615" s="30">
        <v>939873.32566183445</v>
      </c>
    </row>
    <row r="616" spans="1:3" x14ac:dyDescent="0.25">
      <c r="A616" s="3">
        <v>577</v>
      </c>
      <c r="B616" s="14">
        <v>585885.7119292866</v>
      </c>
      <c r="C616" s="30">
        <v>748673.38657072082</v>
      </c>
    </row>
    <row r="617" spans="1:3" x14ac:dyDescent="0.25">
      <c r="A617" s="3">
        <v>578</v>
      </c>
      <c r="B617" s="14">
        <v>601965.89885596384</v>
      </c>
      <c r="C617" s="30">
        <v>943046.64486490807</v>
      </c>
    </row>
    <row r="618" spans="1:3" x14ac:dyDescent="0.25">
      <c r="A618" s="3">
        <v>579</v>
      </c>
      <c r="B618" s="14">
        <v>596722.65950676112</v>
      </c>
      <c r="C618" s="30">
        <v>993330.98778448068</v>
      </c>
    </row>
    <row r="619" spans="1:3" x14ac:dyDescent="0.25">
      <c r="A619" s="3">
        <v>580</v>
      </c>
      <c r="B619" s="14">
        <v>801999.6533363763</v>
      </c>
      <c r="C619" s="30">
        <v>1085100.4780304763</v>
      </c>
    </row>
    <row r="620" spans="1:3" x14ac:dyDescent="0.25">
      <c r="A620" s="3">
        <v>581</v>
      </c>
      <c r="B620" s="14">
        <v>733153.00656697701</v>
      </c>
      <c r="C620" s="30">
        <v>967533.91828562692</v>
      </c>
    </row>
    <row r="621" spans="1:3" x14ac:dyDescent="0.25">
      <c r="A621" s="3">
        <v>582</v>
      </c>
      <c r="B621" s="14">
        <v>589089.21169428667</v>
      </c>
      <c r="C621" s="30">
        <v>828849.8888694467</v>
      </c>
    </row>
    <row r="622" spans="1:3" x14ac:dyDescent="0.25">
      <c r="A622" s="3">
        <v>583</v>
      </c>
      <c r="B622" s="14">
        <v>587632.7151247419</v>
      </c>
      <c r="C622" s="30">
        <v>870905.75957752753</v>
      </c>
    </row>
    <row r="623" spans="1:3" x14ac:dyDescent="0.25">
      <c r="A623" s="3">
        <v>584</v>
      </c>
      <c r="B623" s="14">
        <v>746240.96928175469</v>
      </c>
      <c r="C623" s="30">
        <v>1258356.5764437693</v>
      </c>
    </row>
    <row r="624" spans="1:3" x14ac:dyDescent="0.25">
      <c r="A624" s="3">
        <v>585</v>
      </c>
      <c r="B624" s="14">
        <v>786901.03878109856</v>
      </c>
      <c r="C624" s="30">
        <v>1328230.7261742949</v>
      </c>
    </row>
    <row r="625" spans="1:3" x14ac:dyDescent="0.25">
      <c r="A625" s="3">
        <v>586</v>
      </c>
      <c r="B625" s="14">
        <v>672053.60330675927</v>
      </c>
      <c r="C625" s="30">
        <v>1054394.180304412</v>
      </c>
    </row>
    <row r="626" spans="1:3" x14ac:dyDescent="0.25">
      <c r="A626" s="3">
        <v>587</v>
      </c>
      <c r="B626" s="14">
        <v>746298.19268556358</v>
      </c>
      <c r="C626" s="30">
        <v>1044929.6006175382</v>
      </c>
    </row>
    <row r="627" spans="1:3" x14ac:dyDescent="0.25">
      <c r="A627" s="3">
        <v>588</v>
      </c>
      <c r="B627" s="14">
        <v>699516.53651684965</v>
      </c>
      <c r="C627" s="30">
        <v>809662.85833902145</v>
      </c>
    </row>
    <row r="628" spans="1:3" x14ac:dyDescent="0.25">
      <c r="A628" s="3">
        <v>589</v>
      </c>
      <c r="B628" s="14">
        <v>627989.82870609255</v>
      </c>
      <c r="C628" s="30">
        <v>1045045.6795853768</v>
      </c>
    </row>
    <row r="629" spans="1:3" x14ac:dyDescent="0.25">
      <c r="A629" s="3">
        <v>590</v>
      </c>
      <c r="B629" s="14">
        <v>637449.48729008215</v>
      </c>
      <c r="C629" s="30">
        <v>1103293.1584790531</v>
      </c>
    </row>
    <row r="630" spans="1:3" x14ac:dyDescent="0.25">
      <c r="A630" s="3">
        <v>591</v>
      </c>
      <c r="B630" s="14">
        <v>500215.50730602589</v>
      </c>
      <c r="C630" s="30">
        <v>908244.34695255465</v>
      </c>
    </row>
    <row r="631" spans="1:3" x14ac:dyDescent="0.25">
      <c r="A631" s="3">
        <v>592</v>
      </c>
      <c r="B631" s="14">
        <v>571007.22310669045</v>
      </c>
      <c r="C631" s="30">
        <v>807054.96339909616</v>
      </c>
    </row>
    <row r="632" spans="1:3" x14ac:dyDescent="0.25">
      <c r="A632" s="3">
        <v>593</v>
      </c>
      <c r="B632" s="14">
        <v>657184.75816032395</v>
      </c>
      <c r="C632" s="30">
        <v>1017749.0382949417</v>
      </c>
    </row>
    <row r="633" spans="1:3" x14ac:dyDescent="0.25">
      <c r="A633" s="3">
        <v>594</v>
      </c>
      <c r="B633" s="14">
        <v>569261.69869514729</v>
      </c>
      <c r="C633" s="30">
        <v>885233.20939917536</v>
      </c>
    </row>
    <row r="634" spans="1:3" x14ac:dyDescent="0.25">
      <c r="A634" s="3">
        <v>595</v>
      </c>
      <c r="B634" s="14">
        <v>643915.65091223025</v>
      </c>
      <c r="C634" s="30">
        <v>1150255.6091644918</v>
      </c>
    </row>
    <row r="635" spans="1:3" x14ac:dyDescent="0.25">
      <c r="A635" s="3">
        <v>596</v>
      </c>
      <c r="B635" s="14">
        <v>745203.09966902714</v>
      </c>
      <c r="C635" s="30">
        <v>1054356.1718686104</v>
      </c>
    </row>
    <row r="636" spans="1:3" x14ac:dyDescent="0.25">
      <c r="A636" s="3">
        <v>597</v>
      </c>
      <c r="B636" s="14">
        <v>555053.30935020361</v>
      </c>
      <c r="C636" s="30">
        <v>821842.40445458819</v>
      </c>
    </row>
    <row r="637" spans="1:3" x14ac:dyDescent="0.25">
      <c r="A637" s="3">
        <v>598</v>
      </c>
      <c r="B637" s="14">
        <v>813578.87094624131</v>
      </c>
      <c r="C637" s="30">
        <v>1329181.0848111026</v>
      </c>
    </row>
    <row r="638" spans="1:3" x14ac:dyDescent="0.25">
      <c r="A638" s="3">
        <v>599</v>
      </c>
      <c r="B638" s="14">
        <v>672565.67983491789</v>
      </c>
      <c r="C638" s="30">
        <v>1068633.3574668467</v>
      </c>
    </row>
    <row r="639" spans="1:3" x14ac:dyDescent="0.25">
      <c r="A639" s="3">
        <v>600</v>
      </c>
      <c r="B639" s="14">
        <v>682459.69830146839</v>
      </c>
      <c r="C639" s="30">
        <v>994500.17252728809</v>
      </c>
    </row>
    <row r="640" spans="1:3" x14ac:dyDescent="0.25">
      <c r="A640" s="3">
        <v>601</v>
      </c>
      <c r="B640" s="14">
        <v>729054.46486442839</v>
      </c>
      <c r="C640" s="30">
        <v>1196272.8989936467</v>
      </c>
    </row>
    <row r="641" spans="1:3" x14ac:dyDescent="0.25">
      <c r="A641" s="3">
        <v>602</v>
      </c>
      <c r="B641" s="14">
        <v>700563.12428983289</v>
      </c>
      <c r="C641" s="30">
        <v>1179222.7347617699</v>
      </c>
    </row>
    <row r="642" spans="1:3" x14ac:dyDescent="0.25">
      <c r="A642" s="3">
        <v>603</v>
      </c>
      <c r="B642" s="14">
        <v>649173.76272670785</v>
      </c>
      <c r="C642" s="30">
        <v>839473.61706223199</v>
      </c>
    </row>
    <row r="643" spans="1:3" x14ac:dyDescent="0.25">
      <c r="A643" s="3">
        <v>604</v>
      </c>
      <c r="B643" s="14">
        <v>662346.14654923719</v>
      </c>
      <c r="C643" s="30">
        <v>1033288.5986686284</v>
      </c>
    </row>
    <row r="644" spans="1:3" x14ac:dyDescent="0.25">
      <c r="A644" s="3">
        <v>605</v>
      </c>
      <c r="B644" s="14">
        <v>772754.43424416392</v>
      </c>
      <c r="C644" s="30">
        <v>1095024.2619091137</v>
      </c>
    </row>
    <row r="645" spans="1:3" x14ac:dyDescent="0.25">
      <c r="A645" s="3">
        <v>606</v>
      </c>
      <c r="B645" s="14">
        <v>870653.16360215901</v>
      </c>
      <c r="C645" s="30">
        <v>1266066.3550061502</v>
      </c>
    </row>
    <row r="646" spans="1:3" x14ac:dyDescent="0.25">
      <c r="A646" s="3">
        <v>607</v>
      </c>
      <c r="B646" s="14">
        <v>797535.07024480135</v>
      </c>
      <c r="C646" s="30">
        <v>1385844.5588601211</v>
      </c>
    </row>
    <row r="647" spans="1:3" x14ac:dyDescent="0.25">
      <c r="A647" s="3">
        <v>608</v>
      </c>
      <c r="B647" s="14">
        <v>539798.44237781456</v>
      </c>
      <c r="C647" s="30">
        <v>709650.54812342499</v>
      </c>
    </row>
    <row r="648" spans="1:3" x14ac:dyDescent="0.25">
      <c r="A648" s="3">
        <v>609</v>
      </c>
      <c r="B648" s="14">
        <v>722337.06129182037</v>
      </c>
      <c r="C648" s="30">
        <v>1249962.3585709343</v>
      </c>
    </row>
    <row r="649" spans="1:3" x14ac:dyDescent="0.25">
      <c r="A649" s="3">
        <v>610</v>
      </c>
      <c r="B649" s="14">
        <v>651956.53477470635</v>
      </c>
      <c r="C649" s="30">
        <v>977144.20408723934</v>
      </c>
    </row>
    <row r="650" spans="1:3" x14ac:dyDescent="0.25">
      <c r="A650" s="3">
        <v>611</v>
      </c>
      <c r="B650" s="14">
        <v>808682.03781962872</v>
      </c>
      <c r="C650" s="30">
        <v>1061908.8435692601</v>
      </c>
    </row>
    <row r="651" spans="1:3" x14ac:dyDescent="0.25">
      <c r="A651" s="3">
        <v>612</v>
      </c>
      <c r="B651" s="14">
        <v>667228.40773136087</v>
      </c>
      <c r="C651" s="30">
        <v>1043066.5569630456</v>
      </c>
    </row>
    <row r="652" spans="1:3" x14ac:dyDescent="0.25">
      <c r="A652" s="3">
        <v>613</v>
      </c>
      <c r="B652" s="14">
        <v>855929.88449492818</v>
      </c>
      <c r="C652" s="30">
        <v>1306562.2477991087</v>
      </c>
    </row>
    <row r="653" spans="1:3" x14ac:dyDescent="0.25">
      <c r="A653" s="3">
        <v>614</v>
      </c>
      <c r="B653" s="14">
        <v>629970.40471701522</v>
      </c>
      <c r="C653" s="30">
        <v>767050.33377369074</v>
      </c>
    </row>
    <row r="654" spans="1:3" x14ac:dyDescent="0.25">
      <c r="A654" s="3">
        <v>615</v>
      </c>
      <c r="B654" s="14">
        <v>664618.40394031268</v>
      </c>
      <c r="C654" s="30">
        <v>1025757.1577322526</v>
      </c>
    </row>
    <row r="655" spans="1:3" x14ac:dyDescent="0.25">
      <c r="A655" s="3">
        <v>616</v>
      </c>
      <c r="B655" s="14">
        <v>601818.21187054797</v>
      </c>
      <c r="C655" s="30">
        <v>1029129.2282527298</v>
      </c>
    </row>
    <row r="656" spans="1:3" x14ac:dyDescent="0.25">
      <c r="A656" s="3">
        <v>617</v>
      </c>
      <c r="B656" s="14">
        <v>778289.49737653055</v>
      </c>
      <c r="C656" s="30">
        <v>1091688.7227703277</v>
      </c>
    </row>
    <row r="657" spans="1:3" x14ac:dyDescent="0.25">
      <c r="A657" s="3">
        <v>618</v>
      </c>
      <c r="B657" s="14">
        <v>758040.01187218563</v>
      </c>
      <c r="C657" s="30">
        <v>1382925.694444672</v>
      </c>
    </row>
    <row r="658" spans="1:3" x14ac:dyDescent="0.25">
      <c r="A658" s="3">
        <v>619</v>
      </c>
      <c r="B658" s="14">
        <v>656224.01055107149</v>
      </c>
      <c r="C658" s="30">
        <v>1021672.4267683158</v>
      </c>
    </row>
    <row r="659" spans="1:3" x14ac:dyDescent="0.25">
      <c r="A659" s="3">
        <v>620</v>
      </c>
      <c r="B659" s="14">
        <v>649973.01487765484</v>
      </c>
      <c r="C659" s="30">
        <v>1043153.9135947385</v>
      </c>
    </row>
    <row r="660" spans="1:3" x14ac:dyDescent="0.25">
      <c r="A660" s="3">
        <v>621</v>
      </c>
      <c r="B660" s="14">
        <v>676519.38972176949</v>
      </c>
      <c r="C660" s="30">
        <v>922870.41016611899</v>
      </c>
    </row>
    <row r="661" spans="1:3" x14ac:dyDescent="0.25">
      <c r="A661" s="3">
        <v>622</v>
      </c>
      <c r="B661" s="14">
        <v>602632.71633041266</v>
      </c>
      <c r="C661" s="30">
        <v>893001.78727888642</v>
      </c>
    </row>
    <row r="662" spans="1:3" x14ac:dyDescent="0.25">
      <c r="A662" s="3">
        <v>623</v>
      </c>
      <c r="B662" s="14">
        <v>812890.18792439287</v>
      </c>
      <c r="C662" s="30">
        <v>1102535.5180918404</v>
      </c>
    </row>
    <row r="663" spans="1:3" x14ac:dyDescent="0.25">
      <c r="A663" s="3">
        <v>624</v>
      </c>
      <c r="B663" s="14">
        <v>568701.41092229809</v>
      </c>
      <c r="C663" s="30">
        <v>730343.41313228197</v>
      </c>
    </row>
    <row r="664" spans="1:3" x14ac:dyDescent="0.25">
      <c r="A664" s="3">
        <v>625</v>
      </c>
      <c r="B664" s="14">
        <v>574928.20403864956</v>
      </c>
      <c r="C664" s="30">
        <v>935178.24647972663</v>
      </c>
    </row>
    <row r="665" spans="1:3" x14ac:dyDescent="0.25">
      <c r="A665" s="3">
        <v>626</v>
      </c>
      <c r="B665" s="14">
        <v>729159.35999251052</v>
      </c>
      <c r="C665" s="30">
        <v>1265796.4342761454</v>
      </c>
    </row>
    <row r="666" spans="1:3" x14ac:dyDescent="0.25">
      <c r="A666" s="3">
        <v>627</v>
      </c>
      <c r="B666" s="14">
        <v>894630.25894982216</v>
      </c>
      <c r="C666" s="30">
        <v>1187913.0603203168</v>
      </c>
    </row>
    <row r="667" spans="1:3" x14ac:dyDescent="0.25">
      <c r="A667" s="3">
        <v>628</v>
      </c>
      <c r="B667" s="14">
        <v>800363.17580203188</v>
      </c>
      <c r="C667" s="30">
        <v>1200303.1048942159</v>
      </c>
    </row>
    <row r="668" spans="1:3" x14ac:dyDescent="0.25">
      <c r="A668" s="3">
        <v>629</v>
      </c>
      <c r="B668" s="14">
        <v>554194.19302143832</v>
      </c>
      <c r="C668" s="30">
        <v>802023.12895964098</v>
      </c>
    </row>
    <row r="669" spans="1:3" x14ac:dyDescent="0.25">
      <c r="A669" s="3">
        <v>630</v>
      </c>
      <c r="B669" s="14">
        <v>714790.56857100688</v>
      </c>
      <c r="C669" s="30">
        <v>1038719.5285673657</v>
      </c>
    </row>
    <row r="670" spans="1:3" x14ac:dyDescent="0.25">
      <c r="A670" s="3">
        <v>631</v>
      </c>
      <c r="B670" s="14">
        <v>527960.00414076657</v>
      </c>
      <c r="C670" s="30">
        <v>750727.13077159808</v>
      </c>
    </row>
    <row r="671" spans="1:3" x14ac:dyDescent="0.25">
      <c r="A671" s="3">
        <v>632</v>
      </c>
      <c r="B671" s="14">
        <v>568795.97997517616</v>
      </c>
      <c r="C671" s="30">
        <v>934350.32132950192</v>
      </c>
    </row>
    <row r="672" spans="1:3" x14ac:dyDescent="0.25">
      <c r="A672" s="3">
        <v>633</v>
      </c>
      <c r="B672" s="14">
        <v>728237.50329253566</v>
      </c>
      <c r="C672" s="30">
        <v>1019801.5594346063</v>
      </c>
    </row>
    <row r="673" spans="1:3" x14ac:dyDescent="0.25">
      <c r="A673" s="3">
        <v>634</v>
      </c>
      <c r="B673" s="14">
        <v>486984.79326600319</v>
      </c>
      <c r="C673" s="30">
        <v>734614.2165677062</v>
      </c>
    </row>
    <row r="674" spans="1:3" x14ac:dyDescent="0.25">
      <c r="A674" s="3">
        <v>635</v>
      </c>
      <c r="B674" s="14">
        <v>776070.46701644931</v>
      </c>
      <c r="C674" s="30">
        <v>949286.03753057844</v>
      </c>
    </row>
    <row r="675" spans="1:3" x14ac:dyDescent="0.25">
      <c r="A675" s="3">
        <v>636</v>
      </c>
      <c r="B675" s="14">
        <v>693989.80810893467</v>
      </c>
      <c r="C675" s="30">
        <v>1067444.4212470194</v>
      </c>
    </row>
    <row r="676" spans="1:3" x14ac:dyDescent="0.25">
      <c r="A676" s="3">
        <v>637</v>
      </c>
      <c r="B676" s="14">
        <v>498488.19739578106</v>
      </c>
      <c r="C676" s="30">
        <v>804298.72285238409</v>
      </c>
    </row>
    <row r="677" spans="1:3" x14ac:dyDescent="0.25">
      <c r="A677" s="3">
        <v>638</v>
      </c>
      <c r="B677" s="14">
        <v>773511.37113857584</v>
      </c>
      <c r="C677" s="30">
        <v>1238928.6654691938</v>
      </c>
    </row>
    <row r="678" spans="1:3" x14ac:dyDescent="0.25">
      <c r="A678" s="3">
        <v>639</v>
      </c>
      <c r="B678" s="14">
        <v>751495.21971523378</v>
      </c>
      <c r="C678" s="30">
        <v>1194454.2902251887</v>
      </c>
    </row>
    <row r="679" spans="1:3" x14ac:dyDescent="0.25">
      <c r="A679" s="3">
        <v>640</v>
      </c>
      <c r="B679" s="14">
        <v>513741.5231367338</v>
      </c>
      <c r="C679" s="30">
        <v>764280.981800957</v>
      </c>
    </row>
    <row r="680" spans="1:3" x14ac:dyDescent="0.25">
      <c r="A680" s="3">
        <v>641</v>
      </c>
      <c r="B680" s="14">
        <v>550196.1850392482</v>
      </c>
      <c r="C680" s="30">
        <v>889724.03571822494</v>
      </c>
    </row>
    <row r="681" spans="1:3" x14ac:dyDescent="0.25">
      <c r="A681" s="3">
        <v>642</v>
      </c>
      <c r="B681" s="14">
        <v>753939.07273990056</v>
      </c>
      <c r="C681" s="30">
        <v>1301907.0435574369</v>
      </c>
    </row>
    <row r="682" spans="1:3" x14ac:dyDescent="0.25">
      <c r="A682" s="3">
        <v>643</v>
      </c>
      <c r="B682" s="14">
        <v>592285.9608546471</v>
      </c>
      <c r="C682" s="30">
        <v>895188.77294578915</v>
      </c>
    </row>
    <row r="683" spans="1:3" x14ac:dyDescent="0.25">
      <c r="A683" s="3">
        <v>644</v>
      </c>
      <c r="B683" s="14">
        <v>741300.61788877344</v>
      </c>
      <c r="C683" s="30">
        <v>879590.88270044047</v>
      </c>
    </row>
    <row r="684" spans="1:3" x14ac:dyDescent="0.25">
      <c r="A684" s="3">
        <v>645</v>
      </c>
      <c r="B684" s="14">
        <v>571471.22547077527</v>
      </c>
      <c r="C684" s="30">
        <v>784546.55745562597</v>
      </c>
    </row>
    <row r="685" spans="1:3" x14ac:dyDescent="0.25">
      <c r="A685" s="3">
        <v>646</v>
      </c>
      <c r="B685" s="14">
        <v>719372.39482740534</v>
      </c>
      <c r="C685" s="30">
        <v>1097322.8307664366</v>
      </c>
    </row>
    <row r="686" spans="1:3" x14ac:dyDescent="0.25">
      <c r="A686" s="3">
        <v>647</v>
      </c>
      <c r="B686" s="14">
        <v>553958.78009021655</v>
      </c>
      <c r="C686" s="30">
        <v>907757.4578558919</v>
      </c>
    </row>
    <row r="687" spans="1:3" x14ac:dyDescent="0.25">
      <c r="A687" s="3">
        <v>648</v>
      </c>
      <c r="B687" s="14">
        <v>754224.85953301378</v>
      </c>
      <c r="C687" s="30">
        <v>1348180.6735516756</v>
      </c>
    </row>
    <row r="688" spans="1:3" x14ac:dyDescent="0.25">
      <c r="A688" s="3">
        <v>649</v>
      </c>
      <c r="B688" s="14">
        <v>663888.82163551229</v>
      </c>
      <c r="C688" s="30">
        <v>1074594.8108626094</v>
      </c>
    </row>
    <row r="689" spans="1:3" x14ac:dyDescent="0.25">
      <c r="A689" s="3">
        <v>650</v>
      </c>
      <c r="B689" s="14">
        <v>603678.94451527554</v>
      </c>
      <c r="C689" s="30">
        <v>913924.91699936637</v>
      </c>
    </row>
    <row r="690" spans="1:3" x14ac:dyDescent="0.25">
      <c r="A690" s="3">
        <v>651</v>
      </c>
      <c r="B690" s="14">
        <v>720372.54687339987</v>
      </c>
      <c r="C690" s="30">
        <v>1222178.6527736143</v>
      </c>
    </row>
    <row r="691" spans="1:3" x14ac:dyDescent="0.25">
      <c r="A691" s="3">
        <v>652</v>
      </c>
      <c r="B691" s="14">
        <v>665983.60201555619</v>
      </c>
      <c r="C691" s="30">
        <v>960154.70597682334</v>
      </c>
    </row>
    <row r="692" spans="1:3" x14ac:dyDescent="0.25">
      <c r="A692" s="3">
        <v>653</v>
      </c>
      <c r="B692" s="14">
        <v>601276.35212782852</v>
      </c>
      <c r="C692" s="30">
        <v>935429.27220219211</v>
      </c>
    </row>
    <row r="693" spans="1:3" x14ac:dyDescent="0.25">
      <c r="A693" s="3">
        <v>654</v>
      </c>
      <c r="B693" s="14">
        <v>625822.71147025563</v>
      </c>
      <c r="C693" s="30">
        <v>895899.78977309051</v>
      </c>
    </row>
    <row r="694" spans="1:3" x14ac:dyDescent="0.25">
      <c r="A694" s="3">
        <v>655</v>
      </c>
      <c r="B694" s="14">
        <v>596046.25027191977</v>
      </c>
      <c r="C694" s="30">
        <v>1056416.9289548493</v>
      </c>
    </row>
    <row r="695" spans="1:3" x14ac:dyDescent="0.25">
      <c r="A695" s="3">
        <v>656</v>
      </c>
      <c r="B695" s="14">
        <v>647702.38049540226</v>
      </c>
      <c r="C695" s="30">
        <v>981641.85856245679</v>
      </c>
    </row>
    <row r="696" spans="1:3" x14ac:dyDescent="0.25">
      <c r="A696" s="3">
        <v>657</v>
      </c>
      <c r="B696" s="14">
        <v>745848.75857045816</v>
      </c>
      <c r="C696" s="30">
        <v>1083701.273571169</v>
      </c>
    </row>
    <row r="697" spans="1:3" x14ac:dyDescent="0.25">
      <c r="A697" s="3">
        <v>658</v>
      </c>
      <c r="B697" s="14">
        <v>657512.73939794069</v>
      </c>
      <c r="C697" s="30">
        <v>998253.80971636239</v>
      </c>
    </row>
    <row r="698" spans="1:3" x14ac:dyDescent="0.25">
      <c r="A698" s="3">
        <v>659</v>
      </c>
      <c r="B698" s="14">
        <v>640503.4977735125</v>
      </c>
      <c r="C698" s="30">
        <v>1089928.8521937637</v>
      </c>
    </row>
    <row r="699" spans="1:3" x14ac:dyDescent="0.25">
      <c r="A699" s="3">
        <v>660</v>
      </c>
      <c r="B699" s="14">
        <v>628445.9997756161</v>
      </c>
      <c r="C699" s="30">
        <v>838452.80188315385</v>
      </c>
    </row>
    <row r="700" spans="1:3" x14ac:dyDescent="0.25">
      <c r="A700" s="3">
        <v>661</v>
      </c>
      <c r="B700" s="14">
        <v>804615.90166023967</v>
      </c>
      <c r="C700" s="30">
        <v>1061484.974548135</v>
      </c>
    </row>
    <row r="701" spans="1:3" x14ac:dyDescent="0.25">
      <c r="A701" s="3">
        <v>662</v>
      </c>
      <c r="B701" s="14">
        <v>639428.12970906857</v>
      </c>
      <c r="C701" s="30">
        <v>1042454.2481108472</v>
      </c>
    </row>
    <row r="702" spans="1:3" x14ac:dyDescent="0.25">
      <c r="A702" s="3">
        <v>663</v>
      </c>
      <c r="B702" s="14">
        <v>810129.30529611965</v>
      </c>
      <c r="C702" s="30">
        <v>1217076.931770657</v>
      </c>
    </row>
    <row r="703" spans="1:3" x14ac:dyDescent="0.25">
      <c r="A703" s="3">
        <v>664</v>
      </c>
      <c r="B703" s="14">
        <v>613428.63572002877</v>
      </c>
      <c r="C703" s="30">
        <v>791435.14289469994</v>
      </c>
    </row>
    <row r="704" spans="1:3" x14ac:dyDescent="0.25">
      <c r="A704" s="3">
        <v>665</v>
      </c>
      <c r="B704" s="14">
        <v>909917.67430819396</v>
      </c>
      <c r="C704" s="30">
        <v>1217057.1531026694</v>
      </c>
    </row>
    <row r="705" spans="1:3" x14ac:dyDescent="0.25">
      <c r="A705" s="3">
        <v>666</v>
      </c>
      <c r="B705" s="14">
        <v>718674.17484677816</v>
      </c>
      <c r="C705" s="30">
        <v>1085282.2408292789</v>
      </c>
    </row>
    <row r="706" spans="1:3" x14ac:dyDescent="0.25">
      <c r="A706" s="3">
        <v>667</v>
      </c>
      <c r="B706" s="14">
        <v>668275.47133013618</v>
      </c>
      <c r="C706" s="30">
        <v>855349.90013589675</v>
      </c>
    </row>
    <row r="707" spans="1:3" x14ac:dyDescent="0.25">
      <c r="A707" s="3">
        <v>668</v>
      </c>
      <c r="B707" s="14">
        <v>807366.37295343541</v>
      </c>
      <c r="C707" s="30">
        <v>1309735.7569589212</v>
      </c>
    </row>
    <row r="708" spans="1:3" x14ac:dyDescent="0.25">
      <c r="A708" s="3">
        <v>669</v>
      </c>
      <c r="B708" s="14">
        <v>629134.43282316532</v>
      </c>
      <c r="C708" s="30">
        <v>1016339.1015402011</v>
      </c>
    </row>
    <row r="709" spans="1:3" x14ac:dyDescent="0.25">
      <c r="A709" s="3">
        <v>670</v>
      </c>
      <c r="B709" s="14">
        <v>732635.02860701235</v>
      </c>
      <c r="C709" s="30">
        <v>1005272.6049016966</v>
      </c>
    </row>
    <row r="710" spans="1:3" x14ac:dyDescent="0.25">
      <c r="A710" s="3">
        <v>671</v>
      </c>
      <c r="B710" s="14">
        <v>617996.72719230107</v>
      </c>
      <c r="C710" s="30">
        <v>936396.5991027283</v>
      </c>
    </row>
    <row r="711" spans="1:3" x14ac:dyDescent="0.25">
      <c r="A711" s="3">
        <v>672</v>
      </c>
      <c r="B711" s="14">
        <v>765945.69271871494</v>
      </c>
      <c r="C711" s="30">
        <v>1201787.0493603789</v>
      </c>
    </row>
    <row r="712" spans="1:3" x14ac:dyDescent="0.25">
      <c r="A712" s="3">
        <v>673</v>
      </c>
      <c r="B712" s="14">
        <v>724284.40462324838</v>
      </c>
      <c r="C712" s="30">
        <v>1223754.8970243481</v>
      </c>
    </row>
    <row r="713" spans="1:3" x14ac:dyDescent="0.25">
      <c r="A713" s="3">
        <v>674</v>
      </c>
      <c r="B713" s="14">
        <v>715140.43658236519</v>
      </c>
      <c r="C713" s="30">
        <v>1189048.4814739921</v>
      </c>
    </row>
    <row r="714" spans="1:3" x14ac:dyDescent="0.25">
      <c r="A714" s="3">
        <v>675</v>
      </c>
      <c r="B714" s="14">
        <v>638296.85944261705</v>
      </c>
      <c r="C714" s="30">
        <v>1003829.3712773317</v>
      </c>
    </row>
    <row r="715" spans="1:3" x14ac:dyDescent="0.25">
      <c r="A715" s="3">
        <v>676</v>
      </c>
      <c r="B715" s="14">
        <v>831642.25193289272</v>
      </c>
      <c r="C715" s="30">
        <v>1287423.1223705169</v>
      </c>
    </row>
    <row r="716" spans="1:3" x14ac:dyDescent="0.25">
      <c r="A716" s="3">
        <v>677</v>
      </c>
      <c r="B716" s="14">
        <v>656607.17341795051</v>
      </c>
      <c r="C716" s="30">
        <v>914975.61624092655</v>
      </c>
    </row>
    <row r="717" spans="1:3" x14ac:dyDescent="0.25">
      <c r="A717" s="3">
        <v>678</v>
      </c>
      <c r="B717" s="14">
        <v>487287.17909688258</v>
      </c>
      <c r="C717" s="30">
        <v>845237.35620720184</v>
      </c>
    </row>
    <row r="718" spans="1:3" x14ac:dyDescent="0.25">
      <c r="A718" s="3">
        <v>679</v>
      </c>
      <c r="B718" s="14">
        <v>509614.9516324448</v>
      </c>
      <c r="C718" s="30">
        <v>965488.32290399389</v>
      </c>
    </row>
    <row r="719" spans="1:3" x14ac:dyDescent="0.25">
      <c r="A719" s="3">
        <v>680</v>
      </c>
      <c r="B719" s="14">
        <v>641816.88366668962</v>
      </c>
      <c r="C719" s="30">
        <v>919321.36639504833</v>
      </c>
    </row>
    <row r="720" spans="1:3" x14ac:dyDescent="0.25">
      <c r="A720" s="3">
        <v>681</v>
      </c>
      <c r="B720" s="14">
        <v>534867.34831582126</v>
      </c>
      <c r="C720" s="30">
        <v>800472.76973872154</v>
      </c>
    </row>
    <row r="721" spans="1:3" x14ac:dyDescent="0.25">
      <c r="A721" s="3">
        <v>682</v>
      </c>
      <c r="B721" s="14">
        <v>818739.05798305839</v>
      </c>
      <c r="C721" s="30">
        <v>1081109.5162617806</v>
      </c>
    </row>
    <row r="722" spans="1:3" x14ac:dyDescent="0.25">
      <c r="A722" s="3">
        <v>683</v>
      </c>
      <c r="B722" s="14">
        <v>631286.04344480857</v>
      </c>
      <c r="C722" s="30">
        <v>989681.50813975953</v>
      </c>
    </row>
    <row r="723" spans="1:3" x14ac:dyDescent="0.25">
      <c r="A723" s="3">
        <v>684</v>
      </c>
      <c r="B723" s="14">
        <v>696072.24445470434</v>
      </c>
      <c r="C723" s="30">
        <v>1157211.3499652925</v>
      </c>
    </row>
    <row r="724" spans="1:3" x14ac:dyDescent="0.25">
      <c r="A724" s="3">
        <v>685</v>
      </c>
      <c r="B724" s="14">
        <v>611982.17476260092</v>
      </c>
      <c r="C724" s="30">
        <v>871325.41644727322</v>
      </c>
    </row>
    <row r="725" spans="1:3" x14ac:dyDescent="0.25">
      <c r="A725" s="3">
        <v>686</v>
      </c>
      <c r="B725" s="14">
        <v>821574.2545900055</v>
      </c>
      <c r="C725" s="30">
        <v>1185693.1509114925</v>
      </c>
    </row>
    <row r="726" spans="1:3" x14ac:dyDescent="0.25">
      <c r="A726" s="3">
        <v>687</v>
      </c>
      <c r="B726" s="14">
        <v>551734.50868619117</v>
      </c>
      <c r="C726" s="30">
        <v>791231.75223349698</v>
      </c>
    </row>
    <row r="727" spans="1:3" x14ac:dyDescent="0.25">
      <c r="A727" s="3">
        <v>688</v>
      </c>
      <c r="B727" s="14">
        <v>702865.12541871378</v>
      </c>
      <c r="C727" s="30">
        <v>1053052.4425221174</v>
      </c>
    </row>
    <row r="728" spans="1:3" x14ac:dyDescent="0.25">
      <c r="A728" s="3">
        <v>689</v>
      </c>
      <c r="B728" s="14">
        <v>672938.79464703845</v>
      </c>
      <c r="C728" s="30">
        <v>1076649.408484803</v>
      </c>
    </row>
    <row r="729" spans="1:3" x14ac:dyDescent="0.25">
      <c r="A729" s="3">
        <v>690</v>
      </c>
      <c r="B729" s="14">
        <v>740924.53283268865</v>
      </c>
      <c r="C729" s="30">
        <v>1119313.5767270785</v>
      </c>
    </row>
    <row r="730" spans="1:3" x14ac:dyDescent="0.25">
      <c r="A730" s="3">
        <v>691</v>
      </c>
      <c r="B730" s="14">
        <v>683567.24809851963</v>
      </c>
      <c r="C730" s="30">
        <v>1015542.4848700864</v>
      </c>
    </row>
    <row r="731" spans="1:3" x14ac:dyDescent="0.25">
      <c r="A731" s="3">
        <v>692</v>
      </c>
      <c r="B731" s="14">
        <v>751901.42146613076</v>
      </c>
      <c r="C731" s="30">
        <v>1202502.1600515197</v>
      </c>
    </row>
    <row r="732" spans="1:3" x14ac:dyDescent="0.25">
      <c r="A732" s="3">
        <v>693</v>
      </c>
      <c r="B732" s="14">
        <v>796365.32017140393</v>
      </c>
      <c r="C732" s="30">
        <v>1239044.5668265466</v>
      </c>
    </row>
    <row r="733" spans="1:3" x14ac:dyDescent="0.25">
      <c r="A733" s="3">
        <v>694</v>
      </c>
      <c r="B733" s="14">
        <v>726063.46029139543</v>
      </c>
      <c r="C733" s="30">
        <v>1147720.4185134172</v>
      </c>
    </row>
    <row r="734" spans="1:3" x14ac:dyDescent="0.25">
      <c r="A734" s="3">
        <v>695</v>
      </c>
      <c r="B734" s="14">
        <v>756159.98152667528</v>
      </c>
      <c r="C734" s="30">
        <v>1100129.1327542849</v>
      </c>
    </row>
    <row r="735" spans="1:3" x14ac:dyDescent="0.25">
      <c r="A735" s="3">
        <v>696</v>
      </c>
      <c r="B735" s="14">
        <v>706093.89290876244</v>
      </c>
      <c r="C735" s="30">
        <v>973241.94669725676</v>
      </c>
    </row>
    <row r="736" spans="1:3" x14ac:dyDescent="0.25">
      <c r="A736" s="3">
        <v>697</v>
      </c>
      <c r="B736" s="14">
        <v>518772.46279343806</v>
      </c>
      <c r="C736" s="30">
        <v>743261.11297214858</v>
      </c>
    </row>
    <row r="737" spans="1:3" x14ac:dyDescent="0.25">
      <c r="A737" s="3">
        <v>698</v>
      </c>
      <c r="B737" s="14">
        <v>612801.58763656986</v>
      </c>
      <c r="C737" s="30">
        <v>844808.96189611021</v>
      </c>
    </row>
    <row r="738" spans="1:3" x14ac:dyDescent="0.25">
      <c r="A738" s="3">
        <v>699</v>
      </c>
      <c r="B738" s="14">
        <v>431290.48068586632</v>
      </c>
      <c r="C738" s="30">
        <v>627132.85914535006</v>
      </c>
    </row>
    <row r="739" spans="1:3" x14ac:dyDescent="0.25">
      <c r="A739" s="3">
        <v>700</v>
      </c>
      <c r="B739" s="14">
        <v>466645.88502498262</v>
      </c>
      <c r="C739" s="30">
        <v>756067.81489027862</v>
      </c>
    </row>
    <row r="740" spans="1:3" x14ac:dyDescent="0.25">
      <c r="A740" s="3">
        <v>701</v>
      </c>
      <c r="B740" s="14">
        <v>876700.42293096799</v>
      </c>
      <c r="C740" s="30">
        <v>1214178.3070415556</v>
      </c>
    </row>
    <row r="741" spans="1:3" x14ac:dyDescent="0.25">
      <c r="A741" s="3">
        <v>702</v>
      </c>
      <c r="B741" s="14">
        <v>748655.13549737493</v>
      </c>
      <c r="C741" s="30">
        <v>1066770.2831389401</v>
      </c>
    </row>
    <row r="742" spans="1:3" x14ac:dyDescent="0.25">
      <c r="A742" s="3">
        <v>703</v>
      </c>
      <c r="B742" s="14">
        <v>847642.93790901836</v>
      </c>
      <c r="C742" s="30">
        <v>1206656.2315116469</v>
      </c>
    </row>
    <row r="743" spans="1:3" x14ac:dyDescent="0.25">
      <c r="A743" s="3">
        <v>704</v>
      </c>
      <c r="B743" s="14">
        <v>1180103.0846738475</v>
      </c>
      <c r="C743" s="30">
        <v>1702485.1172584861</v>
      </c>
    </row>
    <row r="744" spans="1:3" x14ac:dyDescent="0.25">
      <c r="A744" s="3">
        <v>705</v>
      </c>
      <c r="B744" s="14">
        <v>591090.5659066923</v>
      </c>
      <c r="C744" s="30">
        <v>796424.84250567597</v>
      </c>
    </row>
    <row r="745" spans="1:3" x14ac:dyDescent="0.25">
      <c r="A745" s="3">
        <v>706</v>
      </c>
      <c r="B745" s="14">
        <v>752343.82817336661</v>
      </c>
      <c r="C745" s="30">
        <v>1069469.1897974587</v>
      </c>
    </row>
    <row r="746" spans="1:3" x14ac:dyDescent="0.25">
      <c r="A746" s="3">
        <v>707</v>
      </c>
      <c r="B746" s="14">
        <v>598832.87999417982</v>
      </c>
      <c r="C746" s="30">
        <v>1003965.9782623422</v>
      </c>
    </row>
    <row r="747" spans="1:3" x14ac:dyDescent="0.25">
      <c r="A747" s="3">
        <v>708</v>
      </c>
      <c r="B747" s="14">
        <v>624691.4100373023</v>
      </c>
      <c r="C747" s="30">
        <v>880948.85269616288</v>
      </c>
    </row>
    <row r="748" spans="1:3" x14ac:dyDescent="0.25">
      <c r="A748" s="3">
        <v>709</v>
      </c>
      <c r="B748" s="14">
        <v>498591.50842660561</v>
      </c>
      <c r="C748" s="30">
        <v>657380.86372892489</v>
      </c>
    </row>
    <row r="749" spans="1:3" x14ac:dyDescent="0.25">
      <c r="A749" s="3">
        <v>710</v>
      </c>
      <c r="B749" s="14">
        <v>580325.14082652261</v>
      </c>
      <c r="C749" s="30">
        <v>809844.10887284251</v>
      </c>
    </row>
    <row r="750" spans="1:3" x14ac:dyDescent="0.25">
      <c r="A750" s="3">
        <v>711</v>
      </c>
      <c r="B750" s="14">
        <v>800947.67050121946</v>
      </c>
      <c r="C750" s="30">
        <v>1258327.3877298711</v>
      </c>
    </row>
    <row r="751" spans="1:3" x14ac:dyDescent="0.25">
      <c r="A751" s="3">
        <v>712</v>
      </c>
      <c r="B751" s="14">
        <v>806528.83749922318</v>
      </c>
      <c r="C751" s="30">
        <v>1202413.6647089841</v>
      </c>
    </row>
    <row r="752" spans="1:3" x14ac:dyDescent="0.25">
      <c r="A752" s="3">
        <v>713</v>
      </c>
      <c r="B752" s="14">
        <v>770104.35931180278</v>
      </c>
      <c r="C752" s="30">
        <v>1324727.2564604187</v>
      </c>
    </row>
    <row r="753" spans="1:3" x14ac:dyDescent="0.25">
      <c r="A753" s="3">
        <v>714</v>
      </c>
      <c r="B753" s="14">
        <v>586732.03499369894</v>
      </c>
      <c r="C753" s="30">
        <v>971687.37183126237</v>
      </c>
    </row>
    <row r="754" spans="1:3" x14ac:dyDescent="0.25">
      <c r="A754" s="3">
        <v>715</v>
      </c>
      <c r="B754" s="14">
        <v>789262.28910690174</v>
      </c>
      <c r="C754" s="30">
        <v>1175077.7789505629</v>
      </c>
    </row>
    <row r="755" spans="1:3" x14ac:dyDescent="0.25">
      <c r="A755" s="3">
        <v>716</v>
      </c>
      <c r="B755" s="14">
        <v>807063.83643693093</v>
      </c>
      <c r="C755" s="30">
        <v>1277160.0600565218</v>
      </c>
    </row>
    <row r="756" spans="1:3" x14ac:dyDescent="0.25">
      <c r="A756" s="3">
        <v>717</v>
      </c>
      <c r="B756" s="14">
        <v>846871.73238515097</v>
      </c>
      <c r="C756" s="30">
        <v>1282321.6943023154</v>
      </c>
    </row>
    <row r="757" spans="1:3" x14ac:dyDescent="0.25">
      <c r="A757" s="3">
        <v>718</v>
      </c>
      <c r="B757" s="14">
        <v>798533.13344224577</v>
      </c>
      <c r="C757" s="30">
        <v>1108897.166825637</v>
      </c>
    </row>
    <row r="758" spans="1:3" x14ac:dyDescent="0.25">
      <c r="A758" s="3">
        <v>719</v>
      </c>
      <c r="B758" s="14">
        <v>598468.35128689092</v>
      </c>
      <c r="C758" s="30">
        <v>989156.82398409361</v>
      </c>
    </row>
    <row r="759" spans="1:3" x14ac:dyDescent="0.25">
      <c r="A759" s="3">
        <v>720</v>
      </c>
      <c r="B759" s="14">
        <v>928160.0915681168</v>
      </c>
      <c r="C759" s="30">
        <v>1495755.4122615503</v>
      </c>
    </row>
    <row r="760" spans="1:3" x14ac:dyDescent="0.25">
      <c r="A760" s="3">
        <v>721</v>
      </c>
      <c r="B760" s="14">
        <v>741996.99026722647</v>
      </c>
      <c r="C760" s="30">
        <v>1161130.7139073082</v>
      </c>
    </row>
    <row r="761" spans="1:3" x14ac:dyDescent="0.25">
      <c r="A761" s="3">
        <v>722</v>
      </c>
      <c r="B761" s="14">
        <v>752663.13085474435</v>
      </c>
      <c r="C761" s="30">
        <v>1006197.134508097</v>
      </c>
    </row>
    <row r="762" spans="1:3" x14ac:dyDescent="0.25">
      <c r="A762" s="3">
        <v>723</v>
      </c>
      <c r="B762" s="14">
        <v>601717.42340497964</v>
      </c>
      <c r="C762" s="30">
        <v>915829.44302432588</v>
      </c>
    </row>
    <row r="763" spans="1:3" x14ac:dyDescent="0.25">
      <c r="A763" s="3">
        <v>724</v>
      </c>
      <c r="B763" s="14">
        <v>727979.66190414643</v>
      </c>
      <c r="C763" s="30">
        <v>1170065.9448915764</v>
      </c>
    </row>
    <row r="764" spans="1:3" x14ac:dyDescent="0.25">
      <c r="A764" s="3">
        <v>725</v>
      </c>
      <c r="B764" s="14">
        <v>654707.79878810281</v>
      </c>
      <c r="C764" s="30">
        <v>1229442.254753913</v>
      </c>
    </row>
    <row r="765" spans="1:3" x14ac:dyDescent="0.25">
      <c r="A765" s="3">
        <v>726</v>
      </c>
      <c r="B765" s="14">
        <v>614409.82023502851</v>
      </c>
      <c r="C765" s="30">
        <v>1021186.0397491812</v>
      </c>
    </row>
    <row r="766" spans="1:3" x14ac:dyDescent="0.25">
      <c r="A766" s="3">
        <v>727</v>
      </c>
      <c r="B766" s="14">
        <v>674509.2329250942</v>
      </c>
      <c r="C766" s="30">
        <v>1113034.8124505868</v>
      </c>
    </row>
    <row r="767" spans="1:3" x14ac:dyDescent="0.25">
      <c r="A767" s="3">
        <v>728</v>
      </c>
      <c r="B767" s="14">
        <v>692767.26802218519</v>
      </c>
      <c r="C767" s="30">
        <v>997207.45519672544</v>
      </c>
    </row>
    <row r="768" spans="1:3" x14ac:dyDescent="0.25">
      <c r="A768" s="3">
        <v>729</v>
      </c>
      <c r="B768" s="14">
        <v>666731.40052973223</v>
      </c>
      <c r="C768" s="30">
        <v>1150887.325823185</v>
      </c>
    </row>
    <row r="769" spans="1:3" x14ac:dyDescent="0.25">
      <c r="A769" s="3">
        <v>730</v>
      </c>
      <c r="B769" s="14">
        <v>721874.72133708291</v>
      </c>
      <c r="C769" s="30">
        <v>1136983.1517761583</v>
      </c>
    </row>
    <row r="770" spans="1:3" x14ac:dyDescent="0.25">
      <c r="A770" s="3">
        <v>731</v>
      </c>
      <c r="B770" s="14">
        <v>664410.48839217483</v>
      </c>
      <c r="C770" s="30">
        <v>1012578.2812001427</v>
      </c>
    </row>
    <row r="771" spans="1:3" x14ac:dyDescent="0.25">
      <c r="A771" s="3">
        <v>732</v>
      </c>
      <c r="B771" s="14">
        <v>820946.03885614302</v>
      </c>
      <c r="C771" s="30">
        <v>1399993.3725058392</v>
      </c>
    </row>
    <row r="772" spans="1:3" x14ac:dyDescent="0.25">
      <c r="A772" s="3">
        <v>733</v>
      </c>
      <c r="B772" s="14">
        <v>578681.11220804171</v>
      </c>
      <c r="C772" s="30">
        <v>905883.83734235074</v>
      </c>
    </row>
    <row r="773" spans="1:3" x14ac:dyDescent="0.25">
      <c r="A773" s="3">
        <v>734</v>
      </c>
      <c r="B773" s="14">
        <v>580158.10943259834</v>
      </c>
      <c r="C773" s="30">
        <v>864954.59028770484</v>
      </c>
    </row>
    <row r="774" spans="1:3" x14ac:dyDescent="0.25">
      <c r="A774" s="3">
        <v>735</v>
      </c>
      <c r="B774" s="14">
        <v>631427.97087588219</v>
      </c>
      <c r="C774" s="30">
        <v>1038141.9607816589</v>
      </c>
    </row>
    <row r="775" spans="1:3" x14ac:dyDescent="0.25">
      <c r="A775" s="3">
        <v>736</v>
      </c>
      <c r="B775" s="14">
        <v>470158.87331187376</v>
      </c>
      <c r="C775" s="30">
        <v>775164.99821184808</v>
      </c>
    </row>
    <row r="776" spans="1:3" x14ac:dyDescent="0.25">
      <c r="A776" s="3">
        <v>737</v>
      </c>
      <c r="B776" s="14">
        <v>732528.12549866736</v>
      </c>
      <c r="C776" s="30">
        <v>1291537.1537430792</v>
      </c>
    </row>
    <row r="777" spans="1:3" x14ac:dyDescent="0.25">
      <c r="A777" s="3">
        <v>738</v>
      </c>
      <c r="B777" s="14">
        <v>506374.64203320234</v>
      </c>
      <c r="C777" s="30">
        <v>828425.67927639361</v>
      </c>
    </row>
    <row r="778" spans="1:3" x14ac:dyDescent="0.25">
      <c r="A778" s="3">
        <v>739</v>
      </c>
      <c r="B778" s="14">
        <v>664667.22886723198</v>
      </c>
      <c r="C778" s="30">
        <v>957294.62199228664</v>
      </c>
    </row>
    <row r="779" spans="1:3" x14ac:dyDescent="0.25">
      <c r="A779" s="3">
        <v>740</v>
      </c>
      <c r="B779" s="14">
        <v>715476.04014400544</v>
      </c>
      <c r="C779" s="30">
        <v>1170962.4270507109</v>
      </c>
    </row>
    <row r="780" spans="1:3" x14ac:dyDescent="0.25">
      <c r="A780" s="3">
        <v>741</v>
      </c>
      <c r="B780" s="14">
        <v>663813.95586173621</v>
      </c>
      <c r="C780" s="30">
        <v>1052762.1276243874</v>
      </c>
    </row>
    <row r="781" spans="1:3" x14ac:dyDescent="0.25">
      <c r="A781" s="3">
        <v>742</v>
      </c>
      <c r="B781" s="14">
        <v>653252.40600192733</v>
      </c>
      <c r="C781" s="30">
        <v>1111254.3345231279</v>
      </c>
    </row>
    <row r="782" spans="1:3" x14ac:dyDescent="0.25">
      <c r="A782" s="3">
        <v>743</v>
      </c>
      <c r="B782" s="14">
        <v>812651.17838175769</v>
      </c>
      <c r="C782" s="30">
        <v>1485078.7024915488</v>
      </c>
    </row>
    <row r="783" spans="1:3" x14ac:dyDescent="0.25">
      <c r="A783" s="3">
        <v>744</v>
      </c>
      <c r="B783" s="14">
        <v>614769.04697285872</v>
      </c>
      <c r="C783" s="30">
        <v>1081259.1410762491</v>
      </c>
    </row>
    <row r="784" spans="1:3" x14ac:dyDescent="0.25">
      <c r="A784" s="3">
        <v>745</v>
      </c>
      <c r="B784" s="14">
        <v>675285.79232006497</v>
      </c>
      <c r="C784" s="30">
        <v>1038090.1119901194</v>
      </c>
    </row>
    <row r="785" spans="1:3" x14ac:dyDescent="0.25">
      <c r="A785" s="3">
        <v>746</v>
      </c>
      <c r="B785" s="14">
        <v>915538.01470397017</v>
      </c>
      <c r="C785" s="30">
        <v>1477272.226466151</v>
      </c>
    </row>
    <row r="786" spans="1:3" x14ac:dyDescent="0.25">
      <c r="A786" s="3">
        <v>747</v>
      </c>
      <c r="B786" s="14">
        <v>995232.08573561744</v>
      </c>
      <c r="C786" s="30">
        <v>1569705.8845192445</v>
      </c>
    </row>
    <row r="787" spans="1:3" x14ac:dyDescent="0.25">
      <c r="A787" s="3">
        <v>748</v>
      </c>
      <c r="B787" s="14">
        <v>740927.31185182603</v>
      </c>
      <c r="C787" s="30">
        <v>1064618.0737183273</v>
      </c>
    </row>
    <row r="788" spans="1:3" x14ac:dyDescent="0.25">
      <c r="A788" s="3">
        <v>749</v>
      </c>
      <c r="B788" s="14">
        <v>1038966.6761641895</v>
      </c>
      <c r="C788" s="30">
        <v>1634412.5513929932</v>
      </c>
    </row>
    <row r="789" spans="1:3" x14ac:dyDescent="0.25">
      <c r="A789" s="3">
        <v>750</v>
      </c>
      <c r="B789" s="14">
        <v>786679.21579526388</v>
      </c>
      <c r="C789" s="30">
        <v>1043246.4189906069</v>
      </c>
    </row>
    <row r="790" spans="1:3" x14ac:dyDescent="0.25">
      <c r="A790" s="3">
        <v>751</v>
      </c>
      <c r="B790" s="14">
        <v>690877.10664455337</v>
      </c>
      <c r="C790" s="30">
        <v>1209415.5481430951</v>
      </c>
    </row>
    <row r="791" spans="1:3" x14ac:dyDescent="0.25">
      <c r="A791" s="3">
        <v>752</v>
      </c>
      <c r="B791" s="14">
        <v>803077.16395030229</v>
      </c>
      <c r="C791" s="30">
        <v>1119178.4738963039</v>
      </c>
    </row>
    <row r="792" spans="1:3" x14ac:dyDescent="0.25">
      <c r="A792" s="3">
        <v>753</v>
      </c>
      <c r="B792" s="14">
        <v>481667.05790781253</v>
      </c>
      <c r="C792" s="30">
        <v>851374.29500222811</v>
      </c>
    </row>
    <row r="793" spans="1:3" x14ac:dyDescent="0.25">
      <c r="A793" s="3">
        <v>754</v>
      </c>
      <c r="B793" s="14">
        <v>614419.14015007147</v>
      </c>
      <c r="C793" s="30">
        <v>957313.13514366315</v>
      </c>
    </row>
    <row r="794" spans="1:3" x14ac:dyDescent="0.25">
      <c r="A794" s="3">
        <v>755</v>
      </c>
      <c r="B794" s="14">
        <v>607388.04676947184</v>
      </c>
      <c r="C794" s="30">
        <v>1015979.6721496364</v>
      </c>
    </row>
    <row r="795" spans="1:3" x14ac:dyDescent="0.25">
      <c r="A795" s="3">
        <v>756</v>
      </c>
      <c r="B795" s="14">
        <v>794400.2522145668</v>
      </c>
      <c r="C795" s="30">
        <v>1124405.6412848178</v>
      </c>
    </row>
    <row r="796" spans="1:3" x14ac:dyDescent="0.25">
      <c r="A796" s="3">
        <v>757</v>
      </c>
      <c r="B796" s="14">
        <v>853027.46028472483</v>
      </c>
      <c r="C796" s="30">
        <v>1551325.8147251888</v>
      </c>
    </row>
    <row r="797" spans="1:3" x14ac:dyDescent="0.25">
      <c r="A797" s="3">
        <v>758</v>
      </c>
      <c r="B797" s="14">
        <v>715900.09907637525</v>
      </c>
      <c r="C797" s="30">
        <v>1182005.5109883496</v>
      </c>
    </row>
    <row r="798" spans="1:3" x14ac:dyDescent="0.25">
      <c r="A798" s="3">
        <v>759</v>
      </c>
      <c r="B798" s="14">
        <v>812457.72676055075</v>
      </c>
      <c r="C798" s="30">
        <v>1180224.9539293926</v>
      </c>
    </row>
    <row r="799" spans="1:3" x14ac:dyDescent="0.25">
      <c r="A799" s="3">
        <v>760</v>
      </c>
      <c r="B799" s="14">
        <v>764793.59932407481</v>
      </c>
      <c r="C799" s="30">
        <v>1218839.2775838915</v>
      </c>
    </row>
    <row r="800" spans="1:3" x14ac:dyDescent="0.25">
      <c r="A800" s="3">
        <v>761</v>
      </c>
      <c r="B800" s="14">
        <v>721369.01256973506</v>
      </c>
      <c r="C800" s="30">
        <v>1065666.9289205545</v>
      </c>
    </row>
    <row r="801" spans="1:3" x14ac:dyDescent="0.25">
      <c r="A801" s="3">
        <v>762</v>
      </c>
      <c r="B801" s="14">
        <v>781489.84874703432</v>
      </c>
      <c r="C801" s="30">
        <v>1221213.3253571021</v>
      </c>
    </row>
    <row r="802" spans="1:3" x14ac:dyDescent="0.25">
      <c r="A802" s="3">
        <v>763</v>
      </c>
      <c r="B802" s="14">
        <v>770552.33927186357</v>
      </c>
      <c r="C802" s="30">
        <v>1303091.9334491433</v>
      </c>
    </row>
    <row r="803" spans="1:3" x14ac:dyDescent="0.25">
      <c r="A803" s="3">
        <v>764</v>
      </c>
      <c r="B803" s="14">
        <v>1199324.003236732</v>
      </c>
      <c r="C803" s="30">
        <v>1636173.3691714371</v>
      </c>
    </row>
    <row r="804" spans="1:3" x14ac:dyDescent="0.25">
      <c r="A804" s="3">
        <v>765</v>
      </c>
      <c r="B804" s="14">
        <v>615062.3540645052</v>
      </c>
      <c r="C804" s="30">
        <v>878983.08581424388</v>
      </c>
    </row>
    <row r="805" spans="1:3" x14ac:dyDescent="0.25">
      <c r="A805" s="3">
        <v>766</v>
      </c>
      <c r="B805" s="14">
        <v>617378.31877667736</v>
      </c>
      <c r="C805" s="30">
        <v>821659.22974044597</v>
      </c>
    </row>
    <row r="806" spans="1:3" x14ac:dyDescent="0.25">
      <c r="A806" s="3">
        <v>767</v>
      </c>
      <c r="B806" s="14">
        <v>743601.71492501523</v>
      </c>
      <c r="C806" s="30">
        <v>1219029.1490120734</v>
      </c>
    </row>
    <row r="807" spans="1:3" x14ac:dyDescent="0.25">
      <c r="A807" s="3">
        <v>768</v>
      </c>
      <c r="B807" s="14">
        <v>710043.31767923362</v>
      </c>
      <c r="C807" s="30">
        <v>1065174.5359606175</v>
      </c>
    </row>
    <row r="808" spans="1:3" x14ac:dyDescent="0.25">
      <c r="A808" s="3">
        <v>769</v>
      </c>
      <c r="B808" s="14">
        <v>655937.53795055894</v>
      </c>
      <c r="C808" s="30">
        <v>904584.47284167528</v>
      </c>
    </row>
    <row r="809" spans="1:3" x14ac:dyDescent="0.25">
      <c r="A809" s="3">
        <v>770</v>
      </c>
      <c r="B809" s="14">
        <v>585796.02328137704</v>
      </c>
      <c r="C809" s="30">
        <v>840485.46190412052</v>
      </c>
    </row>
    <row r="810" spans="1:3" x14ac:dyDescent="0.25">
      <c r="A810" s="3">
        <v>771</v>
      </c>
      <c r="B810" s="14">
        <v>757982.49014799553</v>
      </c>
      <c r="C810" s="30">
        <v>1342747.701148239</v>
      </c>
    </row>
    <row r="811" spans="1:3" x14ac:dyDescent="0.25">
      <c r="A811" s="3">
        <v>772</v>
      </c>
      <c r="B811" s="14">
        <v>568411.29277140915</v>
      </c>
      <c r="C811" s="30">
        <v>931039.56300479698</v>
      </c>
    </row>
    <row r="812" spans="1:3" x14ac:dyDescent="0.25">
      <c r="A812" s="3">
        <v>773</v>
      </c>
      <c r="B812" s="14">
        <v>659184.34187677735</v>
      </c>
      <c r="C812" s="30">
        <v>1003362.8635400287</v>
      </c>
    </row>
    <row r="813" spans="1:3" x14ac:dyDescent="0.25">
      <c r="A813" s="3">
        <v>774</v>
      </c>
      <c r="B813" s="14">
        <v>646606.56863598479</v>
      </c>
      <c r="C813" s="30">
        <v>999584.28705413989</v>
      </c>
    </row>
    <row r="814" spans="1:3" x14ac:dyDescent="0.25">
      <c r="A814" s="3">
        <v>775</v>
      </c>
      <c r="B814" s="14">
        <v>526778.98204929533</v>
      </c>
      <c r="C814" s="30">
        <v>912351.14044311631</v>
      </c>
    </row>
    <row r="815" spans="1:3" x14ac:dyDescent="0.25">
      <c r="A815" s="3">
        <v>776</v>
      </c>
      <c r="B815" s="14">
        <v>626070.53460685653</v>
      </c>
      <c r="C815" s="30">
        <v>1039202.0072948611</v>
      </c>
    </row>
    <row r="816" spans="1:3" x14ac:dyDescent="0.25">
      <c r="A816" s="3">
        <v>777</v>
      </c>
      <c r="B816" s="14">
        <v>878712.43346406391</v>
      </c>
      <c r="C816" s="30">
        <v>1266946.1515671362</v>
      </c>
    </row>
    <row r="817" spans="1:3" x14ac:dyDescent="0.25">
      <c r="A817" s="3">
        <v>778</v>
      </c>
      <c r="B817" s="14">
        <v>635601.35594308667</v>
      </c>
      <c r="C817" s="30">
        <v>959875.63997473964</v>
      </c>
    </row>
    <row r="818" spans="1:3" x14ac:dyDescent="0.25">
      <c r="A818" s="3">
        <v>779</v>
      </c>
      <c r="B818" s="14">
        <v>605337.80759229383</v>
      </c>
      <c r="C818" s="30">
        <v>871105.24229560373</v>
      </c>
    </row>
    <row r="819" spans="1:3" x14ac:dyDescent="0.25">
      <c r="A819" s="3">
        <v>780</v>
      </c>
      <c r="B819" s="14">
        <v>717467.06541511789</v>
      </c>
      <c r="C819" s="30">
        <v>1123342.4799539181</v>
      </c>
    </row>
    <row r="820" spans="1:3" x14ac:dyDescent="0.25">
      <c r="A820" s="3">
        <v>781</v>
      </c>
      <c r="B820" s="14">
        <v>646855.22970789194</v>
      </c>
      <c r="C820" s="30">
        <v>986677.89617349964</v>
      </c>
    </row>
    <row r="821" spans="1:3" x14ac:dyDescent="0.25">
      <c r="A821" s="3">
        <v>782</v>
      </c>
      <c r="B821" s="14">
        <v>640047.62285201566</v>
      </c>
      <c r="C821" s="30">
        <v>1027117.6806605357</v>
      </c>
    </row>
    <row r="822" spans="1:3" x14ac:dyDescent="0.25">
      <c r="A822" s="3">
        <v>783</v>
      </c>
      <c r="B822" s="14">
        <v>593765.20501215803</v>
      </c>
      <c r="C822" s="30">
        <v>977392.73852525605</v>
      </c>
    </row>
    <row r="823" spans="1:3" x14ac:dyDescent="0.25">
      <c r="A823" s="3">
        <v>784</v>
      </c>
      <c r="B823" s="14">
        <v>562789.57143097359</v>
      </c>
      <c r="C823" s="30">
        <v>811104.27976131591</v>
      </c>
    </row>
    <row r="824" spans="1:3" x14ac:dyDescent="0.25">
      <c r="A824" s="3">
        <v>785</v>
      </c>
      <c r="B824" s="14">
        <v>948769.90825833497</v>
      </c>
      <c r="C824" s="30">
        <v>1462451.5209117166</v>
      </c>
    </row>
    <row r="825" spans="1:3" x14ac:dyDescent="0.25">
      <c r="A825" s="3">
        <v>786</v>
      </c>
      <c r="B825" s="14">
        <v>725614.2162747148</v>
      </c>
      <c r="C825" s="30">
        <v>1293999.6177760942</v>
      </c>
    </row>
    <row r="826" spans="1:3" x14ac:dyDescent="0.25">
      <c r="A826" s="3">
        <v>787</v>
      </c>
      <c r="B826" s="14">
        <v>624986.95443875156</v>
      </c>
      <c r="C826" s="30">
        <v>875678.00021200522</v>
      </c>
    </row>
    <row r="827" spans="1:3" x14ac:dyDescent="0.25">
      <c r="A827" s="3">
        <v>788</v>
      </c>
      <c r="B827" s="14">
        <v>508044.43808736803</v>
      </c>
      <c r="C827" s="30">
        <v>737453.55615226971</v>
      </c>
    </row>
    <row r="828" spans="1:3" x14ac:dyDescent="0.25">
      <c r="A828" s="3">
        <v>789</v>
      </c>
      <c r="B828" s="14">
        <v>555510.07524162275</v>
      </c>
      <c r="C828" s="30">
        <v>757151.29595024022</v>
      </c>
    </row>
    <row r="829" spans="1:3" x14ac:dyDescent="0.25">
      <c r="A829" s="3">
        <v>790</v>
      </c>
      <c r="B829" s="14">
        <v>560673.04974551999</v>
      </c>
      <c r="C829" s="30">
        <v>915105.20651393838</v>
      </c>
    </row>
    <row r="830" spans="1:3" x14ac:dyDescent="0.25">
      <c r="A830" s="3">
        <v>791</v>
      </c>
      <c r="B830" s="14">
        <v>841017.51415499893</v>
      </c>
      <c r="C830" s="30">
        <v>1238909.2242124376</v>
      </c>
    </row>
    <row r="831" spans="1:3" x14ac:dyDescent="0.25">
      <c r="A831" s="3">
        <v>792</v>
      </c>
      <c r="B831" s="14">
        <v>566749.41056043049</v>
      </c>
      <c r="C831" s="30">
        <v>799960.36360620661</v>
      </c>
    </row>
    <row r="832" spans="1:3" x14ac:dyDescent="0.25">
      <c r="A832" s="3">
        <v>793</v>
      </c>
      <c r="B832" s="14">
        <v>644321.11189232359</v>
      </c>
      <c r="C832" s="30">
        <v>822107.57550970418</v>
      </c>
    </row>
    <row r="833" spans="1:3" x14ac:dyDescent="0.25">
      <c r="A833" s="3">
        <v>794</v>
      </c>
      <c r="B833" s="14">
        <v>784097.92838096176</v>
      </c>
      <c r="C833" s="30">
        <v>1320384.8894615939</v>
      </c>
    </row>
    <row r="834" spans="1:3" x14ac:dyDescent="0.25">
      <c r="A834" s="3">
        <v>795</v>
      </c>
      <c r="B834" s="14">
        <v>599542.16445694957</v>
      </c>
      <c r="C834" s="30">
        <v>1027410.278683759</v>
      </c>
    </row>
    <row r="835" spans="1:3" x14ac:dyDescent="0.25">
      <c r="A835" s="3">
        <v>796</v>
      </c>
      <c r="B835" s="14">
        <v>753296.88431561447</v>
      </c>
      <c r="C835" s="30">
        <v>1114514.6602568193</v>
      </c>
    </row>
    <row r="836" spans="1:3" x14ac:dyDescent="0.25">
      <c r="A836" s="3">
        <v>797</v>
      </c>
      <c r="B836" s="14">
        <v>533053.32068004191</v>
      </c>
      <c r="C836" s="30">
        <v>729529.08425262163</v>
      </c>
    </row>
    <row r="837" spans="1:3" x14ac:dyDescent="0.25">
      <c r="A837" s="3">
        <v>798</v>
      </c>
      <c r="B837" s="14">
        <v>939426.67124071461</v>
      </c>
      <c r="C837" s="30">
        <v>1427522.272156148</v>
      </c>
    </row>
    <row r="838" spans="1:3" x14ac:dyDescent="0.25">
      <c r="A838" s="3">
        <v>799</v>
      </c>
      <c r="B838" s="14">
        <v>582081.63589821022</v>
      </c>
      <c r="C838" s="30">
        <v>727237.27725991618</v>
      </c>
    </row>
    <row r="839" spans="1:3" x14ac:dyDescent="0.25">
      <c r="A839" s="3">
        <v>800</v>
      </c>
      <c r="B839" s="14">
        <v>688122.68538337981</v>
      </c>
      <c r="C839" s="30">
        <v>948153.79618925368</v>
      </c>
    </row>
    <row r="840" spans="1:3" x14ac:dyDescent="0.25">
      <c r="A840" s="3">
        <v>801</v>
      </c>
      <c r="B840" s="14">
        <v>604295.40323408484</v>
      </c>
      <c r="C840" s="30">
        <v>969444.2600247626</v>
      </c>
    </row>
    <row r="841" spans="1:3" x14ac:dyDescent="0.25">
      <c r="A841" s="3">
        <v>802</v>
      </c>
      <c r="B841" s="14">
        <v>712546.30349001964</v>
      </c>
      <c r="C841" s="30">
        <v>1138133.2678421764</v>
      </c>
    </row>
    <row r="842" spans="1:3" x14ac:dyDescent="0.25">
      <c r="A842" s="3">
        <v>803</v>
      </c>
      <c r="B842" s="14">
        <v>895429.33382865589</v>
      </c>
      <c r="C842" s="30">
        <v>1256833.1085424288</v>
      </c>
    </row>
    <row r="843" spans="1:3" x14ac:dyDescent="0.25">
      <c r="A843" s="3">
        <v>804</v>
      </c>
      <c r="B843" s="14">
        <v>654408.14774945809</v>
      </c>
      <c r="C843" s="30">
        <v>889551.59650584066</v>
      </c>
    </row>
    <row r="844" spans="1:3" x14ac:dyDescent="0.25">
      <c r="A844" s="3">
        <v>805</v>
      </c>
      <c r="B844" s="14">
        <v>607264.43891593022</v>
      </c>
      <c r="C844" s="30">
        <v>950609.25906604005</v>
      </c>
    </row>
    <row r="845" spans="1:3" x14ac:dyDescent="0.25">
      <c r="A845" s="3">
        <v>806</v>
      </c>
      <c r="B845" s="14">
        <v>624516.1438929789</v>
      </c>
      <c r="C845" s="30">
        <v>874341.5886621821</v>
      </c>
    </row>
    <row r="846" spans="1:3" x14ac:dyDescent="0.25">
      <c r="A846" s="3">
        <v>807</v>
      </c>
      <c r="B846" s="14">
        <v>686646.94994126447</v>
      </c>
      <c r="C846" s="30">
        <v>1018370.9395881717</v>
      </c>
    </row>
    <row r="847" spans="1:3" x14ac:dyDescent="0.25">
      <c r="A847" s="3">
        <v>808</v>
      </c>
      <c r="B847" s="14">
        <v>604999.32362935564</v>
      </c>
      <c r="C847" s="30">
        <v>784314.02979666996</v>
      </c>
    </row>
    <row r="848" spans="1:3" x14ac:dyDescent="0.25">
      <c r="A848" s="3">
        <v>809</v>
      </c>
      <c r="B848" s="14">
        <v>656976.63845879189</v>
      </c>
      <c r="C848" s="30">
        <v>1080739.5733883281</v>
      </c>
    </row>
    <row r="849" spans="1:3" x14ac:dyDescent="0.25">
      <c r="A849" s="3">
        <v>810</v>
      </c>
      <c r="B849" s="14">
        <v>838540.81773887761</v>
      </c>
      <c r="C849" s="30">
        <v>1199025.3446577424</v>
      </c>
    </row>
    <row r="850" spans="1:3" x14ac:dyDescent="0.25">
      <c r="A850" s="3">
        <v>811</v>
      </c>
      <c r="B850" s="14">
        <v>753061.47523688083</v>
      </c>
      <c r="C850" s="30">
        <v>1161495.6715642146</v>
      </c>
    </row>
    <row r="851" spans="1:3" x14ac:dyDescent="0.25">
      <c r="A851" s="3">
        <v>812</v>
      </c>
      <c r="B851" s="14">
        <v>858939.08543484088</v>
      </c>
      <c r="C851" s="30">
        <v>1305138.2550825877</v>
      </c>
    </row>
    <row r="852" spans="1:3" x14ac:dyDescent="0.25">
      <c r="A852" s="3">
        <v>813</v>
      </c>
      <c r="B852" s="14">
        <v>548607.35751099058</v>
      </c>
      <c r="C852" s="30">
        <v>911188.35056224279</v>
      </c>
    </row>
    <row r="853" spans="1:3" x14ac:dyDescent="0.25">
      <c r="A853" s="3">
        <v>814</v>
      </c>
      <c r="B853" s="14">
        <v>981037.3348253998</v>
      </c>
      <c r="C853" s="30">
        <v>1359143.3929644441</v>
      </c>
    </row>
    <row r="854" spans="1:3" x14ac:dyDescent="0.25">
      <c r="A854" s="3">
        <v>815</v>
      </c>
      <c r="B854" s="14">
        <v>757529.10354302358</v>
      </c>
      <c r="C854" s="30">
        <v>1044216.7123229166</v>
      </c>
    </row>
    <row r="855" spans="1:3" x14ac:dyDescent="0.25">
      <c r="A855" s="3">
        <v>816</v>
      </c>
      <c r="B855" s="14">
        <v>662567.79692053085</v>
      </c>
      <c r="C855" s="30">
        <v>948515.10545953468</v>
      </c>
    </row>
    <row r="856" spans="1:3" x14ac:dyDescent="0.25">
      <c r="A856" s="3">
        <v>817</v>
      </c>
      <c r="B856" s="14">
        <v>559479.8690341037</v>
      </c>
      <c r="C856" s="30">
        <v>830272.70055695495</v>
      </c>
    </row>
    <row r="857" spans="1:3" x14ac:dyDescent="0.25">
      <c r="A857" s="3">
        <v>818</v>
      </c>
      <c r="B857" s="14">
        <v>796240.02419787925</v>
      </c>
      <c r="C857" s="30">
        <v>1017176.2349745519</v>
      </c>
    </row>
    <row r="858" spans="1:3" x14ac:dyDescent="0.25">
      <c r="A858" s="3">
        <v>819</v>
      </c>
      <c r="B858" s="14">
        <v>588906.42662793305</v>
      </c>
      <c r="C858" s="30">
        <v>925966.08088865958</v>
      </c>
    </row>
    <row r="859" spans="1:3" x14ac:dyDescent="0.25">
      <c r="A859" s="3">
        <v>820</v>
      </c>
      <c r="B859" s="14">
        <v>874310.46710489586</v>
      </c>
      <c r="C859" s="30">
        <v>1385877.0528013506</v>
      </c>
    </row>
    <row r="860" spans="1:3" x14ac:dyDescent="0.25">
      <c r="A860" s="3">
        <v>821</v>
      </c>
      <c r="B860" s="14">
        <v>517929.87582211598</v>
      </c>
      <c r="C860" s="30">
        <v>746895.601291948</v>
      </c>
    </row>
    <row r="861" spans="1:3" x14ac:dyDescent="0.25">
      <c r="A861" s="3">
        <v>822</v>
      </c>
      <c r="B861" s="14">
        <v>837113.75613405963</v>
      </c>
      <c r="C861" s="30">
        <v>1415241.3687028624</v>
      </c>
    </row>
    <row r="862" spans="1:3" x14ac:dyDescent="0.25">
      <c r="A862" s="3">
        <v>823</v>
      </c>
      <c r="B862" s="14">
        <v>910650.79121077864</v>
      </c>
      <c r="C862" s="30">
        <v>1434253.9792408615</v>
      </c>
    </row>
    <row r="863" spans="1:3" x14ac:dyDescent="0.25">
      <c r="A863" s="3">
        <v>824</v>
      </c>
      <c r="B863" s="14">
        <v>606330.14064206416</v>
      </c>
      <c r="C863" s="30">
        <v>813063.33993968624</v>
      </c>
    </row>
    <row r="864" spans="1:3" x14ac:dyDescent="0.25">
      <c r="A864" s="3">
        <v>825</v>
      </c>
      <c r="B864" s="14">
        <v>638842.26381055906</v>
      </c>
      <c r="C864" s="30">
        <v>829940.4917801366</v>
      </c>
    </row>
    <row r="865" spans="1:3" x14ac:dyDescent="0.25">
      <c r="A865" s="3">
        <v>826</v>
      </c>
      <c r="B865" s="14">
        <v>707394.86502705899</v>
      </c>
      <c r="C865" s="30">
        <v>1019591.4617935001</v>
      </c>
    </row>
    <row r="866" spans="1:3" x14ac:dyDescent="0.25">
      <c r="A866" s="3">
        <v>827</v>
      </c>
      <c r="B866" s="14">
        <v>456426.2181695734</v>
      </c>
      <c r="C866" s="30">
        <v>792951.99171137472</v>
      </c>
    </row>
    <row r="867" spans="1:3" x14ac:dyDescent="0.25">
      <c r="A867" s="3">
        <v>828</v>
      </c>
      <c r="B867" s="14">
        <v>615587.72069151129</v>
      </c>
      <c r="C867" s="30">
        <v>954765.187278294</v>
      </c>
    </row>
    <row r="868" spans="1:3" x14ac:dyDescent="0.25">
      <c r="A868" s="3">
        <v>829</v>
      </c>
      <c r="B868" s="14">
        <v>639702.60598919215</v>
      </c>
      <c r="C868" s="30">
        <v>875867.88028884819</v>
      </c>
    </row>
    <row r="869" spans="1:3" x14ac:dyDescent="0.25">
      <c r="A869" s="3">
        <v>830</v>
      </c>
      <c r="B869" s="14">
        <v>767696.16989743174</v>
      </c>
      <c r="C869" s="30">
        <v>1108740.1324752886</v>
      </c>
    </row>
    <row r="870" spans="1:3" x14ac:dyDescent="0.25">
      <c r="A870" s="3">
        <v>831</v>
      </c>
      <c r="B870" s="14">
        <v>677208.41784216359</v>
      </c>
      <c r="C870" s="30">
        <v>954284.16516695067</v>
      </c>
    </row>
    <row r="871" spans="1:3" x14ac:dyDescent="0.25">
      <c r="A871" s="3">
        <v>832</v>
      </c>
      <c r="B871" s="14">
        <v>853961.76050604996</v>
      </c>
      <c r="C871" s="30">
        <v>1038111.1025264839</v>
      </c>
    </row>
    <row r="872" spans="1:3" x14ac:dyDescent="0.25">
      <c r="A872" s="3">
        <v>833</v>
      </c>
      <c r="B872" s="14">
        <v>676046.45572038018</v>
      </c>
      <c r="C872" s="30">
        <v>1045619.1079680972</v>
      </c>
    </row>
    <row r="873" spans="1:3" x14ac:dyDescent="0.25">
      <c r="A873" s="3">
        <v>834</v>
      </c>
      <c r="B873" s="14">
        <v>1000010.5379825321</v>
      </c>
      <c r="C873" s="30">
        <v>1275046.8004318157</v>
      </c>
    </row>
    <row r="874" spans="1:3" x14ac:dyDescent="0.25">
      <c r="A874" s="3">
        <v>835</v>
      </c>
      <c r="B874" s="14">
        <v>803637.35351959988</v>
      </c>
      <c r="C874" s="30">
        <v>1303821.3979313488</v>
      </c>
    </row>
    <row r="875" spans="1:3" x14ac:dyDescent="0.25">
      <c r="A875" s="3">
        <v>836</v>
      </c>
      <c r="B875" s="14">
        <v>634612.98182864569</v>
      </c>
      <c r="C875" s="30">
        <v>957738.70926924061</v>
      </c>
    </row>
    <row r="876" spans="1:3" x14ac:dyDescent="0.25">
      <c r="A876" s="3">
        <v>837</v>
      </c>
      <c r="B876" s="14">
        <v>776291.9365350873</v>
      </c>
      <c r="C876" s="30">
        <v>1219830.5205802748</v>
      </c>
    </row>
    <row r="877" spans="1:3" x14ac:dyDescent="0.25">
      <c r="A877" s="3">
        <v>838</v>
      </c>
      <c r="B877" s="14">
        <v>789808.96395159594</v>
      </c>
      <c r="C877" s="30">
        <v>1393163.4975469771</v>
      </c>
    </row>
    <row r="878" spans="1:3" x14ac:dyDescent="0.25">
      <c r="A878" s="3">
        <v>839</v>
      </c>
      <c r="B878" s="14">
        <v>660274.95669705805</v>
      </c>
      <c r="C878" s="30">
        <v>830204.0529487509</v>
      </c>
    </row>
    <row r="879" spans="1:3" x14ac:dyDescent="0.25">
      <c r="A879" s="3">
        <v>840</v>
      </c>
      <c r="B879" s="14">
        <v>804889.55442033208</v>
      </c>
      <c r="C879" s="30">
        <v>1263658.7951144935</v>
      </c>
    </row>
    <row r="880" spans="1:3" x14ac:dyDescent="0.25">
      <c r="A880" s="3">
        <v>841</v>
      </c>
      <c r="B880" s="14">
        <v>516191.50180005364</v>
      </c>
      <c r="C880" s="30">
        <v>804150.70674401266</v>
      </c>
    </row>
    <row r="881" spans="1:3" x14ac:dyDescent="0.25">
      <c r="A881" s="3">
        <v>842</v>
      </c>
      <c r="B881" s="14">
        <v>761072.03210211371</v>
      </c>
      <c r="C881" s="30">
        <v>935450.98892791709</v>
      </c>
    </row>
    <row r="882" spans="1:3" x14ac:dyDescent="0.25">
      <c r="A882" s="3">
        <v>843</v>
      </c>
      <c r="B882" s="14">
        <v>610477.85945700074</v>
      </c>
      <c r="C882" s="30">
        <v>816242.89543499716</v>
      </c>
    </row>
    <row r="883" spans="1:3" x14ac:dyDescent="0.25">
      <c r="A883" s="3">
        <v>844</v>
      </c>
      <c r="B883" s="14">
        <v>965985.15310261236</v>
      </c>
      <c r="C883" s="30">
        <v>1419494.6542908351</v>
      </c>
    </row>
    <row r="884" spans="1:3" x14ac:dyDescent="0.25">
      <c r="A884" s="3">
        <v>845</v>
      </c>
      <c r="B884" s="14">
        <v>859980.4136639965</v>
      </c>
      <c r="C884" s="30">
        <v>1495114.7354310206</v>
      </c>
    </row>
    <row r="885" spans="1:3" x14ac:dyDescent="0.25">
      <c r="A885" s="3">
        <v>846</v>
      </c>
      <c r="B885" s="14">
        <v>592015.66816749633</v>
      </c>
      <c r="C885" s="30">
        <v>901216.05724889389</v>
      </c>
    </row>
    <row r="886" spans="1:3" x14ac:dyDescent="0.25">
      <c r="A886" s="3">
        <v>847</v>
      </c>
      <c r="B886" s="14">
        <v>573742.06358514854</v>
      </c>
      <c r="C886" s="30">
        <v>837929.50276710268</v>
      </c>
    </row>
    <row r="887" spans="1:3" x14ac:dyDescent="0.25">
      <c r="A887" s="3">
        <v>848</v>
      </c>
      <c r="B887" s="14">
        <v>675774.68902631418</v>
      </c>
      <c r="C887" s="30">
        <v>1153273.5854586915</v>
      </c>
    </row>
    <row r="888" spans="1:3" x14ac:dyDescent="0.25">
      <c r="A888" s="3">
        <v>849</v>
      </c>
      <c r="B888" s="14">
        <v>759789.28437158081</v>
      </c>
      <c r="C888" s="30">
        <v>1056758.0926067161</v>
      </c>
    </row>
    <row r="889" spans="1:3" x14ac:dyDescent="0.25">
      <c r="A889" s="3">
        <v>850</v>
      </c>
      <c r="B889" s="14">
        <v>551300.28740574187</v>
      </c>
      <c r="C889" s="30">
        <v>874470.2716840806</v>
      </c>
    </row>
    <row r="890" spans="1:3" x14ac:dyDescent="0.25">
      <c r="A890" s="3">
        <v>851</v>
      </c>
      <c r="B890" s="14">
        <v>663084.41934898135</v>
      </c>
      <c r="C890" s="30">
        <v>1044198.8808270008</v>
      </c>
    </row>
    <row r="891" spans="1:3" x14ac:dyDescent="0.25">
      <c r="A891" s="3">
        <v>852</v>
      </c>
      <c r="B891" s="14">
        <v>758552.54898542468</v>
      </c>
      <c r="C891" s="30">
        <v>1103451.1225602112</v>
      </c>
    </row>
    <row r="892" spans="1:3" x14ac:dyDescent="0.25">
      <c r="A892" s="3">
        <v>853</v>
      </c>
      <c r="B892" s="14">
        <v>637973.88669013907</v>
      </c>
      <c r="C892" s="30">
        <v>1093236.5064957822</v>
      </c>
    </row>
    <row r="893" spans="1:3" x14ac:dyDescent="0.25">
      <c r="A893" s="3">
        <v>854</v>
      </c>
      <c r="B893" s="14">
        <v>704267.00147323625</v>
      </c>
      <c r="C893" s="30">
        <v>1247641.4046540912</v>
      </c>
    </row>
    <row r="894" spans="1:3" x14ac:dyDescent="0.25">
      <c r="A894" s="3">
        <v>855</v>
      </c>
      <c r="B894" s="14">
        <v>601845.69805125659</v>
      </c>
      <c r="C894" s="30">
        <v>1129365.7886119622</v>
      </c>
    </row>
    <row r="895" spans="1:3" x14ac:dyDescent="0.25">
      <c r="A895" s="3">
        <v>856</v>
      </c>
      <c r="B895" s="14">
        <v>671284.00733836414</v>
      </c>
      <c r="C895" s="30">
        <v>1001169.5194515259</v>
      </c>
    </row>
    <row r="896" spans="1:3" x14ac:dyDescent="0.25">
      <c r="A896" s="3">
        <v>857</v>
      </c>
      <c r="B896" s="14">
        <v>683349.01676630846</v>
      </c>
      <c r="C896" s="30">
        <v>1037824.2300631007</v>
      </c>
    </row>
    <row r="897" spans="1:3" x14ac:dyDescent="0.25">
      <c r="A897" s="3">
        <v>858</v>
      </c>
      <c r="B897" s="14">
        <v>615840.1781602432</v>
      </c>
      <c r="C897" s="30">
        <v>939369.19452572602</v>
      </c>
    </row>
    <row r="898" spans="1:3" x14ac:dyDescent="0.25">
      <c r="A898" s="3">
        <v>859</v>
      </c>
      <c r="B898" s="14">
        <v>688169.19581802958</v>
      </c>
      <c r="C898" s="30">
        <v>1063924.266233807</v>
      </c>
    </row>
    <row r="899" spans="1:3" x14ac:dyDescent="0.25">
      <c r="A899" s="3">
        <v>860</v>
      </c>
      <c r="B899" s="14">
        <v>603639.02822071966</v>
      </c>
      <c r="C899" s="30">
        <v>835465.70566040149</v>
      </c>
    </row>
    <row r="900" spans="1:3" x14ac:dyDescent="0.25">
      <c r="A900" s="3">
        <v>861</v>
      </c>
      <c r="B900" s="14">
        <v>573058.60283167916</v>
      </c>
      <c r="C900" s="30">
        <v>891796.84682398557</v>
      </c>
    </row>
    <row r="901" spans="1:3" x14ac:dyDescent="0.25">
      <c r="A901" s="3">
        <v>862</v>
      </c>
      <c r="B901" s="14">
        <v>822276.72538741271</v>
      </c>
      <c r="C901" s="30">
        <v>1084750.1269661773</v>
      </c>
    </row>
    <row r="902" spans="1:3" x14ac:dyDescent="0.25">
      <c r="A902" s="3">
        <v>863</v>
      </c>
      <c r="B902" s="14">
        <v>449202.66835954116</v>
      </c>
      <c r="C902" s="30">
        <v>682044.6242170335</v>
      </c>
    </row>
    <row r="903" spans="1:3" x14ac:dyDescent="0.25">
      <c r="A903" s="3">
        <v>864</v>
      </c>
      <c r="B903" s="14">
        <v>870269.91823490814</v>
      </c>
      <c r="C903" s="30">
        <v>1263592.9684761628</v>
      </c>
    </row>
    <row r="904" spans="1:3" x14ac:dyDescent="0.25">
      <c r="A904" s="3">
        <v>865</v>
      </c>
      <c r="B904" s="14">
        <v>601953.15605967841</v>
      </c>
      <c r="C904" s="30">
        <v>911921.98324573715</v>
      </c>
    </row>
    <row r="905" spans="1:3" x14ac:dyDescent="0.25">
      <c r="A905" s="3">
        <v>866</v>
      </c>
      <c r="B905" s="14">
        <v>800723.63778105262</v>
      </c>
      <c r="C905" s="30">
        <v>1395792.0973903104</v>
      </c>
    </row>
    <row r="906" spans="1:3" x14ac:dyDescent="0.25">
      <c r="A906" s="3">
        <v>867</v>
      </c>
      <c r="B906" s="14">
        <v>552464.01219337585</v>
      </c>
      <c r="C906" s="30">
        <v>843318.70477202057</v>
      </c>
    </row>
    <row r="907" spans="1:3" x14ac:dyDescent="0.25">
      <c r="A907" s="3">
        <v>868</v>
      </c>
      <c r="B907" s="14">
        <v>724896.54921225423</v>
      </c>
      <c r="C907" s="30">
        <v>1178784.5404601581</v>
      </c>
    </row>
    <row r="908" spans="1:3" x14ac:dyDescent="0.25">
      <c r="A908" s="3">
        <v>869</v>
      </c>
      <c r="B908" s="14">
        <v>654549.97192278318</v>
      </c>
      <c r="C908" s="30">
        <v>967762.7603473661</v>
      </c>
    </row>
    <row r="909" spans="1:3" x14ac:dyDescent="0.25">
      <c r="A909" s="3">
        <v>870</v>
      </c>
      <c r="B909" s="14">
        <v>621821.52864279051</v>
      </c>
      <c r="C909" s="30">
        <v>1052715.7811478449</v>
      </c>
    </row>
    <row r="910" spans="1:3" x14ac:dyDescent="0.25">
      <c r="A910" s="3">
        <v>871</v>
      </c>
      <c r="B910" s="14">
        <v>751444.3663757802</v>
      </c>
      <c r="C910" s="30">
        <v>1107686.398343612</v>
      </c>
    </row>
    <row r="911" spans="1:3" x14ac:dyDescent="0.25">
      <c r="A911" s="3">
        <v>872</v>
      </c>
      <c r="B911" s="14">
        <v>696300.56884482177</v>
      </c>
      <c r="C911" s="30">
        <v>1177345.752580568</v>
      </c>
    </row>
    <row r="912" spans="1:3" x14ac:dyDescent="0.25">
      <c r="A912" s="3">
        <v>873</v>
      </c>
      <c r="B912" s="14">
        <v>785730.7999159561</v>
      </c>
      <c r="C912" s="30">
        <v>1231276.6733355138</v>
      </c>
    </row>
    <row r="913" spans="1:3" x14ac:dyDescent="0.25">
      <c r="A913" s="3">
        <v>874</v>
      </c>
      <c r="B913" s="14">
        <v>622748.71102435689</v>
      </c>
      <c r="C913" s="30">
        <v>784505.28314733645</v>
      </c>
    </row>
    <row r="914" spans="1:3" x14ac:dyDescent="0.25">
      <c r="A914" s="3">
        <v>875</v>
      </c>
      <c r="B914" s="14">
        <v>805057.64728267142</v>
      </c>
      <c r="C914" s="30">
        <v>1088684.7567144395</v>
      </c>
    </row>
    <row r="915" spans="1:3" x14ac:dyDescent="0.25">
      <c r="A915" s="3">
        <v>876</v>
      </c>
      <c r="B915" s="14">
        <v>627312.33062216558</v>
      </c>
      <c r="C915" s="30">
        <v>901907.65494405432</v>
      </c>
    </row>
    <row r="916" spans="1:3" x14ac:dyDescent="0.25">
      <c r="A916" s="3">
        <v>877</v>
      </c>
      <c r="B916" s="14">
        <v>555603.55026071204</v>
      </c>
      <c r="C916" s="30">
        <v>808216.48457965208</v>
      </c>
    </row>
    <row r="917" spans="1:3" x14ac:dyDescent="0.25">
      <c r="A917" s="3">
        <v>878</v>
      </c>
      <c r="B917" s="14">
        <v>508502.24522794399</v>
      </c>
      <c r="C917" s="30">
        <v>725831.46848013171</v>
      </c>
    </row>
    <row r="918" spans="1:3" x14ac:dyDescent="0.25">
      <c r="A918" s="3">
        <v>879</v>
      </c>
      <c r="B918" s="14">
        <v>478068.62941331824</v>
      </c>
      <c r="C918" s="30">
        <v>711848.79191764968</v>
      </c>
    </row>
    <row r="919" spans="1:3" x14ac:dyDescent="0.25">
      <c r="A919" s="3">
        <v>880</v>
      </c>
      <c r="B919" s="14">
        <v>729966.51738947933</v>
      </c>
      <c r="C919" s="30">
        <v>1143406.5807880703</v>
      </c>
    </row>
    <row r="920" spans="1:3" x14ac:dyDescent="0.25">
      <c r="A920" s="3">
        <v>881</v>
      </c>
      <c r="B920" s="14">
        <v>824247.64804888074</v>
      </c>
      <c r="C920" s="30">
        <v>1153372.3743465517</v>
      </c>
    </row>
    <row r="921" spans="1:3" x14ac:dyDescent="0.25">
      <c r="A921" s="3">
        <v>882</v>
      </c>
      <c r="B921" s="14">
        <v>581242.04259941087</v>
      </c>
      <c r="C921" s="30">
        <v>925209.95512063056</v>
      </c>
    </row>
    <row r="922" spans="1:3" x14ac:dyDescent="0.25">
      <c r="A922" s="3">
        <v>883</v>
      </c>
      <c r="B922" s="14">
        <v>556308.97314772359</v>
      </c>
      <c r="C922" s="30">
        <v>890538.61901747284</v>
      </c>
    </row>
    <row r="923" spans="1:3" x14ac:dyDescent="0.25">
      <c r="A923" s="3">
        <v>884</v>
      </c>
      <c r="B923" s="14">
        <v>500873.64126051625</v>
      </c>
      <c r="C923" s="30">
        <v>742072.14564321877</v>
      </c>
    </row>
    <row r="924" spans="1:3" x14ac:dyDescent="0.25">
      <c r="A924" s="3">
        <v>885</v>
      </c>
      <c r="B924" s="14">
        <v>617477.02782430884</v>
      </c>
      <c r="C924" s="30">
        <v>1018822.1033991099</v>
      </c>
    </row>
    <row r="925" spans="1:3" x14ac:dyDescent="0.25">
      <c r="A925" s="3">
        <v>886</v>
      </c>
      <c r="B925" s="14">
        <v>556798.5874621144</v>
      </c>
      <c r="C925" s="30">
        <v>729164.96897579322</v>
      </c>
    </row>
    <row r="926" spans="1:3" x14ac:dyDescent="0.25">
      <c r="A926" s="3">
        <v>887</v>
      </c>
      <c r="B926" s="14">
        <v>620861.58874625282</v>
      </c>
      <c r="C926" s="30">
        <v>833842.70399839676</v>
      </c>
    </row>
    <row r="927" spans="1:3" x14ac:dyDescent="0.25">
      <c r="A927" s="3">
        <v>888</v>
      </c>
      <c r="B927" s="14">
        <v>693242.1068886295</v>
      </c>
      <c r="C927" s="30">
        <v>923452.51345559012</v>
      </c>
    </row>
    <row r="928" spans="1:3" x14ac:dyDescent="0.25">
      <c r="A928" s="3">
        <v>889</v>
      </c>
      <c r="B928" s="14">
        <v>754083.09992020368</v>
      </c>
      <c r="C928" s="30">
        <v>1350587.0486387892</v>
      </c>
    </row>
    <row r="929" spans="1:3" x14ac:dyDescent="0.25">
      <c r="A929" s="3">
        <v>890</v>
      </c>
      <c r="B929" s="14">
        <v>644724.10314242018</v>
      </c>
      <c r="C929" s="30">
        <v>835204.6120208021</v>
      </c>
    </row>
    <row r="930" spans="1:3" x14ac:dyDescent="0.25">
      <c r="A930" s="3">
        <v>891</v>
      </c>
      <c r="B930" s="14">
        <v>663370.29933675565</v>
      </c>
      <c r="C930" s="30">
        <v>1000563.2630828599</v>
      </c>
    </row>
    <row r="931" spans="1:3" x14ac:dyDescent="0.25">
      <c r="A931" s="3">
        <v>892</v>
      </c>
      <c r="B931" s="14">
        <v>577921.62034458248</v>
      </c>
      <c r="C931" s="30">
        <v>815446.31538396049</v>
      </c>
    </row>
    <row r="932" spans="1:3" x14ac:dyDescent="0.25">
      <c r="A932" s="3">
        <v>893</v>
      </c>
      <c r="B932" s="14">
        <v>959523.08590946894</v>
      </c>
      <c r="C932" s="30">
        <v>1420619.4746788577</v>
      </c>
    </row>
    <row r="933" spans="1:3" x14ac:dyDescent="0.25">
      <c r="A933" s="3">
        <v>894</v>
      </c>
      <c r="B933" s="14">
        <v>940640.78128519177</v>
      </c>
      <c r="C933" s="30">
        <v>1519936.0039586676</v>
      </c>
    </row>
    <row r="934" spans="1:3" x14ac:dyDescent="0.25">
      <c r="A934" s="3">
        <v>895</v>
      </c>
      <c r="B934" s="14">
        <v>1066814.3018451636</v>
      </c>
      <c r="C934" s="30">
        <v>1812372.0615847823</v>
      </c>
    </row>
    <row r="935" spans="1:3" x14ac:dyDescent="0.25">
      <c r="A935" s="3">
        <v>896</v>
      </c>
      <c r="B935" s="14">
        <v>698550.40558695432</v>
      </c>
      <c r="C935" s="30">
        <v>1017372.2875161328</v>
      </c>
    </row>
    <row r="936" spans="1:3" x14ac:dyDescent="0.25">
      <c r="A936" s="3">
        <v>897</v>
      </c>
      <c r="B936" s="14">
        <v>570778.63532263483</v>
      </c>
      <c r="C936" s="30">
        <v>871869.72682016005</v>
      </c>
    </row>
    <row r="937" spans="1:3" x14ac:dyDescent="0.25">
      <c r="A937" s="3">
        <v>898</v>
      </c>
      <c r="B937" s="14">
        <v>804841.81000736065</v>
      </c>
      <c r="C937" s="30">
        <v>1303264.3683486693</v>
      </c>
    </row>
    <row r="938" spans="1:3" x14ac:dyDescent="0.25">
      <c r="A938" s="3">
        <v>899</v>
      </c>
      <c r="B938" s="14">
        <v>543833.449047231</v>
      </c>
      <c r="C938" s="30">
        <v>789522.07145795855</v>
      </c>
    </row>
    <row r="939" spans="1:3" x14ac:dyDescent="0.25">
      <c r="A939" s="3">
        <v>900</v>
      </c>
      <c r="B939" s="14">
        <v>661990.74168093142</v>
      </c>
      <c r="C939" s="30">
        <v>888558.22823994479</v>
      </c>
    </row>
    <row r="940" spans="1:3" x14ac:dyDescent="0.25">
      <c r="A940" s="3">
        <v>901</v>
      </c>
      <c r="B940" s="14">
        <v>489462.2697497519</v>
      </c>
      <c r="C940" s="30">
        <v>757750.41165045137</v>
      </c>
    </row>
    <row r="941" spans="1:3" x14ac:dyDescent="0.25">
      <c r="A941" s="3">
        <v>902</v>
      </c>
      <c r="B941" s="14">
        <v>866543.19466172252</v>
      </c>
      <c r="C941" s="30">
        <v>1366803.586344834</v>
      </c>
    </row>
    <row r="942" spans="1:3" x14ac:dyDescent="0.25">
      <c r="A942" s="3">
        <v>903</v>
      </c>
      <c r="B942" s="14">
        <v>760111.63834266923</v>
      </c>
      <c r="C942" s="30">
        <v>1196633.5946711164</v>
      </c>
    </row>
    <row r="943" spans="1:3" x14ac:dyDescent="0.25">
      <c r="A943" s="3">
        <v>904</v>
      </c>
      <c r="B943" s="14">
        <v>580781.87266481738</v>
      </c>
      <c r="C943" s="30">
        <v>927914.60830426007</v>
      </c>
    </row>
    <row r="944" spans="1:3" x14ac:dyDescent="0.25">
      <c r="A944" s="3">
        <v>905</v>
      </c>
      <c r="B944" s="14">
        <v>677793.83486585342</v>
      </c>
      <c r="C944" s="30">
        <v>1028620.9736289845</v>
      </c>
    </row>
    <row r="945" spans="1:3" x14ac:dyDescent="0.25">
      <c r="A945" s="3">
        <v>906</v>
      </c>
      <c r="B945" s="14">
        <v>500400.12394260819</v>
      </c>
      <c r="C945" s="30">
        <v>769290.04488644097</v>
      </c>
    </row>
    <row r="946" spans="1:3" x14ac:dyDescent="0.25">
      <c r="A946" s="3">
        <v>907</v>
      </c>
      <c r="B946" s="14">
        <v>449916.51350588765</v>
      </c>
      <c r="C946" s="30">
        <v>753958.09573760419</v>
      </c>
    </row>
    <row r="947" spans="1:3" x14ac:dyDescent="0.25">
      <c r="A947" s="3">
        <v>908</v>
      </c>
      <c r="B947" s="14">
        <v>744717.01775168895</v>
      </c>
      <c r="C947" s="30">
        <v>1190691.7572983336</v>
      </c>
    </row>
    <row r="948" spans="1:3" x14ac:dyDescent="0.25">
      <c r="A948" s="3">
        <v>909</v>
      </c>
      <c r="B948" s="14">
        <v>806793.88314529473</v>
      </c>
      <c r="C948" s="30">
        <v>1411926.6757272864</v>
      </c>
    </row>
    <row r="949" spans="1:3" x14ac:dyDescent="0.25">
      <c r="A949" s="3">
        <v>910</v>
      </c>
      <c r="B949" s="14">
        <v>805089.27341240738</v>
      </c>
      <c r="C949" s="30">
        <v>1195061.035657705</v>
      </c>
    </row>
    <row r="950" spans="1:3" x14ac:dyDescent="0.25">
      <c r="A950" s="3">
        <v>911</v>
      </c>
      <c r="B950" s="14">
        <v>708987.1360269757</v>
      </c>
      <c r="C950" s="30">
        <v>873802.51255825616</v>
      </c>
    </row>
    <row r="951" spans="1:3" x14ac:dyDescent="0.25">
      <c r="A951" s="3">
        <v>912</v>
      </c>
      <c r="B951" s="14">
        <v>598013.35106040956</v>
      </c>
      <c r="C951" s="30">
        <v>865825.18739519001</v>
      </c>
    </row>
    <row r="952" spans="1:3" x14ac:dyDescent="0.25">
      <c r="A952" s="3">
        <v>913</v>
      </c>
      <c r="B952" s="14">
        <v>910078.75742594549</v>
      </c>
      <c r="C952" s="30">
        <v>1253404.8517591311</v>
      </c>
    </row>
    <row r="953" spans="1:3" x14ac:dyDescent="0.25">
      <c r="A953" s="3">
        <v>914</v>
      </c>
      <c r="B953" s="14">
        <v>785322.75352480635</v>
      </c>
      <c r="C953" s="30">
        <v>1432821.0013056663</v>
      </c>
    </row>
    <row r="954" spans="1:3" x14ac:dyDescent="0.25">
      <c r="A954" s="3">
        <v>915</v>
      </c>
      <c r="B954" s="14">
        <v>854817.34260579175</v>
      </c>
      <c r="C954" s="30">
        <v>1208887.1837719325</v>
      </c>
    </row>
    <row r="955" spans="1:3" x14ac:dyDescent="0.25">
      <c r="A955" s="3">
        <v>916</v>
      </c>
      <c r="B955" s="14">
        <v>776541.95743145992</v>
      </c>
      <c r="C955" s="30">
        <v>1206308.2863551367</v>
      </c>
    </row>
    <row r="956" spans="1:3" x14ac:dyDescent="0.25">
      <c r="A956" s="3">
        <v>917</v>
      </c>
      <c r="B956" s="14">
        <v>562587.40713136783</v>
      </c>
      <c r="C956" s="30">
        <v>841141.89953326306</v>
      </c>
    </row>
    <row r="957" spans="1:3" x14ac:dyDescent="0.25">
      <c r="A957" s="3">
        <v>918</v>
      </c>
      <c r="B957" s="14">
        <v>632130.31702818454</v>
      </c>
      <c r="C957" s="30">
        <v>935882.58043982997</v>
      </c>
    </row>
    <row r="958" spans="1:3" x14ac:dyDescent="0.25">
      <c r="A958" s="3">
        <v>919</v>
      </c>
      <c r="B958" s="14">
        <v>787586.69452706201</v>
      </c>
      <c r="C958" s="30">
        <v>1172956.714630753</v>
      </c>
    </row>
    <row r="959" spans="1:3" x14ac:dyDescent="0.25">
      <c r="A959" s="3">
        <v>920</v>
      </c>
      <c r="B959" s="14">
        <v>572330.45341023023</v>
      </c>
      <c r="C959" s="30">
        <v>962058.2052921853</v>
      </c>
    </row>
    <row r="960" spans="1:3" x14ac:dyDescent="0.25">
      <c r="A960" s="3">
        <v>921</v>
      </c>
      <c r="B960" s="14">
        <v>790497.0713473272</v>
      </c>
      <c r="C960" s="30">
        <v>1038331.5184439572</v>
      </c>
    </row>
    <row r="961" spans="1:3" x14ac:dyDescent="0.25">
      <c r="A961" s="3">
        <v>922</v>
      </c>
      <c r="B961" s="14">
        <v>530844.99593859387</v>
      </c>
      <c r="C961" s="30">
        <v>822387.69692381832</v>
      </c>
    </row>
    <row r="962" spans="1:3" x14ac:dyDescent="0.25">
      <c r="A962" s="3">
        <v>923</v>
      </c>
      <c r="B962" s="14">
        <v>616676.56081913575</v>
      </c>
      <c r="C962" s="30">
        <v>739429.39772459585</v>
      </c>
    </row>
    <row r="963" spans="1:3" x14ac:dyDescent="0.25">
      <c r="A963" s="3">
        <v>924</v>
      </c>
      <c r="B963" s="14">
        <v>530017.77386127692</v>
      </c>
      <c r="C963" s="30">
        <v>816076.32315773831</v>
      </c>
    </row>
    <row r="964" spans="1:3" x14ac:dyDescent="0.25">
      <c r="A964" s="3">
        <v>925</v>
      </c>
      <c r="B964" s="14">
        <v>603475.51660692028</v>
      </c>
      <c r="C964" s="30">
        <v>845270.85839715868</v>
      </c>
    </row>
    <row r="965" spans="1:3" x14ac:dyDescent="0.25">
      <c r="A965" s="3">
        <v>926</v>
      </c>
      <c r="B965" s="14">
        <v>807929.46242234064</v>
      </c>
      <c r="C965" s="30">
        <v>1328298.1165591297</v>
      </c>
    </row>
    <row r="966" spans="1:3" x14ac:dyDescent="0.25">
      <c r="A966" s="3">
        <v>927</v>
      </c>
      <c r="B966" s="14">
        <v>669143.33853920677</v>
      </c>
      <c r="C966" s="30">
        <v>1020776.464452792</v>
      </c>
    </row>
    <row r="967" spans="1:3" x14ac:dyDescent="0.25">
      <c r="A967" s="3">
        <v>928</v>
      </c>
      <c r="B967" s="14">
        <v>758179.6971282661</v>
      </c>
      <c r="C967" s="30">
        <v>1144317.3324208914</v>
      </c>
    </row>
    <row r="968" spans="1:3" x14ac:dyDescent="0.25">
      <c r="A968" s="3">
        <v>929</v>
      </c>
      <c r="B968" s="14">
        <v>738606.80426810554</v>
      </c>
      <c r="C968" s="30">
        <v>1305887.1473653784</v>
      </c>
    </row>
    <row r="969" spans="1:3" x14ac:dyDescent="0.25">
      <c r="A969" s="3">
        <v>930</v>
      </c>
      <c r="B969" s="14">
        <v>810031.61445637885</v>
      </c>
      <c r="C969" s="30">
        <v>1212842.4792379574</v>
      </c>
    </row>
    <row r="970" spans="1:3" x14ac:dyDescent="0.25">
      <c r="A970" s="3">
        <v>931</v>
      </c>
      <c r="B970" s="14">
        <v>707563.92040916719</v>
      </c>
      <c r="C970" s="30">
        <v>862685.13092514162</v>
      </c>
    </row>
    <row r="971" spans="1:3" x14ac:dyDescent="0.25">
      <c r="A971" s="3">
        <v>932</v>
      </c>
      <c r="B971" s="14">
        <v>750227.93938705383</v>
      </c>
      <c r="C971" s="30">
        <v>1008235.3718905753</v>
      </c>
    </row>
    <row r="972" spans="1:3" x14ac:dyDescent="0.25">
      <c r="A972" s="3">
        <v>933</v>
      </c>
      <c r="B972" s="14">
        <v>681163.05691574689</v>
      </c>
      <c r="C972" s="30">
        <v>952130.24692454131</v>
      </c>
    </row>
    <row r="973" spans="1:3" x14ac:dyDescent="0.25">
      <c r="A973" s="3">
        <v>934</v>
      </c>
      <c r="B973" s="14">
        <v>575925.47793139366</v>
      </c>
      <c r="C973" s="30">
        <v>924740.82431921724</v>
      </c>
    </row>
    <row r="974" spans="1:3" x14ac:dyDescent="0.25">
      <c r="A974" s="3">
        <v>935</v>
      </c>
      <c r="B974" s="14">
        <v>901922.8409862055</v>
      </c>
      <c r="C974" s="30">
        <v>1282849.8135676261</v>
      </c>
    </row>
    <row r="975" spans="1:3" x14ac:dyDescent="0.25">
      <c r="A975" s="3">
        <v>936</v>
      </c>
      <c r="B975" s="14">
        <v>649064.21399287693</v>
      </c>
      <c r="C975" s="30">
        <v>1220875.2096075371</v>
      </c>
    </row>
    <row r="976" spans="1:3" x14ac:dyDescent="0.25">
      <c r="A976" s="3">
        <v>937</v>
      </c>
      <c r="B976" s="14">
        <v>626831.50022295013</v>
      </c>
      <c r="C976" s="30">
        <v>969502.66375933436</v>
      </c>
    </row>
    <row r="977" spans="1:3" x14ac:dyDescent="0.25">
      <c r="A977" s="3">
        <v>938</v>
      </c>
      <c r="B977" s="14">
        <v>469433.16464532615</v>
      </c>
      <c r="C977" s="30">
        <v>625596.69724852277</v>
      </c>
    </row>
    <row r="978" spans="1:3" x14ac:dyDescent="0.25">
      <c r="A978" s="3">
        <v>939</v>
      </c>
      <c r="B978" s="14">
        <v>732592.21252921165</v>
      </c>
      <c r="C978" s="30">
        <v>1174512.949646784</v>
      </c>
    </row>
    <row r="979" spans="1:3" x14ac:dyDescent="0.25">
      <c r="A979" s="3">
        <v>940</v>
      </c>
      <c r="B979" s="14">
        <v>697439.89922233671</v>
      </c>
      <c r="C979" s="30">
        <v>1076558.9887893912</v>
      </c>
    </row>
    <row r="980" spans="1:3" x14ac:dyDescent="0.25">
      <c r="A980" s="3">
        <v>941</v>
      </c>
      <c r="B980" s="14">
        <v>765333.74013934948</v>
      </c>
      <c r="C980" s="30">
        <v>1156760.9011963215</v>
      </c>
    </row>
    <row r="981" spans="1:3" x14ac:dyDescent="0.25">
      <c r="A981" s="3">
        <v>942</v>
      </c>
      <c r="B981" s="14">
        <v>534410.08687772811</v>
      </c>
      <c r="C981" s="30">
        <v>1007447.6896370647</v>
      </c>
    </row>
    <row r="982" spans="1:3" x14ac:dyDescent="0.25">
      <c r="A982" s="3">
        <v>943</v>
      </c>
      <c r="B982" s="14">
        <v>813610.62600131927</v>
      </c>
      <c r="C982" s="30">
        <v>1202660.5022724972</v>
      </c>
    </row>
    <row r="983" spans="1:3" x14ac:dyDescent="0.25">
      <c r="A983" s="3">
        <v>944</v>
      </c>
      <c r="B983" s="14">
        <v>688933.60715970362</v>
      </c>
      <c r="C983" s="30">
        <v>1097867.3069244896</v>
      </c>
    </row>
    <row r="984" spans="1:3" x14ac:dyDescent="0.25">
      <c r="A984" s="3">
        <v>945</v>
      </c>
      <c r="B984" s="14">
        <v>710310.75463053491</v>
      </c>
      <c r="C984" s="30">
        <v>1090879.7831781171</v>
      </c>
    </row>
    <row r="985" spans="1:3" x14ac:dyDescent="0.25">
      <c r="A985" s="3">
        <v>946</v>
      </c>
      <c r="B985" s="14">
        <v>487486.88987370726</v>
      </c>
      <c r="C985" s="30">
        <v>781116.65900593286</v>
      </c>
    </row>
    <row r="986" spans="1:3" x14ac:dyDescent="0.25">
      <c r="A986" s="3">
        <v>947</v>
      </c>
      <c r="B986" s="14">
        <v>798043.0152757524</v>
      </c>
      <c r="C986" s="30">
        <v>1343507.4905816503</v>
      </c>
    </row>
    <row r="987" spans="1:3" x14ac:dyDescent="0.25">
      <c r="A987" s="3">
        <v>948</v>
      </c>
      <c r="B987" s="14">
        <v>674930.92909924744</v>
      </c>
      <c r="C987" s="30">
        <v>1021798.5273367122</v>
      </c>
    </row>
    <row r="988" spans="1:3" x14ac:dyDescent="0.25">
      <c r="A988" s="3">
        <v>949</v>
      </c>
      <c r="B988" s="14">
        <v>623681.82666811079</v>
      </c>
      <c r="C988" s="30">
        <v>920008.0017691385</v>
      </c>
    </row>
    <row r="989" spans="1:3" x14ac:dyDescent="0.25">
      <c r="A989" s="3">
        <v>950</v>
      </c>
      <c r="B989" s="14">
        <v>712274.84769748989</v>
      </c>
      <c r="C989" s="30">
        <v>1047844.7486017976</v>
      </c>
    </row>
    <row r="990" spans="1:3" x14ac:dyDescent="0.25">
      <c r="A990" s="3">
        <v>951</v>
      </c>
      <c r="B990" s="14">
        <v>620313.47210383881</v>
      </c>
      <c r="C990" s="30">
        <v>858630.28306912666</v>
      </c>
    </row>
    <row r="991" spans="1:3" x14ac:dyDescent="0.25">
      <c r="A991" s="3">
        <v>952</v>
      </c>
      <c r="B991" s="14">
        <v>764046.48674087774</v>
      </c>
      <c r="C991" s="30">
        <v>1151647.3822852981</v>
      </c>
    </row>
    <row r="992" spans="1:3" x14ac:dyDescent="0.25">
      <c r="A992" s="3">
        <v>953</v>
      </c>
      <c r="B992" s="14">
        <v>830348.34885501117</v>
      </c>
      <c r="C992" s="30">
        <v>1264675.8166055786</v>
      </c>
    </row>
    <row r="993" spans="1:3" x14ac:dyDescent="0.25">
      <c r="A993" s="3">
        <v>954</v>
      </c>
      <c r="B993" s="14">
        <v>737881.00886617426</v>
      </c>
      <c r="C993" s="30">
        <v>1193031.0777191606</v>
      </c>
    </row>
    <row r="994" spans="1:3" x14ac:dyDescent="0.25">
      <c r="A994" s="3">
        <v>955</v>
      </c>
      <c r="B994" s="14">
        <v>645941.3647909608</v>
      </c>
      <c r="C994" s="30">
        <v>1029847.205246947</v>
      </c>
    </row>
    <row r="995" spans="1:3" x14ac:dyDescent="0.25">
      <c r="A995" s="3">
        <v>956</v>
      </c>
      <c r="B995" s="14">
        <v>580579.15790072153</v>
      </c>
      <c r="C995" s="30">
        <v>1042589.5134239013</v>
      </c>
    </row>
    <row r="996" spans="1:3" x14ac:dyDescent="0.25">
      <c r="A996" s="3">
        <v>957</v>
      </c>
      <c r="B996" s="14">
        <v>732143.66766947566</v>
      </c>
      <c r="C996" s="30">
        <v>1055892.05185207</v>
      </c>
    </row>
    <row r="997" spans="1:3" x14ac:dyDescent="0.25">
      <c r="A997" s="3">
        <v>958</v>
      </c>
      <c r="B997" s="14">
        <v>870742.33680037933</v>
      </c>
      <c r="C997" s="30">
        <v>1171602.2997521232</v>
      </c>
    </row>
    <row r="998" spans="1:3" x14ac:dyDescent="0.25">
      <c r="A998" s="3">
        <v>959</v>
      </c>
      <c r="B998" s="14">
        <v>606783.64179104741</v>
      </c>
      <c r="C998" s="30">
        <v>865971.87302205386</v>
      </c>
    </row>
    <row r="999" spans="1:3" x14ac:dyDescent="0.25">
      <c r="A999" s="3">
        <v>960</v>
      </c>
      <c r="B999" s="14">
        <v>606056.64884773141</v>
      </c>
      <c r="C999" s="30">
        <v>893306.9383500102</v>
      </c>
    </row>
    <row r="1000" spans="1:3" x14ac:dyDescent="0.25">
      <c r="A1000" s="3">
        <v>961</v>
      </c>
      <c r="B1000" s="14">
        <v>757272.94576547667</v>
      </c>
      <c r="C1000" s="30">
        <v>1113454.9840830732</v>
      </c>
    </row>
    <row r="1001" spans="1:3" x14ac:dyDescent="0.25">
      <c r="A1001" s="3">
        <v>962</v>
      </c>
      <c r="B1001" s="14">
        <v>598946.64044939296</v>
      </c>
      <c r="C1001" s="30">
        <v>800052.31641548197</v>
      </c>
    </row>
    <row r="1002" spans="1:3" x14ac:dyDescent="0.25">
      <c r="A1002" s="3">
        <v>963</v>
      </c>
      <c r="B1002" s="14">
        <v>680400.44888821745</v>
      </c>
      <c r="C1002" s="30">
        <v>967953.73291016533</v>
      </c>
    </row>
    <row r="1003" spans="1:3" x14ac:dyDescent="0.25">
      <c r="A1003" s="3">
        <v>964</v>
      </c>
      <c r="B1003" s="14">
        <v>606172.02713321801</v>
      </c>
      <c r="C1003" s="30">
        <v>757575.83108515572</v>
      </c>
    </row>
    <row r="1004" spans="1:3" x14ac:dyDescent="0.25">
      <c r="A1004" s="3">
        <v>965</v>
      </c>
      <c r="B1004" s="14">
        <v>805139.52676645201</v>
      </c>
      <c r="C1004" s="30">
        <v>1222447.1589937706</v>
      </c>
    </row>
    <row r="1005" spans="1:3" x14ac:dyDescent="0.25">
      <c r="A1005" s="3">
        <v>966</v>
      </c>
      <c r="B1005" s="14">
        <v>736762.19595945929</v>
      </c>
      <c r="C1005" s="30">
        <v>1068139.3964591401</v>
      </c>
    </row>
    <row r="1006" spans="1:3" x14ac:dyDescent="0.25">
      <c r="A1006" s="3">
        <v>967</v>
      </c>
      <c r="B1006" s="14">
        <v>810920.36680546694</v>
      </c>
      <c r="C1006" s="30">
        <v>1048017.6414158433</v>
      </c>
    </row>
    <row r="1007" spans="1:3" x14ac:dyDescent="0.25">
      <c r="A1007" s="3">
        <v>968</v>
      </c>
      <c r="B1007" s="14">
        <v>690313.08674562338</v>
      </c>
      <c r="C1007" s="30">
        <v>1079893.4722881753</v>
      </c>
    </row>
    <row r="1008" spans="1:3" x14ac:dyDescent="0.25">
      <c r="A1008" s="3">
        <v>969</v>
      </c>
      <c r="B1008" s="14">
        <v>765246.79675919272</v>
      </c>
      <c r="C1008" s="30">
        <v>1169671.4675708045</v>
      </c>
    </row>
    <row r="1009" spans="1:3" x14ac:dyDescent="0.25">
      <c r="A1009" s="3">
        <v>970</v>
      </c>
      <c r="B1009" s="14">
        <v>678360.44517946825</v>
      </c>
      <c r="C1009" s="30">
        <v>1120429.8080706168</v>
      </c>
    </row>
    <row r="1010" spans="1:3" x14ac:dyDescent="0.25">
      <c r="A1010" s="3">
        <v>971</v>
      </c>
      <c r="B1010" s="14">
        <v>623200.19244334905</v>
      </c>
      <c r="C1010" s="30">
        <v>883153.00532369164</v>
      </c>
    </row>
    <row r="1011" spans="1:3" x14ac:dyDescent="0.25">
      <c r="A1011" s="3">
        <v>972</v>
      </c>
      <c r="B1011" s="14">
        <v>698171.87064437708</v>
      </c>
      <c r="C1011" s="30">
        <v>1094947.1381217837</v>
      </c>
    </row>
    <row r="1012" spans="1:3" x14ac:dyDescent="0.25">
      <c r="A1012" s="3">
        <v>973</v>
      </c>
      <c r="B1012" s="14">
        <v>626211.78196895763</v>
      </c>
      <c r="C1012" s="30">
        <v>934951.59621006844</v>
      </c>
    </row>
    <row r="1013" spans="1:3" x14ac:dyDescent="0.25">
      <c r="A1013" s="3">
        <v>974</v>
      </c>
      <c r="B1013" s="14">
        <v>677694.5700493633</v>
      </c>
      <c r="C1013" s="30">
        <v>1068344.7563286331</v>
      </c>
    </row>
    <row r="1014" spans="1:3" x14ac:dyDescent="0.25">
      <c r="A1014" s="3">
        <v>975</v>
      </c>
      <c r="B1014" s="14">
        <v>654724.68285562564</v>
      </c>
      <c r="C1014" s="30">
        <v>1033345.8112360571</v>
      </c>
    </row>
    <row r="1015" spans="1:3" x14ac:dyDescent="0.25">
      <c r="A1015" s="3">
        <v>976</v>
      </c>
      <c r="B1015" s="14">
        <v>708307.68302007532</v>
      </c>
      <c r="C1015" s="30">
        <v>1123551.3223846878</v>
      </c>
    </row>
    <row r="1016" spans="1:3" x14ac:dyDescent="0.25">
      <c r="A1016" s="3">
        <v>977</v>
      </c>
      <c r="B1016" s="14">
        <v>656926.9031219841</v>
      </c>
      <c r="C1016" s="30">
        <v>779374.87631182419</v>
      </c>
    </row>
    <row r="1017" spans="1:3" x14ac:dyDescent="0.25">
      <c r="A1017" s="3">
        <v>978</v>
      </c>
      <c r="B1017" s="14">
        <v>674586.18733795139</v>
      </c>
      <c r="C1017" s="30">
        <v>969902.08538486366</v>
      </c>
    </row>
    <row r="1018" spans="1:3" x14ac:dyDescent="0.25">
      <c r="A1018" s="3">
        <v>979</v>
      </c>
      <c r="B1018" s="14">
        <v>663638.83402432257</v>
      </c>
      <c r="C1018" s="30">
        <v>1107575.4071293881</v>
      </c>
    </row>
    <row r="1019" spans="1:3" x14ac:dyDescent="0.25">
      <c r="A1019" s="3">
        <v>980</v>
      </c>
      <c r="B1019" s="14">
        <v>781978.31175162341</v>
      </c>
      <c r="C1019" s="30">
        <v>1084464.3959169793</v>
      </c>
    </row>
    <row r="1020" spans="1:3" x14ac:dyDescent="0.25">
      <c r="A1020" s="3">
        <v>981</v>
      </c>
      <c r="B1020" s="14">
        <v>790795.78497209412</v>
      </c>
      <c r="C1020" s="30">
        <v>1156626.2306120042</v>
      </c>
    </row>
    <row r="1021" spans="1:3" x14ac:dyDescent="0.25">
      <c r="A1021" s="3">
        <v>982</v>
      </c>
      <c r="B1021" s="14">
        <v>714853.11782953423</v>
      </c>
      <c r="C1021" s="30">
        <v>1023864.1465700049</v>
      </c>
    </row>
    <row r="1022" spans="1:3" x14ac:dyDescent="0.25">
      <c r="A1022" s="3">
        <v>983</v>
      </c>
      <c r="B1022" s="14">
        <v>404852.83358947537</v>
      </c>
      <c r="C1022" s="30">
        <v>513759.01301836688</v>
      </c>
    </row>
    <row r="1023" spans="1:3" x14ac:dyDescent="0.25">
      <c r="A1023" s="3">
        <v>984</v>
      </c>
      <c r="B1023" s="14">
        <v>840978.04551386437</v>
      </c>
      <c r="C1023" s="30">
        <v>1559555.0861833594</v>
      </c>
    </row>
    <row r="1024" spans="1:3" x14ac:dyDescent="0.25">
      <c r="A1024" s="3">
        <v>985</v>
      </c>
      <c r="B1024" s="14">
        <v>705033.6516268783</v>
      </c>
      <c r="C1024" s="30">
        <v>985388.74553194153</v>
      </c>
    </row>
    <row r="1025" spans="1:3" x14ac:dyDescent="0.25">
      <c r="A1025" s="3">
        <v>986</v>
      </c>
      <c r="B1025" s="14">
        <v>720618.16297587578</v>
      </c>
      <c r="C1025" s="30">
        <v>1281264.5333807354</v>
      </c>
    </row>
    <row r="1026" spans="1:3" x14ac:dyDescent="0.25">
      <c r="A1026" s="3">
        <v>987</v>
      </c>
      <c r="B1026" s="14">
        <v>658119.79017116129</v>
      </c>
      <c r="C1026" s="30">
        <v>1246739.5832056685</v>
      </c>
    </row>
    <row r="1027" spans="1:3" x14ac:dyDescent="0.25">
      <c r="A1027" s="3">
        <v>988</v>
      </c>
      <c r="B1027" s="14">
        <v>568629.05042321514</v>
      </c>
      <c r="C1027" s="30">
        <v>816297.50589769031</v>
      </c>
    </row>
    <row r="1028" spans="1:3" x14ac:dyDescent="0.25">
      <c r="A1028" s="3">
        <v>989</v>
      </c>
      <c r="B1028" s="14">
        <v>830713.10425694846</v>
      </c>
      <c r="C1028" s="30">
        <v>1385174.8125348566</v>
      </c>
    </row>
    <row r="1029" spans="1:3" x14ac:dyDescent="0.25">
      <c r="A1029" s="3">
        <v>990</v>
      </c>
      <c r="B1029" s="14">
        <v>545590.8961402782</v>
      </c>
      <c r="C1029" s="30">
        <v>772606.26122449676</v>
      </c>
    </row>
    <row r="1030" spans="1:3" x14ac:dyDescent="0.25">
      <c r="A1030" s="3">
        <v>991</v>
      </c>
      <c r="B1030" s="14">
        <v>667827.72082048573</v>
      </c>
      <c r="C1030" s="30">
        <v>891203.95754704892</v>
      </c>
    </row>
    <row r="1031" spans="1:3" x14ac:dyDescent="0.25">
      <c r="A1031" s="3">
        <v>992</v>
      </c>
      <c r="B1031" s="14">
        <v>945022.91171976319</v>
      </c>
      <c r="C1031" s="30">
        <v>1498949.9187836503</v>
      </c>
    </row>
    <row r="1032" spans="1:3" x14ac:dyDescent="0.25">
      <c r="A1032" s="3">
        <v>993</v>
      </c>
      <c r="B1032" s="14">
        <v>1071975.5926531714</v>
      </c>
      <c r="C1032" s="30">
        <v>1627544.8937635589</v>
      </c>
    </row>
    <row r="1033" spans="1:3" x14ac:dyDescent="0.25">
      <c r="A1033" s="3">
        <v>994</v>
      </c>
      <c r="B1033" s="14">
        <v>922821.03577255772</v>
      </c>
      <c r="C1033" s="30">
        <v>1694916.4005076876</v>
      </c>
    </row>
    <row r="1034" spans="1:3" x14ac:dyDescent="0.25">
      <c r="A1034" s="3">
        <v>995</v>
      </c>
      <c r="B1034" s="14">
        <v>618043.36379104794</v>
      </c>
      <c r="C1034" s="30">
        <v>911657.25079337927</v>
      </c>
    </row>
    <row r="1035" spans="1:3" x14ac:dyDescent="0.25">
      <c r="A1035" s="3">
        <v>996</v>
      </c>
      <c r="B1035" s="14">
        <v>591040.56281191949</v>
      </c>
      <c r="C1035" s="30">
        <v>1011146.5143957179</v>
      </c>
    </row>
    <row r="1036" spans="1:3" x14ac:dyDescent="0.25">
      <c r="A1036" s="3">
        <v>997</v>
      </c>
      <c r="B1036" s="14">
        <v>737370.17220611754</v>
      </c>
      <c r="C1036" s="30">
        <v>1149416.8906987733</v>
      </c>
    </row>
    <row r="1037" spans="1:3" x14ac:dyDescent="0.25">
      <c r="A1037" s="3">
        <v>998</v>
      </c>
      <c r="B1037" s="14">
        <v>887051.16413945693</v>
      </c>
      <c r="C1037" s="30">
        <v>1521492.2561081713</v>
      </c>
    </row>
    <row r="1038" spans="1:3" x14ac:dyDescent="0.25">
      <c r="A1038" s="3">
        <v>999</v>
      </c>
      <c r="B1038" s="14">
        <v>602981.97595027031</v>
      </c>
      <c r="C1038" s="30">
        <v>814997.38922621845</v>
      </c>
    </row>
    <row r="1039" spans="1:3" x14ac:dyDescent="0.25">
      <c r="A1039" s="3">
        <v>1000</v>
      </c>
      <c r="B1039" s="14">
        <v>749509.07333246374</v>
      </c>
      <c r="C1039" s="30">
        <v>987289.94928668288</v>
      </c>
    </row>
  </sheetData>
  <mergeCells count="1">
    <mergeCell ref="F62:F64"/>
  </mergeCells>
  <printOptions headings="1" gridLines="1"/>
  <pageMargins left="0.75" right="0.75" top="1" bottom="1" header="0.5" footer="0.5"/>
  <pageSetup orientation="portrait" horizontalDpi="4294967293" r:id="rId1"/>
  <headerFooter alignWithMargins="0">
    <oddHeader>&amp;LFIGURE 13.18.  FINANCIAL ANALYSIS SPREADSHEET FOR TOM GIFFORD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Q1A</vt:lpstr>
      <vt:lpstr>Q1B</vt:lpstr>
      <vt:lpstr>Q2-4 </vt:lpstr>
      <vt:lpstr>Q2-4 Graphs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Maksat Mametjumayev</cp:lastModifiedBy>
  <cp:lastPrinted>2001-05-19T18:30:41Z</cp:lastPrinted>
  <dcterms:created xsi:type="dcterms:W3CDTF">2001-05-15T11:13:37Z</dcterms:created>
  <dcterms:modified xsi:type="dcterms:W3CDTF">2023-02-07T02:35:39Z</dcterms:modified>
</cp:coreProperties>
</file>