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ksi\Documentos\cmi\"/>
    </mc:Choice>
  </mc:AlternateContent>
  <bookViews>
    <workbookView xWindow="0" yWindow="0" windowWidth="28800" windowHeight="12885" activeTab="1"/>
  </bookViews>
  <sheets>
    <sheet name="Hoja1" sheetId="1" r:id="rId1"/>
    <sheet name="Component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5" i="3" s="1"/>
  <c r="E26" i="3"/>
  <c r="B26" i="3"/>
  <c r="C26" i="3"/>
  <c r="D26" i="3"/>
</calcChain>
</file>

<file path=xl/sharedStrings.xml><?xml version="1.0" encoding="utf-8"?>
<sst xmlns="http://schemas.openxmlformats.org/spreadsheetml/2006/main" count="106" uniqueCount="94">
  <si>
    <t>Cantidad de presupuestos</t>
  </si>
  <si>
    <t>Ingresos de limpiezas de PC</t>
  </si>
  <si>
    <t>Costos de componentes</t>
  </si>
  <si>
    <t>Objetivo</t>
  </si>
  <si>
    <t>Financiera</t>
  </si>
  <si>
    <t>Clientes</t>
  </si>
  <si>
    <t>Crecimiento y Aprendizaje</t>
  </si>
  <si>
    <t>Procesos internos</t>
  </si>
  <si>
    <t>Área de incidencia</t>
  </si>
  <si>
    <t>Nombre del indicador</t>
  </si>
  <si>
    <t>Aumentar cantidad de presupuestos</t>
  </si>
  <si>
    <t>Aumentar ingresos de limpiezas de PC</t>
  </si>
  <si>
    <t>Reducir costos de componentes para repuesto</t>
  </si>
  <si>
    <t>Aumentar ingresos de clientes</t>
  </si>
  <si>
    <t>Ingresos de clientes</t>
  </si>
  <si>
    <t>Reducir cantidad de quejas</t>
  </si>
  <si>
    <t>Cantidad de quejas </t>
  </si>
  <si>
    <t>Aumentar frecuencia de clientes</t>
  </si>
  <si>
    <t>Frecuencia de clientes</t>
  </si>
  <si>
    <t>Aumentar cantidad de clientes por servicios</t>
  </si>
  <si>
    <t>Cantidad de clientes por servicio</t>
  </si>
  <si>
    <t>Reducir de tiempo de entrega de PC</t>
  </si>
  <si>
    <t>Tiempo de entrega</t>
  </si>
  <si>
    <t>Aumentar presupuesto anual del local para componentes</t>
  </si>
  <si>
    <t>Presupuesto del local para componenetes</t>
  </si>
  <si>
    <t>Aumentar presupuesto anual de herramientas</t>
  </si>
  <si>
    <t>Presupuesto del local para herramientas</t>
  </si>
  <si>
    <t>Aumentar capacitación de empleados</t>
  </si>
  <si>
    <t>Cantidad de capacitaciones</t>
  </si>
  <si>
    <t>Aumentar horas de capacitación</t>
  </si>
  <si>
    <t>Horas de capacitación</t>
  </si>
  <si>
    <t>Aumentar cantidad de empleados</t>
  </si>
  <si>
    <t>Cantidad de empleados</t>
  </si>
  <si>
    <t>&gt; 50 presupuestos</t>
  </si>
  <si>
    <t>&lt; 10%</t>
  </si>
  <si>
    <t>&lt; 5 quejas</t>
  </si>
  <si>
    <t>&gt; 20 clientes</t>
  </si>
  <si>
    <t>&gt; 15 clientes</t>
  </si>
  <si>
    <t>&lt; 2 días</t>
  </si>
  <si>
    <t>&gt; 12 capacitaciones</t>
  </si>
  <si>
    <t>&gt; 100 horas</t>
  </si>
  <si>
    <t>&gt; 30 empleados</t>
  </si>
  <si>
    <t>30 - 50 presupuestos</t>
  </si>
  <si>
    <t>&lt; 30 presupuestos</t>
  </si>
  <si>
    <t>10% - 20%</t>
  </si>
  <si>
    <t>&gt; 20%</t>
  </si>
  <si>
    <t>5 - 10 quejas</t>
  </si>
  <si>
    <t>&gt; 10 quejas</t>
  </si>
  <si>
    <t>10 - 20 clientes</t>
  </si>
  <si>
    <t>&lt; 10 clientes</t>
  </si>
  <si>
    <t>10 - 15 clientes</t>
  </si>
  <si>
    <t>2 - 4 días</t>
  </si>
  <si>
    <t>&gt; 4 días</t>
  </si>
  <si>
    <t>6 - 12 capacitaciones</t>
  </si>
  <si>
    <t>&lt; 6 capacitaciones</t>
  </si>
  <si>
    <t>50 - 100 horas</t>
  </si>
  <si>
    <t>&lt; 50 horas</t>
  </si>
  <si>
    <t>15 - 30 empleados</t>
  </si>
  <si>
    <t>&lt; 15 empleados</t>
  </si>
  <si>
    <t>Límite verde</t>
  </si>
  <si>
    <t>Límite amarillo</t>
  </si>
  <si>
    <t>Límite rojo</t>
  </si>
  <si>
    <t>&lt; $400.000</t>
  </si>
  <si>
    <t>&gt; $600.000</t>
  </si>
  <si>
    <t>$600.000 - $400.000</t>
  </si>
  <si>
    <t>&gt; $1.500.000</t>
  </si>
  <si>
    <t>$1.500.000 - $1.000.000</t>
  </si>
  <si>
    <t>&lt; $100.000.000</t>
  </si>
  <si>
    <t>&gt; $20.000.000</t>
  </si>
  <si>
    <t>$20.000.000 - $15.000.000</t>
  </si>
  <si>
    <t>&lt; $15.000.000</t>
  </si>
  <si>
    <t>&gt; $5.000.000</t>
  </si>
  <si>
    <t>$5.000.000 - $3.000.0000</t>
  </si>
  <si>
    <t>&lt; $3.000.000</t>
  </si>
  <si>
    <t>Doughnut Chart</t>
  </si>
  <si>
    <t>Pie Chart</t>
  </si>
  <si>
    <t>Labels</t>
  </si>
  <si>
    <t>Levels</t>
  </si>
  <si>
    <t>Pointer Settings</t>
  </si>
  <si>
    <t>Value</t>
  </si>
  <si>
    <t>Poor</t>
  </si>
  <si>
    <t>Pointer</t>
  </si>
  <si>
    <t>Good</t>
  </si>
  <si>
    <t>End</t>
  </si>
  <si>
    <t>Excellent</t>
  </si>
  <si>
    <t>Total</t>
  </si>
  <si>
    <t>&gt; $40.000.000</t>
  </si>
  <si>
    <t>$40.000.000 - $15.000.000</t>
  </si>
  <si>
    <t>Rojo</t>
  </si>
  <si>
    <t>Amarillo</t>
  </si>
  <si>
    <t>Verde</t>
  </si>
  <si>
    <t>Porcentaje</t>
  </si>
  <si>
    <t>Valor</t>
  </si>
  <si>
    <t>Valor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</si>
</sst>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 Unicode MS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/>
    <xf numFmtId="0" fontId="3" fillId="5" borderId="8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 wrapText="1"/>
    </xf>
    <xf numFmtId="0" fontId="0" fillId="2" borderId="15" xfId="0" applyFill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vertical="center" wrapText="1"/>
    </xf>
    <xf numFmtId="0" fontId="0" fillId="3" borderId="14" xfId="0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6" borderId="19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9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7" borderId="21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CCFFFF"/>
      <color rgb="FFFFFF99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Componentes!$G$3</c:f>
          <c:strCache>
            <c:ptCount val="1"/>
          </c:strCache>
        </c:strRef>
      </c:tx>
      <c:layout>
        <c:manualLayout>
          <c:xMode val="edge"/>
          <c:yMode val="edge"/>
          <c:x val="0.4451010853373058"/>
          <c:y val="2.5089605734767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51343910958495"/>
          <c:y val="0.15437262096164681"/>
          <c:w val="0.60874849525388275"/>
          <c:h val="0.8456273790383531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3D-4321-A6B7-9B176E4D4E0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3D-4321-A6B7-9B176E4D4E03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3D-4321-A6B7-9B176E4D4E0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3D-4321-A6B7-9B176E4D4E03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3D-4321-A6B7-9B176E4D4E03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3D-4321-A6B7-9B176E4D4E03}"/>
              </c:ext>
            </c:extLst>
          </c:dPt>
          <c:dLbls>
            <c:dLbl>
              <c:idx val="0"/>
              <c:layout>
                <c:manualLayout>
                  <c:x val="-0.13213213213213215"/>
                  <c:y val="-4.6594982078853112E-2"/>
                </c:manualLayout>
              </c:layout>
              <c:tx>
                <c:strRef>
                  <c:f>Componentes!$A$3</c:f>
                  <c:strCache>
                    <c:ptCount val="1"/>
                    <c:pt idx="0">
                      <c:v>Poor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{FC5DAFC3-2B2F-4299-B52A-1260CD7875CF}</c15:txfldGUID>
                      <c15:f>Componentes!$A$3</c15:f>
                      <c15:dlblFieldTableCache>
                        <c:ptCount val="1"/>
                        <c:pt idx="0">
                          <c:v>Poor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E3D-4321-A6B7-9B176E4D4E03}"/>
                </c:ext>
              </c:extLst>
            </c:dLbl>
            <c:dLbl>
              <c:idx val="1"/>
              <c:layout>
                <c:manualLayout>
                  <c:x val="-0.11111111111111113"/>
                  <c:y val="-8.9605734767025089E-2"/>
                </c:manualLayout>
              </c:layout>
              <c:tx>
                <c:strRef>
                  <c:f>Componentes!$A$4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{B3DAD581-EC06-4692-944F-FAA2958CE993}</c15:txfldGUID>
                      <c15:f>Componentes!$A$4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E3D-4321-A6B7-9B176E4D4E03}"/>
                </c:ext>
              </c:extLst>
            </c:dLbl>
            <c:dLbl>
              <c:idx val="2"/>
              <c:layout>
                <c:manualLayout>
                  <c:x val="-5.5054419061708078E-17"/>
                  <c:y val="-0.13620071684587814"/>
                </c:manualLayout>
              </c:layout>
              <c:tx>
                <c:strRef>
                  <c:f>Componentes!$A$5</c:f>
                  <c:strCache>
                    <c:ptCount val="1"/>
                    <c:pt idx="0">
                      <c:v>Good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{10F991EB-5E19-4FB0-A1E2-A60D69DD7029}</c15:txfldGUID>
                      <c15:f>Componentes!$A$5</c15:f>
                      <c15:dlblFieldTableCache>
                        <c:ptCount val="1"/>
                        <c:pt idx="0">
                          <c:v>Good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E3D-4321-A6B7-9B176E4D4E03}"/>
                </c:ext>
              </c:extLst>
            </c:dLbl>
            <c:dLbl>
              <c:idx val="3"/>
              <c:layout>
                <c:manualLayout>
                  <c:x val="0.13213213213213212"/>
                  <c:y val="-8.6021505376344093E-2"/>
                </c:manualLayout>
              </c:layout>
              <c:tx>
                <c:strRef>
                  <c:f>Componentes!$A$6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{1D4297AE-918F-4783-B1AC-6FE42292F753}</c15:txfldGUID>
                      <c15:f>Componentes!$A$6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E3D-4321-A6B7-9B176E4D4E03}"/>
                </c:ext>
              </c:extLst>
            </c:dLbl>
            <c:dLbl>
              <c:idx val="4"/>
              <c:layout>
                <c:manualLayout>
                  <c:x val="0.15015015015015015"/>
                  <c:y val="-5.0179211469534114E-2"/>
                </c:manualLayout>
              </c:layout>
              <c:tx>
                <c:strRef>
                  <c:f>Componentes!$A$7</c:f>
                  <c:strCache>
                    <c:ptCount val="1"/>
                    <c:pt idx="0">
                      <c:v>Excellent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{5086D37D-D490-4601-B581-B0D94D1DDEEF}</c15:txfldGUID>
                      <c15:f>Componentes!$A$7</c15:f>
                      <c15:dlblFieldTableCache>
                        <c:ptCount val="1"/>
                        <c:pt idx="0">
                          <c:v>Excellent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E3D-4321-A6B7-9B176E4D4E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3D-4321-A6B7-9B176E4D4E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Componentes!$B$3:$B$8</c:f>
              <c:numCache>
                <c:formatCode>General</c:formatCode>
                <c:ptCount val="6"/>
                <c:pt idx="0">
                  <c:v>18.75</c:v>
                </c:pt>
                <c:pt idx="2">
                  <c:v>31.25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3D-4321-A6B7-9B176E4D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E3D-4321-A6B7-9B176E4D4E0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E3D-4321-A6B7-9B176E4D4E0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E3D-4321-A6B7-9B176E4D4E03}"/>
              </c:ext>
            </c:extLst>
          </c:dPt>
          <c:val>
            <c:numRef>
              <c:f>Componentes!$E$3:$E$5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189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Pointer</c:v>
                </c15:tx>
              </c15:filteredSeriesTitle>
            </c:ext>
            <c:ext xmlns:c16="http://schemas.microsoft.com/office/drawing/2014/chart" uri="{C3380CC4-5D6E-409C-BE32-E72D297353CC}">
              <c16:uniqueId val="{00000013-2E3D-4321-A6B7-9B176E4D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158115</xdr:rowOff>
    </xdr:from>
    <xdr:to>
      <xdr:col>10</xdr:col>
      <xdr:colOff>542925</xdr:colOff>
      <xdr:row>20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E1343-8A84-446C-98D3-63ECA07C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0.47387</cdr:x>
      <cdr:y>0.62981</cdr:y>
    </cdr:from>
    <cdr:to>
      <cdr:x>0.69355</cdr:x>
      <cdr:y>0.73088</cdr:y>
    </cdr:to>
    <cdr:sp macro="" textlink="Componentes!$B$28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2782D53-83C6-4A78-A85B-4649035A644A}"/>
            </a:ext>
          </a:extLst>
        </cdr:cNvPr>
        <cdr:cNvSpPr txBox="1"/>
      </cdr:nvSpPr>
      <cdr:spPr>
        <a:xfrm xmlns:a="http://schemas.openxmlformats.org/drawingml/2006/main">
          <a:off x="1958907" y="2562736"/>
          <a:ext cx="908118" cy="411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0CBA863-4B3A-4A51-9E5A-72739FB4BBC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8.000.000</a:t>
          </a:fld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opLeftCell="A5" workbookViewId="0">
      <selection activeCell="D15" sqref="D15"/>
    </sheetView>
  </sheetViews>
  <sheetFormatPr baseColWidth="10" defaultRowHeight="15"/>
  <cols>
    <col min="2" max="4" width="25.7109375" bestFit="1" customWidth="1"/>
    <col min="5" max="5" width="17.85546875" bestFit="1" customWidth="1"/>
    <col min="6" max="6" width="23.140625" bestFit="1" customWidth="1"/>
    <col min="7" max="7" width="17" customWidth="1"/>
    <col min="8" max="8" width="24" bestFit="1" customWidth="1"/>
  </cols>
  <sheetData>
    <row r="3" spans="2:11">
      <c r="C3" s="41"/>
      <c r="E3" s="2"/>
      <c r="F3" s="2"/>
    </row>
    <row r="4" spans="2:11">
      <c r="E4" s="2"/>
      <c r="F4" s="2"/>
      <c r="G4" s="2"/>
      <c r="H4" s="2"/>
    </row>
    <row r="5" spans="2:11">
      <c r="E5" s="2"/>
      <c r="F5" s="2"/>
      <c r="G5" s="2"/>
      <c r="H5" s="2"/>
    </row>
    <row r="6" spans="2:11">
      <c r="B6" s="36" t="s">
        <v>8</v>
      </c>
      <c r="C6" s="27" t="s">
        <v>3</v>
      </c>
      <c r="D6" s="30" t="s">
        <v>9</v>
      </c>
      <c r="E6" s="27" t="s">
        <v>59</v>
      </c>
      <c r="F6" s="40" t="s">
        <v>60</v>
      </c>
      <c r="G6" s="40" t="s">
        <v>61</v>
      </c>
      <c r="H6" s="2"/>
    </row>
    <row r="7" spans="2:11" ht="26.25" thickBot="1">
      <c r="B7" s="42" t="s">
        <v>4</v>
      </c>
      <c r="C7" s="28" t="s">
        <v>10</v>
      </c>
      <c r="D7" s="28" t="s">
        <v>0</v>
      </c>
      <c r="E7" s="29" t="s">
        <v>33</v>
      </c>
      <c r="F7" s="29" t="s">
        <v>42</v>
      </c>
      <c r="G7" s="29" t="s">
        <v>43</v>
      </c>
      <c r="H7" s="2"/>
    </row>
    <row r="8" spans="2:11" ht="27" thickTop="1" thickBot="1">
      <c r="B8" s="43"/>
      <c r="C8" s="19" t="s">
        <v>11</v>
      </c>
      <c r="D8" s="16" t="s">
        <v>1</v>
      </c>
      <c r="E8" s="17" t="s">
        <v>63</v>
      </c>
      <c r="F8" s="18" t="s">
        <v>64</v>
      </c>
      <c r="G8" s="17" t="s">
        <v>62</v>
      </c>
      <c r="H8" s="2"/>
    </row>
    <row r="9" spans="2:11" ht="27" thickTop="1" thickBot="1">
      <c r="B9" s="43"/>
      <c r="C9" s="19" t="s">
        <v>12</v>
      </c>
      <c r="D9" s="32" t="s">
        <v>2</v>
      </c>
      <c r="E9" s="29" t="s">
        <v>34</v>
      </c>
      <c r="F9" s="33" t="s">
        <v>44</v>
      </c>
      <c r="G9" s="29" t="s">
        <v>45</v>
      </c>
      <c r="H9" s="2"/>
    </row>
    <row r="10" spans="2:11" ht="26.25" thickTop="1">
      <c r="B10" s="44"/>
      <c r="C10" s="28" t="s">
        <v>13</v>
      </c>
      <c r="D10" s="32" t="s">
        <v>14</v>
      </c>
      <c r="E10" s="29" t="s">
        <v>65</v>
      </c>
      <c r="F10" s="33" t="s">
        <v>66</v>
      </c>
      <c r="G10" s="31" t="s">
        <v>67</v>
      </c>
      <c r="H10" s="2"/>
    </row>
    <row r="11" spans="2:11" ht="15.75" thickBot="1">
      <c r="B11" s="45" t="s">
        <v>5</v>
      </c>
      <c r="C11" s="21" t="s">
        <v>15</v>
      </c>
      <c r="D11" s="21" t="s">
        <v>16</v>
      </c>
      <c r="E11" s="34" t="s">
        <v>35</v>
      </c>
      <c r="F11" s="35" t="s">
        <v>46</v>
      </c>
      <c r="G11" s="34" t="s">
        <v>47</v>
      </c>
      <c r="H11" s="2"/>
    </row>
    <row r="12" spans="2:11" ht="27" thickTop="1" thickBot="1">
      <c r="B12" s="46"/>
      <c r="C12" s="21" t="s">
        <v>17</v>
      </c>
      <c r="D12" s="20" t="s">
        <v>18</v>
      </c>
      <c r="E12" s="15" t="s">
        <v>36</v>
      </c>
      <c r="F12" s="38" t="s">
        <v>48</v>
      </c>
      <c r="G12" s="39" t="s">
        <v>49</v>
      </c>
      <c r="H12" s="2"/>
    </row>
    <row r="13" spans="2:11" ht="26.25" thickTop="1">
      <c r="B13" s="47"/>
      <c r="C13" s="21" t="s">
        <v>19</v>
      </c>
      <c r="D13" s="21" t="s">
        <v>20</v>
      </c>
      <c r="E13" s="15" t="s">
        <v>37</v>
      </c>
      <c r="F13" s="34" t="s">
        <v>50</v>
      </c>
      <c r="G13" s="34" t="s">
        <v>49</v>
      </c>
      <c r="H13" s="2"/>
    </row>
    <row r="14" spans="2:11" ht="26.25" thickBot="1">
      <c r="B14" s="48" t="s">
        <v>7</v>
      </c>
      <c r="C14" s="23" t="s">
        <v>21</v>
      </c>
      <c r="D14" s="37" t="s">
        <v>22</v>
      </c>
      <c r="E14" s="25" t="s">
        <v>38</v>
      </c>
      <c r="F14" s="24" t="s">
        <v>51</v>
      </c>
      <c r="G14" s="24" t="s">
        <v>52</v>
      </c>
      <c r="H14" s="2"/>
    </row>
    <row r="15" spans="2:11" ht="27" thickTop="1" thickBot="1">
      <c r="B15" s="49"/>
      <c r="C15" s="23" t="s">
        <v>23</v>
      </c>
      <c r="D15" s="26" t="s">
        <v>24</v>
      </c>
      <c r="E15" s="25" t="s">
        <v>68</v>
      </c>
      <c r="F15" s="25" t="s">
        <v>69</v>
      </c>
      <c r="G15" s="24" t="s">
        <v>70</v>
      </c>
      <c r="H15" s="2"/>
    </row>
    <row r="16" spans="2:11" ht="26.25" thickTop="1">
      <c r="B16" s="50"/>
      <c r="C16" s="22" t="s">
        <v>25</v>
      </c>
      <c r="D16" s="22" t="s">
        <v>26</v>
      </c>
      <c r="E16" s="24" t="s">
        <v>71</v>
      </c>
      <c r="F16" s="24" t="s">
        <v>72</v>
      </c>
      <c r="G16" s="24" t="s">
        <v>73</v>
      </c>
      <c r="H16" s="2"/>
      <c r="I16" s="6"/>
      <c r="J16" s="6"/>
      <c r="K16" s="6"/>
    </row>
    <row r="17" spans="2:11" ht="26.25" thickBot="1">
      <c r="B17" s="51" t="s">
        <v>6</v>
      </c>
      <c r="C17" s="9" t="s">
        <v>27</v>
      </c>
      <c r="D17" s="12" t="s">
        <v>28</v>
      </c>
      <c r="E17" s="14" t="s">
        <v>39</v>
      </c>
      <c r="F17" s="14" t="s">
        <v>53</v>
      </c>
      <c r="G17" s="14" t="s">
        <v>54</v>
      </c>
      <c r="H17" s="2"/>
      <c r="I17" s="6"/>
      <c r="J17" s="6"/>
      <c r="K17" s="6"/>
    </row>
    <row r="18" spans="2:11" ht="27" thickTop="1" thickBot="1">
      <c r="B18" s="52"/>
      <c r="C18" s="9" t="s">
        <v>29</v>
      </c>
      <c r="D18" s="11" t="s">
        <v>30</v>
      </c>
      <c r="E18" s="13" t="s">
        <v>40</v>
      </c>
      <c r="F18" s="10" t="s">
        <v>55</v>
      </c>
      <c r="G18" s="10" t="s">
        <v>56</v>
      </c>
      <c r="H18" s="2"/>
      <c r="I18" s="6"/>
      <c r="J18" s="6"/>
      <c r="K18" s="6"/>
    </row>
    <row r="19" spans="2:11" ht="26.25" thickTop="1">
      <c r="B19" s="53"/>
      <c r="C19" s="7" t="s">
        <v>31</v>
      </c>
      <c r="D19" s="12" t="s">
        <v>32</v>
      </c>
      <c r="E19" s="14" t="s">
        <v>41</v>
      </c>
      <c r="F19" s="8" t="s">
        <v>57</v>
      </c>
      <c r="G19" s="8" t="s">
        <v>58</v>
      </c>
      <c r="H19" s="2"/>
      <c r="I19" s="6"/>
      <c r="J19" s="6"/>
      <c r="K19" s="6"/>
    </row>
    <row r="20" spans="2:11">
      <c r="F20" s="2"/>
      <c r="G20" s="2"/>
      <c r="H20" s="2"/>
      <c r="I20" s="6"/>
      <c r="J20" s="6"/>
      <c r="K20" s="6"/>
    </row>
    <row r="21" spans="2:11">
      <c r="F21" s="2"/>
      <c r="G21" s="2"/>
      <c r="H21" s="2"/>
    </row>
    <row r="23" spans="2:11">
      <c r="B23" s="3"/>
      <c r="C23" s="3"/>
      <c r="D23" s="3"/>
      <c r="E23" s="3"/>
      <c r="F23" s="3"/>
      <c r="G23" s="3"/>
      <c r="H23" s="3"/>
    </row>
    <row r="24" spans="2:11">
      <c r="B24" s="4"/>
      <c r="C24" s="1"/>
      <c r="D24" s="1"/>
      <c r="E24" s="5"/>
    </row>
    <row r="25" spans="2:11">
      <c r="B25" s="54"/>
      <c r="E25" s="54"/>
      <c r="H25" s="54"/>
      <c r="I25" s="54"/>
    </row>
    <row r="26" spans="2:11">
      <c r="B26" s="55"/>
      <c r="C26" s="56"/>
      <c r="D26" s="57"/>
      <c r="E26" s="55"/>
      <c r="F26" s="56"/>
      <c r="G26" s="57"/>
      <c r="H26" s="55"/>
      <c r="I26" s="56"/>
    </row>
    <row r="27" spans="2:11">
      <c r="B27" s="58"/>
      <c r="C27" s="59"/>
      <c r="D27" s="57"/>
      <c r="E27" s="58"/>
      <c r="F27" s="59"/>
      <c r="G27" s="57"/>
      <c r="H27" s="58"/>
      <c r="I27" s="59"/>
    </row>
    <row r="28" spans="2:11">
      <c r="B28" s="60"/>
      <c r="C28" s="61"/>
      <c r="D28" s="57"/>
      <c r="E28" s="60"/>
      <c r="F28" s="61"/>
      <c r="G28" s="57"/>
      <c r="H28" s="60"/>
      <c r="I28" s="61"/>
    </row>
    <row r="29" spans="2:11">
      <c r="B29" s="58"/>
      <c r="C29" s="59"/>
      <c r="D29" s="57"/>
      <c r="E29" s="62"/>
      <c r="F29" s="63"/>
      <c r="G29" s="57"/>
      <c r="H29" s="58"/>
      <c r="I29" s="59"/>
    </row>
    <row r="30" spans="2:11">
      <c r="B30" s="60"/>
      <c r="C30" s="61"/>
      <c r="D30" s="57"/>
      <c r="E30" s="57"/>
      <c r="F30" s="57"/>
      <c r="G30" s="57"/>
      <c r="H30" s="60"/>
      <c r="I30" s="61"/>
    </row>
    <row r="31" spans="2:11">
      <c r="B31" s="58"/>
      <c r="C31" s="59"/>
      <c r="D31" s="57"/>
      <c r="E31" s="57"/>
      <c r="F31" s="57"/>
      <c r="G31" s="57"/>
      <c r="H31" s="62"/>
      <c r="I31" s="63"/>
    </row>
    <row r="32" spans="2:11">
      <c r="B32" s="64"/>
      <c r="C32" s="65"/>
      <c r="D32" s="57"/>
      <c r="E32" s="57"/>
      <c r="F32" s="57"/>
      <c r="G32" s="57"/>
      <c r="H32" s="57"/>
      <c r="I32" s="57"/>
    </row>
  </sheetData>
  <mergeCells count="4">
    <mergeCell ref="B7:B10"/>
    <mergeCell ref="B11:B13"/>
    <mergeCell ref="B14:B16"/>
    <mergeCell ref="B17:B1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N24" sqref="N24"/>
    </sheetView>
  </sheetViews>
  <sheetFormatPr baseColWidth="10" defaultColWidth="9.140625" defaultRowHeight="15"/>
  <cols>
    <col min="1" max="1" width="15.7109375" customWidth="1"/>
    <col min="2" max="2" width="11.28515625" customWidth="1"/>
    <col min="3" max="3" width="21.5703125" bestFit="1" customWidth="1"/>
    <col min="4" max="4" width="16.140625" customWidth="1"/>
    <col min="5" max="5" width="14.5703125" customWidth="1"/>
    <col min="6" max="6" width="5" customWidth="1"/>
    <col min="7" max="7" width="16" customWidth="1"/>
    <col min="8" max="8" width="19.5703125" customWidth="1"/>
    <col min="13" max="13" width="28.7109375" customWidth="1"/>
    <col min="14" max="14" width="26.140625" customWidth="1"/>
    <col min="15" max="15" width="19" customWidth="1"/>
    <col min="16" max="17" width="22.140625" customWidth="1"/>
  </cols>
  <sheetData>
    <row r="1" spans="1:17">
      <c r="A1" s="54" t="s">
        <v>74</v>
      </c>
      <c r="D1" s="54" t="s">
        <v>75</v>
      </c>
      <c r="G1" s="54"/>
      <c r="H1" s="54"/>
    </row>
    <row r="2" spans="1:17">
      <c r="A2" s="55" t="s">
        <v>76</v>
      </c>
      <c r="B2" s="56" t="s">
        <v>77</v>
      </c>
      <c r="C2" s="57"/>
      <c r="D2" s="55" t="s">
        <v>78</v>
      </c>
      <c r="E2" s="56" t="s">
        <v>79</v>
      </c>
      <c r="F2" s="57"/>
    </row>
    <row r="3" spans="1:17">
      <c r="A3" s="58" t="s">
        <v>80</v>
      </c>
      <c r="B3" s="59">
        <v>18.75</v>
      </c>
      <c r="C3" s="57"/>
      <c r="D3" s="58" t="s">
        <v>79</v>
      </c>
      <c r="E3" s="59">
        <f>B28/E25*100</f>
        <v>10</v>
      </c>
      <c r="F3" s="57"/>
    </row>
    <row r="4" spans="1:17">
      <c r="A4" s="60"/>
      <c r="B4" s="61"/>
      <c r="C4" s="57"/>
      <c r="D4" s="60" t="s">
        <v>81</v>
      </c>
      <c r="E4" s="61">
        <v>1</v>
      </c>
      <c r="F4" s="57"/>
    </row>
    <row r="5" spans="1:17">
      <c r="A5" s="58" t="s">
        <v>82</v>
      </c>
      <c r="B5" s="59">
        <v>31.25</v>
      </c>
      <c r="C5" s="57"/>
      <c r="D5" s="62" t="s">
        <v>83</v>
      </c>
      <c r="E5" s="63">
        <f>200-(E3+E4)</f>
        <v>189</v>
      </c>
      <c r="F5" s="57"/>
    </row>
    <row r="6" spans="1:17">
      <c r="A6" s="60"/>
      <c r="B6" s="61"/>
      <c r="C6" s="57"/>
      <c r="D6" s="57"/>
      <c r="E6" s="57"/>
      <c r="F6" s="57"/>
    </row>
    <row r="7" spans="1:17">
      <c r="A7" s="58" t="s">
        <v>84</v>
      </c>
      <c r="B7" s="59">
        <v>50</v>
      </c>
      <c r="C7" s="57"/>
      <c r="D7" s="57"/>
      <c r="E7" s="57"/>
      <c r="F7" s="57"/>
    </row>
    <row r="8" spans="1:17">
      <c r="A8" s="64" t="s">
        <v>85</v>
      </c>
      <c r="B8" s="65">
        <v>100</v>
      </c>
      <c r="C8" s="57"/>
      <c r="D8" s="57"/>
      <c r="E8" s="57"/>
      <c r="F8" s="57"/>
      <c r="G8" s="57"/>
      <c r="H8" s="57"/>
    </row>
    <row r="15" spans="1:17" ht="30">
      <c r="M15" s="22" t="s">
        <v>23</v>
      </c>
      <c r="N15" s="22" t="s">
        <v>24</v>
      </c>
      <c r="O15" s="24" t="s">
        <v>86</v>
      </c>
      <c r="P15" s="24" t="s">
        <v>87</v>
      </c>
      <c r="Q15" s="24" t="s">
        <v>70</v>
      </c>
    </row>
    <row r="16" spans="1:17" ht="30">
      <c r="M16" s="22" t="s">
        <v>23</v>
      </c>
      <c r="N16" s="22" t="s">
        <v>24</v>
      </c>
      <c r="O16" s="24" t="s">
        <v>68</v>
      </c>
      <c r="P16" s="24" t="s">
        <v>69</v>
      </c>
      <c r="Q16" s="24" t="s">
        <v>70</v>
      </c>
    </row>
    <row r="24" spans="1:8">
      <c r="B24" t="s">
        <v>88</v>
      </c>
      <c r="C24" t="s">
        <v>89</v>
      </c>
      <c r="D24" t="s">
        <v>90</v>
      </c>
      <c r="E24" t="s">
        <v>85</v>
      </c>
    </row>
    <row r="25" spans="1:8">
      <c r="A25" t="s">
        <v>92</v>
      </c>
      <c r="B25" s="66">
        <v>15000000</v>
      </c>
      <c r="C25" s="66">
        <v>25000000</v>
      </c>
      <c r="D25" s="66">
        <v>40000000</v>
      </c>
      <c r="E25" s="66">
        <v>80000000</v>
      </c>
    </row>
    <row r="26" spans="1:8">
      <c r="A26" t="s">
        <v>91</v>
      </c>
      <c r="B26">
        <f>B25/E25*100</f>
        <v>18.75</v>
      </c>
      <c r="C26">
        <f>C25/E25*100</f>
        <v>31.25</v>
      </c>
      <c r="D26">
        <f>D25/E25*100</f>
        <v>50</v>
      </c>
      <c r="E26">
        <f>SUM(B26:D26)</f>
        <v>100</v>
      </c>
      <c r="H26" s="6"/>
    </row>
    <row r="28" spans="1:8">
      <c r="A28" t="s">
        <v>93</v>
      </c>
      <c r="B28" s="66">
        <v>8000000</v>
      </c>
    </row>
    <row r="29" spans="1:8">
      <c r="A29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alcaraz</dc:creator>
  <cp:lastModifiedBy>maximiliano alcaraz</cp:lastModifiedBy>
  <dcterms:created xsi:type="dcterms:W3CDTF">2024-10-15T20:01:54Z</dcterms:created>
  <dcterms:modified xsi:type="dcterms:W3CDTF">2024-10-17T20:46:18Z</dcterms:modified>
</cp:coreProperties>
</file>