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ProgramData\Python\cs-major-optimal-pickems-main\supplement\austin-stage-3\"/>
    </mc:Choice>
  </mc:AlternateContent>
  <xr:revisionPtr revIDLastSave="0" documentId="13_ncr:1_{447BE3D6-01B7-455F-B034-002543334B1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BO1" sheetId="1" r:id="rId1"/>
    <sheet name="HLTV" sheetId="3" r:id="rId2"/>
    <sheet name="Se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32" i="1" l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M32" i="1" s="1"/>
  <c r="CK32" i="1"/>
  <c r="CL32" i="1"/>
  <c r="BW33" i="1"/>
  <c r="CM33" i="1" s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BW34" i="1"/>
  <c r="CM34" i="1" s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BW35" i="1"/>
  <c r="BX35" i="1"/>
  <c r="BY35" i="1"/>
  <c r="BZ35" i="1"/>
  <c r="CM35" i="1" s="1"/>
  <c r="CA35" i="1"/>
  <c r="CB35" i="1"/>
  <c r="CC35" i="1"/>
  <c r="CD35" i="1"/>
  <c r="CE35" i="1"/>
  <c r="CF35" i="1"/>
  <c r="CG35" i="1"/>
  <c r="CH35" i="1"/>
  <c r="CI35" i="1"/>
  <c r="CJ35" i="1"/>
  <c r="CK35" i="1"/>
  <c r="CL35" i="1"/>
  <c r="BW36" i="1"/>
  <c r="BX36" i="1"/>
  <c r="BY36" i="1"/>
  <c r="BZ36" i="1"/>
  <c r="CA36" i="1"/>
  <c r="CB36" i="1"/>
  <c r="CC36" i="1"/>
  <c r="CD36" i="1"/>
  <c r="CM36" i="1" s="1"/>
  <c r="CE36" i="1"/>
  <c r="CF36" i="1"/>
  <c r="CG36" i="1"/>
  <c r="CH36" i="1"/>
  <c r="CI36" i="1"/>
  <c r="CJ36" i="1"/>
  <c r="CK36" i="1"/>
  <c r="CL36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M37" i="1" s="1"/>
  <c r="CI37" i="1"/>
  <c r="CJ37" i="1"/>
  <c r="CK37" i="1"/>
  <c r="CL37" i="1"/>
  <c r="BW38" i="1"/>
  <c r="CM38" i="1" s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BW39" i="1"/>
  <c r="CM39" i="1" s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BW40" i="1"/>
  <c r="CM40" i="1" s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BW41" i="1"/>
  <c r="CM41" i="1" s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BW42" i="1"/>
  <c r="BX42" i="1"/>
  <c r="BY42" i="1"/>
  <c r="BZ42" i="1"/>
  <c r="CA42" i="1"/>
  <c r="CM42" i="1" s="1"/>
  <c r="CB42" i="1"/>
  <c r="CC42" i="1"/>
  <c r="CD42" i="1"/>
  <c r="CE42" i="1"/>
  <c r="CF42" i="1"/>
  <c r="CG42" i="1"/>
  <c r="CH42" i="1"/>
  <c r="CI42" i="1"/>
  <c r="CJ42" i="1"/>
  <c r="CK42" i="1"/>
  <c r="CL42" i="1"/>
  <c r="BW43" i="1"/>
  <c r="CM43" i="1" s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BW44" i="1"/>
  <c r="BX44" i="1"/>
  <c r="BY44" i="1"/>
  <c r="BZ44" i="1"/>
  <c r="CA44" i="1"/>
  <c r="CM44" i="1" s="1"/>
  <c r="CB44" i="1"/>
  <c r="CC44" i="1"/>
  <c r="CD44" i="1"/>
  <c r="CE44" i="1"/>
  <c r="CF44" i="1"/>
  <c r="CG44" i="1"/>
  <c r="CH44" i="1"/>
  <c r="CI44" i="1"/>
  <c r="CJ44" i="1"/>
  <c r="CK44" i="1"/>
  <c r="CL44" i="1"/>
  <c r="BW45" i="1"/>
  <c r="BX45" i="1"/>
  <c r="BY45" i="1"/>
  <c r="BZ45" i="1"/>
  <c r="CA45" i="1"/>
  <c r="CB45" i="1"/>
  <c r="CM45" i="1" s="1"/>
  <c r="CC45" i="1"/>
  <c r="CD45" i="1"/>
  <c r="CE45" i="1"/>
  <c r="CF45" i="1"/>
  <c r="CG45" i="1"/>
  <c r="CH45" i="1"/>
  <c r="CI45" i="1"/>
  <c r="CJ45" i="1"/>
  <c r="CK45" i="1"/>
  <c r="CL45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M46" i="1" s="1"/>
  <c r="CJ46" i="1"/>
  <c r="CK46" i="1"/>
  <c r="CL46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M31" i="1" s="1"/>
  <c r="CK31" i="1"/>
  <c r="CL31" i="1"/>
  <c r="BW31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CP49" i="1"/>
  <c r="DF46" i="1"/>
  <c r="DF32" i="1"/>
  <c r="BE31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D49" i="1"/>
  <c r="BD32" i="1"/>
  <c r="BE32" i="1"/>
  <c r="BF32" i="1"/>
  <c r="BG32" i="1"/>
  <c r="BH32" i="1"/>
  <c r="BI32" i="1"/>
  <c r="CB50" i="1" s="1"/>
  <c r="BJ32" i="1"/>
  <c r="BK32" i="1"/>
  <c r="BL32" i="1"/>
  <c r="BM32" i="1"/>
  <c r="BN32" i="1"/>
  <c r="CG50" i="1" s="1"/>
  <c r="BO32" i="1"/>
  <c r="CH50" i="1" s="1"/>
  <c r="BP32" i="1"/>
  <c r="CI50" i="1" s="1"/>
  <c r="BQ32" i="1"/>
  <c r="CJ50" i="1" s="1"/>
  <c r="BR32" i="1"/>
  <c r="CK50" i="1" s="1"/>
  <c r="BS32" i="1"/>
  <c r="CL50" i="1" s="1"/>
  <c r="BD33" i="1"/>
  <c r="BW51" i="1" s="1"/>
  <c r="BE33" i="1"/>
  <c r="BX51" i="1" s="1"/>
  <c r="BF33" i="1"/>
  <c r="BY51" i="1" s="1"/>
  <c r="BG33" i="1"/>
  <c r="BZ51" i="1" s="1"/>
  <c r="BH33" i="1"/>
  <c r="BI33" i="1"/>
  <c r="BJ33" i="1"/>
  <c r="BK33" i="1"/>
  <c r="BL33" i="1"/>
  <c r="BM33" i="1"/>
  <c r="CF51" i="1" s="1"/>
  <c r="BN33" i="1"/>
  <c r="BO33" i="1"/>
  <c r="BP33" i="1"/>
  <c r="BQ33" i="1"/>
  <c r="BR33" i="1"/>
  <c r="CK51" i="1" s="1"/>
  <c r="BS33" i="1"/>
  <c r="CL51" i="1" s="1"/>
  <c r="BD34" i="1"/>
  <c r="BW52" i="1" s="1"/>
  <c r="BE34" i="1"/>
  <c r="BX52" i="1" s="1"/>
  <c r="BF34" i="1"/>
  <c r="BY52" i="1" s="1"/>
  <c r="BG34" i="1"/>
  <c r="BZ52" i="1" s="1"/>
  <c r="BH34" i="1"/>
  <c r="CA52" i="1" s="1"/>
  <c r="BI34" i="1"/>
  <c r="CB52" i="1" s="1"/>
  <c r="BJ34" i="1"/>
  <c r="CC52" i="1" s="1"/>
  <c r="BK34" i="1"/>
  <c r="CD52" i="1" s="1"/>
  <c r="BL34" i="1"/>
  <c r="BM34" i="1"/>
  <c r="BN34" i="1"/>
  <c r="BO34" i="1"/>
  <c r="BP34" i="1"/>
  <c r="BQ34" i="1"/>
  <c r="CJ52" i="1" s="1"/>
  <c r="BR34" i="1"/>
  <c r="BS34" i="1"/>
  <c r="BD35" i="1"/>
  <c r="BE35" i="1"/>
  <c r="BF35" i="1"/>
  <c r="BY53" i="1" s="1"/>
  <c r="BG35" i="1"/>
  <c r="BZ53" i="1" s="1"/>
  <c r="BH35" i="1"/>
  <c r="CA53" i="1" s="1"/>
  <c r="BI35" i="1"/>
  <c r="CB53" i="1" s="1"/>
  <c r="BJ35" i="1"/>
  <c r="CC53" i="1" s="1"/>
  <c r="BK35" i="1"/>
  <c r="CD53" i="1" s="1"/>
  <c r="BL35" i="1"/>
  <c r="CE53" i="1" s="1"/>
  <c r="BM35" i="1"/>
  <c r="CF53" i="1" s="1"/>
  <c r="BN35" i="1"/>
  <c r="CG53" i="1" s="1"/>
  <c r="BO35" i="1"/>
  <c r="CH53" i="1" s="1"/>
  <c r="BP35" i="1"/>
  <c r="BQ35" i="1"/>
  <c r="BR35" i="1"/>
  <c r="BS35" i="1"/>
  <c r="BD36" i="1"/>
  <c r="BE36" i="1"/>
  <c r="BX54" i="1" s="1"/>
  <c r="BF36" i="1"/>
  <c r="BG36" i="1"/>
  <c r="BH36" i="1"/>
  <c r="BI36" i="1"/>
  <c r="BJ36" i="1"/>
  <c r="CC54" i="1" s="1"/>
  <c r="BK36" i="1"/>
  <c r="CD54" i="1" s="1"/>
  <c r="BL36" i="1"/>
  <c r="CE54" i="1" s="1"/>
  <c r="BM36" i="1"/>
  <c r="CF54" i="1" s="1"/>
  <c r="BN36" i="1"/>
  <c r="CG54" i="1" s="1"/>
  <c r="BO36" i="1"/>
  <c r="CH54" i="1" s="1"/>
  <c r="BP36" i="1"/>
  <c r="CI54" i="1" s="1"/>
  <c r="BQ36" i="1"/>
  <c r="CJ54" i="1" s="1"/>
  <c r="BR36" i="1"/>
  <c r="CK54" i="1" s="1"/>
  <c r="BS36" i="1"/>
  <c r="CL54" i="1" s="1"/>
  <c r="BD37" i="1"/>
  <c r="BE37" i="1"/>
  <c r="BF37" i="1"/>
  <c r="BG37" i="1"/>
  <c r="BH37" i="1"/>
  <c r="BI37" i="1"/>
  <c r="CB55" i="1" s="1"/>
  <c r="BJ37" i="1"/>
  <c r="BK37" i="1"/>
  <c r="BL37" i="1"/>
  <c r="BM37" i="1"/>
  <c r="BN37" i="1"/>
  <c r="CG55" i="1" s="1"/>
  <c r="BO37" i="1"/>
  <c r="CH55" i="1" s="1"/>
  <c r="BP37" i="1"/>
  <c r="CI55" i="1" s="1"/>
  <c r="BQ37" i="1"/>
  <c r="CJ55" i="1" s="1"/>
  <c r="BR37" i="1"/>
  <c r="CK55" i="1" s="1"/>
  <c r="BS37" i="1"/>
  <c r="CL55" i="1" s="1"/>
  <c r="BD38" i="1"/>
  <c r="BW56" i="1" s="1"/>
  <c r="BE38" i="1"/>
  <c r="BX56" i="1" s="1"/>
  <c r="BF38" i="1"/>
  <c r="BY56" i="1" s="1"/>
  <c r="BG38" i="1"/>
  <c r="BZ56" i="1" s="1"/>
  <c r="BH38" i="1"/>
  <c r="BI38" i="1"/>
  <c r="BJ38" i="1"/>
  <c r="BK38" i="1"/>
  <c r="BL38" i="1"/>
  <c r="BM38" i="1"/>
  <c r="CF56" i="1" s="1"/>
  <c r="BN38" i="1"/>
  <c r="BO38" i="1"/>
  <c r="BP38" i="1"/>
  <c r="BQ38" i="1"/>
  <c r="BR38" i="1"/>
  <c r="CK56" i="1" s="1"/>
  <c r="BS38" i="1"/>
  <c r="CL56" i="1" s="1"/>
  <c r="BD39" i="1"/>
  <c r="BW57" i="1" s="1"/>
  <c r="BE39" i="1"/>
  <c r="BX57" i="1" s="1"/>
  <c r="BF39" i="1"/>
  <c r="BY57" i="1" s="1"/>
  <c r="BG39" i="1"/>
  <c r="BZ57" i="1" s="1"/>
  <c r="BH39" i="1"/>
  <c r="CA57" i="1" s="1"/>
  <c r="BI39" i="1"/>
  <c r="CB57" i="1" s="1"/>
  <c r="BJ39" i="1"/>
  <c r="CC57" i="1" s="1"/>
  <c r="BK39" i="1"/>
  <c r="CD57" i="1" s="1"/>
  <c r="BL39" i="1"/>
  <c r="BM39" i="1"/>
  <c r="BN39" i="1"/>
  <c r="BO39" i="1"/>
  <c r="BP39" i="1"/>
  <c r="BQ39" i="1"/>
  <c r="CJ57" i="1" s="1"/>
  <c r="BR39" i="1"/>
  <c r="BS39" i="1"/>
  <c r="BD40" i="1"/>
  <c r="BE40" i="1"/>
  <c r="BF40" i="1"/>
  <c r="BY58" i="1" s="1"/>
  <c r="BG40" i="1"/>
  <c r="BZ58" i="1" s="1"/>
  <c r="BH40" i="1"/>
  <c r="CA58" i="1" s="1"/>
  <c r="BI40" i="1"/>
  <c r="CB58" i="1" s="1"/>
  <c r="BJ40" i="1"/>
  <c r="CC58" i="1" s="1"/>
  <c r="BK40" i="1"/>
  <c r="CD58" i="1" s="1"/>
  <c r="BL40" i="1"/>
  <c r="CE58" i="1" s="1"/>
  <c r="BM40" i="1"/>
  <c r="CF58" i="1" s="1"/>
  <c r="BN40" i="1"/>
  <c r="CG58" i="1" s="1"/>
  <c r="BO40" i="1"/>
  <c r="CH58" i="1" s="1"/>
  <c r="BP40" i="1"/>
  <c r="BQ40" i="1"/>
  <c r="BR40" i="1"/>
  <c r="BS40" i="1"/>
  <c r="BD41" i="1"/>
  <c r="BE41" i="1"/>
  <c r="BX59" i="1" s="1"/>
  <c r="BF41" i="1"/>
  <c r="BG41" i="1"/>
  <c r="BH41" i="1"/>
  <c r="BI41" i="1"/>
  <c r="BJ41" i="1"/>
  <c r="CC59" i="1" s="1"/>
  <c r="BK41" i="1"/>
  <c r="CD59" i="1" s="1"/>
  <c r="BL41" i="1"/>
  <c r="CE59" i="1" s="1"/>
  <c r="BM41" i="1"/>
  <c r="CF59" i="1" s="1"/>
  <c r="BN41" i="1"/>
  <c r="CG59" i="1" s="1"/>
  <c r="BO41" i="1"/>
  <c r="CH59" i="1" s="1"/>
  <c r="BP41" i="1"/>
  <c r="CI59" i="1" s="1"/>
  <c r="BQ41" i="1"/>
  <c r="CJ59" i="1" s="1"/>
  <c r="BR41" i="1"/>
  <c r="CK59" i="1" s="1"/>
  <c r="BS41" i="1"/>
  <c r="CL59" i="1" s="1"/>
  <c r="BD42" i="1"/>
  <c r="BE42" i="1"/>
  <c r="BF42" i="1"/>
  <c r="BG42" i="1"/>
  <c r="BH42" i="1"/>
  <c r="BI42" i="1"/>
  <c r="CB60" i="1" s="1"/>
  <c r="BJ42" i="1"/>
  <c r="BK42" i="1"/>
  <c r="BL42" i="1"/>
  <c r="BM42" i="1"/>
  <c r="BN42" i="1"/>
  <c r="CG60" i="1" s="1"/>
  <c r="BO42" i="1"/>
  <c r="CH60" i="1" s="1"/>
  <c r="BP42" i="1"/>
  <c r="CI60" i="1" s="1"/>
  <c r="BQ42" i="1"/>
  <c r="CJ60" i="1" s="1"/>
  <c r="BR42" i="1"/>
  <c r="CK60" i="1" s="1"/>
  <c r="BS42" i="1"/>
  <c r="CL60" i="1" s="1"/>
  <c r="BD43" i="1"/>
  <c r="BW61" i="1" s="1"/>
  <c r="BE43" i="1"/>
  <c r="BX61" i="1" s="1"/>
  <c r="BF43" i="1"/>
  <c r="BY61" i="1" s="1"/>
  <c r="BG43" i="1"/>
  <c r="BZ61" i="1" s="1"/>
  <c r="BH43" i="1"/>
  <c r="BI43" i="1"/>
  <c r="BJ43" i="1"/>
  <c r="BK43" i="1"/>
  <c r="BL43" i="1"/>
  <c r="BM43" i="1"/>
  <c r="CF61" i="1" s="1"/>
  <c r="BN43" i="1"/>
  <c r="BO43" i="1"/>
  <c r="BP43" i="1"/>
  <c r="BQ43" i="1"/>
  <c r="BR43" i="1"/>
  <c r="CK61" i="1" s="1"/>
  <c r="BS43" i="1"/>
  <c r="CL61" i="1" s="1"/>
  <c r="BD44" i="1"/>
  <c r="BW62" i="1" s="1"/>
  <c r="BE44" i="1"/>
  <c r="BX62" i="1" s="1"/>
  <c r="BF44" i="1"/>
  <c r="BY62" i="1" s="1"/>
  <c r="BG44" i="1"/>
  <c r="BZ62" i="1" s="1"/>
  <c r="BH44" i="1"/>
  <c r="CA62" i="1" s="1"/>
  <c r="BI44" i="1"/>
  <c r="CB62" i="1" s="1"/>
  <c r="BJ44" i="1"/>
  <c r="CC62" i="1" s="1"/>
  <c r="BK44" i="1"/>
  <c r="CD62" i="1" s="1"/>
  <c r="BL44" i="1"/>
  <c r="BM44" i="1"/>
  <c r="BN44" i="1"/>
  <c r="BO44" i="1"/>
  <c r="BP44" i="1"/>
  <c r="BQ44" i="1"/>
  <c r="CJ62" i="1" s="1"/>
  <c r="BR44" i="1"/>
  <c r="BS44" i="1"/>
  <c r="BD45" i="1"/>
  <c r="BE45" i="1"/>
  <c r="BF45" i="1"/>
  <c r="BY63" i="1" s="1"/>
  <c r="BG45" i="1"/>
  <c r="BZ63" i="1" s="1"/>
  <c r="BH45" i="1"/>
  <c r="CA63" i="1" s="1"/>
  <c r="BI45" i="1"/>
  <c r="CB63" i="1" s="1"/>
  <c r="BJ45" i="1"/>
  <c r="CC63" i="1" s="1"/>
  <c r="BK45" i="1"/>
  <c r="CD63" i="1" s="1"/>
  <c r="BL45" i="1"/>
  <c r="CE63" i="1" s="1"/>
  <c r="BM45" i="1"/>
  <c r="CF63" i="1" s="1"/>
  <c r="BN45" i="1"/>
  <c r="CG63" i="1" s="1"/>
  <c r="BO45" i="1"/>
  <c r="CH63" i="1" s="1"/>
  <c r="BP45" i="1"/>
  <c r="BQ45" i="1"/>
  <c r="BR45" i="1"/>
  <c r="BS45" i="1"/>
  <c r="BD46" i="1"/>
  <c r="BE46" i="1"/>
  <c r="BX64" i="1" s="1"/>
  <c r="BF46" i="1"/>
  <c r="BG46" i="1"/>
  <c r="BH46" i="1"/>
  <c r="BI46" i="1"/>
  <c r="BJ46" i="1"/>
  <c r="CC64" i="1" s="1"/>
  <c r="BK46" i="1"/>
  <c r="CD64" i="1" s="1"/>
  <c r="BL46" i="1"/>
  <c r="CE64" i="1" s="1"/>
  <c r="BM46" i="1"/>
  <c r="CF64" i="1" s="1"/>
  <c r="BN46" i="1"/>
  <c r="CG64" i="1" s="1"/>
  <c r="BO46" i="1"/>
  <c r="CH64" i="1" s="1"/>
  <c r="BP46" i="1"/>
  <c r="CI64" i="1" s="1"/>
  <c r="BQ46" i="1"/>
  <c r="CJ64" i="1" s="1"/>
  <c r="BR46" i="1"/>
  <c r="CK64" i="1" s="1"/>
  <c r="BS46" i="1"/>
  <c r="CL64" i="1" s="1"/>
  <c r="BF31" i="1"/>
  <c r="BG31" i="1"/>
  <c r="BH31" i="1"/>
  <c r="BI31" i="1"/>
  <c r="BJ31" i="1"/>
  <c r="CC49" i="1" s="1"/>
  <c r="BK31" i="1"/>
  <c r="BL31" i="1"/>
  <c r="BM31" i="1"/>
  <c r="BN31" i="1"/>
  <c r="BO31" i="1"/>
  <c r="CH49" i="1" s="1"/>
  <c r="BP31" i="1"/>
  <c r="CI49" i="1" s="1"/>
  <c r="BQ31" i="1"/>
  <c r="CJ49" i="1" s="1"/>
  <c r="BR31" i="1"/>
  <c r="CK49" i="1" s="1"/>
  <c r="BS31" i="1"/>
  <c r="CL49" i="1" s="1"/>
  <c r="BD31" i="1"/>
  <c r="BW49" i="1" s="1"/>
  <c r="BW50" i="1"/>
  <c r="BX50" i="1"/>
  <c r="BY50" i="1"/>
  <c r="BZ50" i="1"/>
  <c r="CA50" i="1"/>
  <c r="CC50" i="1"/>
  <c r="CD50" i="1"/>
  <c r="CE50" i="1"/>
  <c r="CF50" i="1"/>
  <c r="CA51" i="1"/>
  <c r="CB51" i="1"/>
  <c r="CC51" i="1"/>
  <c r="CD51" i="1"/>
  <c r="CE51" i="1"/>
  <c r="CG51" i="1"/>
  <c r="CH51" i="1"/>
  <c r="CI51" i="1"/>
  <c r="CJ51" i="1"/>
  <c r="CE52" i="1"/>
  <c r="CF52" i="1"/>
  <c r="CG52" i="1"/>
  <c r="CH52" i="1"/>
  <c r="CI52" i="1"/>
  <c r="CK52" i="1"/>
  <c r="CL52" i="1"/>
  <c r="BW53" i="1"/>
  <c r="BX53" i="1"/>
  <c r="CI53" i="1"/>
  <c r="CJ53" i="1"/>
  <c r="CK53" i="1"/>
  <c r="CL53" i="1"/>
  <c r="BW54" i="1"/>
  <c r="BY54" i="1"/>
  <c r="BZ54" i="1"/>
  <c r="CA54" i="1"/>
  <c r="CB54" i="1"/>
  <c r="BW55" i="1"/>
  <c r="BX55" i="1"/>
  <c r="BY55" i="1"/>
  <c r="BZ55" i="1"/>
  <c r="CA55" i="1"/>
  <c r="CC55" i="1"/>
  <c r="CD55" i="1"/>
  <c r="CE55" i="1"/>
  <c r="CF55" i="1"/>
  <c r="CA56" i="1"/>
  <c r="CB56" i="1"/>
  <c r="CC56" i="1"/>
  <c r="CD56" i="1"/>
  <c r="CE56" i="1"/>
  <c r="CG56" i="1"/>
  <c r="CH56" i="1"/>
  <c r="CI56" i="1"/>
  <c r="CJ56" i="1"/>
  <c r="CE57" i="1"/>
  <c r="CF57" i="1"/>
  <c r="CG57" i="1"/>
  <c r="CH57" i="1"/>
  <c r="CI57" i="1"/>
  <c r="CK57" i="1"/>
  <c r="CL57" i="1"/>
  <c r="BW58" i="1"/>
  <c r="BX58" i="1"/>
  <c r="CI58" i="1"/>
  <c r="CJ58" i="1"/>
  <c r="CK58" i="1"/>
  <c r="CL58" i="1"/>
  <c r="BW59" i="1"/>
  <c r="BY59" i="1"/>
  <c r="BZ59" i="1"/>
  <c r="CA59" i="1"/>
  <c r="CB59" i="1"/>
  <c r="BW60" i="1"/>
  <c r="BX60" i="1"/>
  <c r="BY60" i="1"/>
  <c r="BZ60" i="1"/>
  <c r="CA60" i="1"/>
  <c r="CC60" i="1"/>
  <c r="CD60" i="1"/>
  <c r="CE60" i="1"/>
  <c r="CF60" i="1"/>
  <c r="CA61" i="1"/>
  <c r="CB61" i="1"/>
  <c r="CC61" i="1"/>
  <c r="CD61" i="1"/>
  <c r="CE61" i="1"/>
  <c r="CG61" i="1"/>
  <c r="CH61" i="1"/>
  <c r="CI61" i="1"/>
  <c r="CJ61" i="1"/>
  <c r="CE62" i="1"/>
  <c r="CF62" i="1"/>
  <c r="CG62" i="1"/>
  <c r="CH62" i="1"/>
  <c r="CI62" i="1"/>
  <c r="CK62" i="1"/>
  <c r="CL62" i="1"/>
  <c r="BW63" i="1"/>
  <c r="BX63" i="1"/>
  <c r="CI63" i="1"/>
  <c r="CJ63" i="1"/>
  <c r="CK63" i="1"/>
  <c r="CL63" i="1"/>
  <c r="BW64" i="1"/>
  <c r="BY64" i="1"/>
  <c r="BZ64" i="1"/>
  <c r="CA64" i="1"/>
  <c r="CB64" i="1"/>
  <c r="BY49" i="1"/>
  <c r="BZ49" i="1"/>
  <c r="CA49" i="1"/>
  <c r="CB49" i="1"/>
  <c r="CD49" i="1"/>
  <c r="CE49" i="1"/>
  <c r="CF49" i="1"/>
  <c r="CG49" i="1"/>
  <c r="BA20" i="1"/>
  <c r="AS14" i="1"/>
  <c r="AL14" i="1"/>
  <c r="AM14" i="1"/>
  <c r="AN14" i="1"/>
  <c r="AO14" i="1"/>
  <c r="AP14" i="1"/>
  <c r="AQ14" i="1"/>
  <c r="AR14" i="1"/>
  <c r="AT14" i="1"/>
  <c r="AU14" i="1"/>
  <c r="AV14" i="1"/>
  <c r="AW14" i="1"/>
  <c r="AX14" i="1"/>
  <c r="AY14" i="1"/>
  <c r="AZ14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AK27" i="1"/>
  <c r="AK25" i="1"/>
  <c r="AK23" i="1"/>
  <c r="AK22" i="1"/>
  <c r="AK20" i="1"/>
  <c r="AK19" i="1"/>
  <c r="AK17" i="1"/>
  <c r="AK16" i="1"/>
  <c r="AK15" i="1"/>
  <c r="AK18" i="1"/>
  <c r="AK21" i="1"/>
  <c r="AK24" i="1"/>
  <c r="AK26" i="1"/>
  <c r="AK14" i="1"/>
  <c r="AZ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K13" i="1"/>
  <c r="AL12" i="1"/>
  <c r="AK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AG8" i="1"/>
  <c r="AE8" i="1"/>
  <c r="AC8" i="1"/>
  <c r="AA8" i="1"/>
  <c r="Y8" i="1"/>
  <c r="W8" i="1"/>
  <c r="U8" i="1"/>
  <c r="S8" i="1"/>
  <c r="Q8" i="1"/>
  <c r="O8" i="1"/>
  <c r="M8" i="1"/>
  <c r="K8" i="1"/>
  <c r="I8" i="1"/>
  <c r="G8" i="1"/>
  <c r="E8" i="1"/>
  <c r="C8" i="1"/>
  <c r="AG7" i="1"/>
  <c r="AE7" i="1"/>
  <c r="AC7" i="1"/>
  <c r="AC49" i="1" s="1"/>
  <c r="AA7" i="1"/>
  <c r="Y7" i="1"/>
  <c r="W7" i="1"/>
  <c r="U7" i="1"/>
  <c r="S7" i="1"/>
  <c r="Q7" i="1"/>
  <c r="O7" i="1"/>
  <c r="M7" i="1"/>
  <c r="K7" i="1"/>
  <c r="I7" i="1"/>
  <c r="G7" i="1"/>
  <c r="E7" i="1"/>
  <c r="C7" i="1"/>
  <c r="AG6" i="1"/>
  <c r="AE6" i="1"/>
  <c r="AC6" i="1"/>
  <c r="AA6" i="1"/>
  <c r="Y6" i="1"/>
  <c r="W6" i="1"/>
  <c r="U6" i="1"/>
  <c r="S6" i="1"/>
  <c r="Q6" i="1"/>
  <c r="O6" i="1"/>
  <c r="M6" i="1"/>
  <c r="K6" i="1"/>
  <c r="I6" i="1"/>
  <c r="G6" i="1"/>
  <c r="E6" i="1"/>
  <c r="C6" i="1"/>
  <c r="AG5" i="1"/>
  <c r="AE5" i="1"/>
  <c r="AC5" i="1"/>
  <c r="AA5" i="1"/>
  <c r="Y5" i="1"/>
  <c r="W5" i="1"/>
  <c r="U5" i="1"/>
  <c r="S5" i="1"/>
  <c r="Q5" i="1"/>
  <c r="O5" i="1"/>
  <c r="M5" i="1"/>
  <c r="K5" i="1"/>
  <c r="I5" i="1"/>
  <c r="G5" i="1"/>
  <c r="E5" i="1"/>
  <c r="C5" i="1"/>
  <c r="AG4" i="1"/>
  <c r="AE4" i="1"/>
  <c r="AC4" i="1"/>
  <c r="AA4" i="1"/>
  <c r="Y4" i="1"/>
  <c r="W4" i="1"/>
  <c r="U4" i="1"/>
  <c r="S4" i="1"/>
  <c r="Q4" i="1"/>
  <c r="O4" i="1"/>
  <c r="M4" i="1"/>
  <c r="K4" i="1"/>
  <c r="I4" i="1"/>
  <c r="G4" i="1"/>
  <c r="E4" i="1"/>
  <c r="C4" i="1"/>
  <c r="AG3" i="1"/>
  <c r="AE3" i="1"/>
  <c r="AC3" i="1"/>
  <c r="AA3" i="1"/>
  <c r="Y3" i="1"/>
  <c r="W3" i="1"/>
  <c r="U3" i="1"/>
  <c r="S3" i="1"/>
  <c r="Q3" i="1"/>
  <c r="O3" i="1"/>
  <c r="M3" i="1"/>
  <c r="K3" i="1"/>
  <c r="I3" i="1"/>
  <c r="G3" i="1"/>
  <c r="E3" i="1"/>
  <c r="C3" i="1"/>
  <c r="AG2" i="1"/>
  <c r="AE2" i="1"/>
  <c r="AC2" i="1"/>
  <c r="AA2" i="1"/>
  <c r="Y2" i="1"/>
  <c r="W2" i="1"/>
  <c r="U2" i="1"/>
  <c r="S2" i="1"/>
  <c r="Q2" i="1"/>
  <c r="O2" i="1"/>
  <c r="M2" i="1"/>
  <c r="K2" i="1"/>
  <c r="I2" i="1"/>
  <c r="G2" i="1"/>
  <c r="E2" i="1"/>
  <c r="C2" i="1"/>
  <c r="AG101" i="1"/>
  <c r="DF44" i="1"/>
  <c r="DF42" i="1"/>
  <c r="DF40" i="1"/>
  <c r="DF39" i="1"/>
  <c r="DF38" i="1"/>
  <c r="DF37" i="1"/>
  <c r="DF36" i="1"/>
  <c r="DF35" i="1"/>
  <c r="DF34" i="1"/>
  <c r="DF33" i="1"/>
  <c r="DF31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CQ49" i="1"/>
  <c r="BX49" i="1"/>
  <c r="N2" i="3"/>
  <c r="C4" i="3"/>
  <c r="C2" i="3"/>
  <c r="E2" i="3"/>
  <c r="F2" i="3"/>
  <c r="G2" i="3"/>
  <c r="H2" i="3"/>
  <c r="I2" i="3"/>
  <c r="J2" i="3"/>
  <c r="K2" i="3"/>
  <c r="L2" i="3"/>
  <c r="M2" i="3"/>
  <c r="O2" i="3"/>
  <c r="P2" i="3"/>
  <c r="Q2" i="3"/>
  <c r="D2" i="3"/>
  <c r="B3" i="3"/>
  <c r="B8" i="3"/>
  <c r="B4" i="3"/>
  <c r="D11" i="3"/>
  <c r="AG184" i="1"/>
  <c r="AG183" i="1"/>
  <c r="AE173" i="1"/>
  <c r="AE172" i="1"/>
  <c r="AC162" i="1"/>
  <c r="AC161" i="1"/>
  <c r="AA151" i="1"/>
  <c r="AA150" i="1"/>
  <c r="Y140" i="1"/>
  <c r="Y139" i="1"/>
  <c r="W129" i="1"/>
  <c r="W128" i="1"/>
  <c r="U118" i="1"/>
  <c r="U117" i="1"/>
  <c r="S107" i="1"/>
  <c r="S106" i="1"/>
  <c r="Q96" i="1"/>
  <c r="Q95" i="1"/>
  <c r="O85" i="1"/>
  <c r="O84" i="1"/>
  <c r="M74" i="1"/>
  <c r="M73" i="1"/>
  <c r="K63" i="1"/>
  <c r="K62" i="1"/>
  <c r="I52" i="1"/>
  <c r="I51" i="1"/>
  <c r="G41" i="1"/>
  <c r="G40" i="1"/>
  <c r="E30" i="1"/>
  <c r="E29" i="1"/>
  <c r="C19" i="1"/>
  <c r="C18" i="1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Q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C14" i="3"/>
  <c r="B14" i="3"/>
  <c r="Q13" i="3"/>
  <c r="P13" i="3"/>
  <c r="O13" i="3"/>
  <c r="N13" i="3"/>
  <c r="L13" i="3"/>
  <c r="K13" i="3"/>
  <c r="J13" i="3"/>
  <c r="I13" i="3"/>
  <c r="H13" i="3"/>
  <c r="G13" i="3"/>
  <c r="F13" i="3"/>
  <c r="E13" i="3"/>
  <c r="D13" i="3"/>
  <c r="C13" i="3"/>
  <c r="B13" i="3"/>
  <c r="Q12" i="3"/>
  <c r="P12" i="3"/>
  <c r="O12" i="3"/>
  <c r="N12" i="3"/>
  <c r="M12" i="3"/>
  <c r="K12" i="3"/>
  <c r="J12" i="3"/>
  <c r="I12" i="3"/>
  <c r="H12" i="3"/>
  <c r="G12" i="3"/>
  <c r="F12" i="3"/>
  <c r="E12" i="3"/>
  <c r="D12" i="3"/>
  <c r="C12" i="3"/>
  <c r="B12" i="3"/>
  <c r="Q11" i="3"/>
  <c r="P11" i="3"/>
  <c r="O11" i="3"/>
  <c r="N11" i="3"/>
  <c r="M11" i="3"/>
  <c r="L11" i="3"/>
  <c r="J11" i="3"/>
  <c r="I11" i="3"/>
  <c r="H11" i="3"/>
  <c r="G11" i="3"/>
  <c r="F11" i="3"/>
  <c r="E11" i="3"/>
  <c r="C11" i="3"/>
  <c r="B11" i="3"/>
  <c r="Q10" i="3"/>
  <c r="P10" i="3"/>
  <c r="O10" i="3"/>
  <c r="N10" i="3"/>
  <c r="M10" i="3"/>
  <c r="L10" i="3"/>
  <c r="K10" i="3"/>
  <c r="I10" i="3"/>
  <c r="H10" i="3"/>
  <c r="G10" i="3"/>
  <c r="F10" i="3"/>
  <c r="E10" i="3"/>
  <c r="D10" i="3"/>
  <c r="C10" i="3"/>
  <c r="B10" i="3"/>
  <c r="Q9" i="3"/>
  <c r="P9" i="3"/>
  <c r="O9" i="3"/>
  <c r="N9" i="3"/>
  <c r="M9" i="3"/>
  <c r="L9" i="3"/>
  <c r="K9" i="3"/>
  <c r="J9" i="3"/>
  <c r="H9" i="3"/>
  <c r="G9" i="3"/>
  <c r="F9" i="3"/>
  <c r="E9" i="3"/>
  <c r="D9" i="3"/>
  <c r="C9" i="3"/>
  <c r="B9" i="3"/>
  <c r="Q8" i="3"/>
  <c r="P8" i="3"/>
  <c r="O8" i="3"/>
  <c r="N8" i="3"/>
  <c r="M8" i="3"/>
  <c r="L8" i="3"/>
  <c r="K8" i="3"/>
  <c r="J8" i="3"/>
  <c r="I8" i="3"/>
  <c r="G8" i="3"/>
  <c r="F8" i="3"/>
  <c r="E8" i="3"/>
  <c r="D8" i="3"/>
  <c r="C8" i="3"/>
  <c r="Q7" i="3"/>
  <c r="P7" i="3"/>
  <c r="O7" i="3"/>
  <c r="N7" i="3"/>
  <c r="M7" i="3"/>
  <c r="L7" i="3"/>
  <c r="K7" i="3"/>
  <c r="J7" i="3"/>
  <c r="I7" i="3"/>
  <c r="H7" i="3"/>
  <c r="F7" i="3"/>
  <c r="E7" i="3"/>
  <c r="D7" i="3"/>
  <c r="C7" i="3"/>
  <c r="B7" i="3"/>
  <c r="Q6" i="3"/>
  <c r="P6" i="3"/>
  <c r="O6" i="3"/>
  <c r="N6" i="3"/>
  <c r="M6" i="3"/>
  <c r="L6" i="3"/>
  <c r="K6" i="3"/>
  <c r="J6" i="3"/>
  <c r="I6" i="3"/>
  <c r="H6" i="3"/>
  <c r="G6" i="3"/>
  <c r="E6" i="3"/>
  <c r="D6" i="3"/>
  <c r="C6" i="3"/>
  <c r="B6" i="3"/>
  <c r="Q5" i="3"/>
  <c r="P5" i="3"/>
  <c r="O5" i="3"/>
  <c r="N5" i="3"/>
  <c r="M5" i="3"/>
  <c r="L5" i="3"/>
  <c r="K5" i="3"/>
  <c r="J5" i="3"/>
  <c r="I5" i="3"/>
  <c r="H5" i="3"/>
  <c r="G5" i="3"/>
  <c r="F5" i="3"/>
  <c r="D5" i="3"/>
  <c r="C5" i="3"/>
  <c r="B5" i="3"/>
  <c r="Q4" i="3"/>
  <c r="P4" i="3"/>
  <c r="O4" i="3"/>
  <c r="N4" i="3"/>
  <c r="M4" i="3"/>
  <c r="L4" i="3"/>
  <c r="K4" i="3"/>
  <c r="J4" i="3"/>
  <c r="I4" i="3"/>
  <c r="H4" i="3"/>
  <c r="G4" i="3"/>
  <c r="F4" i="3"/>
  <c r="E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DF41" i="1" l="1"/>
  <c r="DF43" i="1"/>
  <c r="DF45" i="1"/>
  <c r="DF50" i="1"/>
  <c r="DF62" i="1"/>
  <c r="DF54" i="1"/>
  <c r="DF49" i="1"/>
  <c r="DF60" i="1"/>
  <c r="DF51" i="1"/>
  <c r="DF59" i="1"/>
  <c r="DF58" i="1"/>
  <c r="DF52" i="1"/>
  <c r="DF57" i="1"/>
  <c r="DF56" i="1"/>
  <c r="DF55" i="1"/>
  <c r="DF61" i="1"/>
  <c r="DF63" i="1"/>
  <c r="DF53" i="1"/>
  <c r="DF64" i="1"/>
  <c r="CM63" i="1"/>
  <c r="BA18" i="1"/>
  <c r="CM58" i="1"/>
  <c r="BT54" i="1"/>
  <c r="CM50" i="1"/>
  <c r="BA19" i="1"/>
  <c r="BA17" i="1"/>
  <c r="BA16" i="1"/>
  <c r="BA15" i="1"/>
  <c r="BT51" i="1"/>
  <c r="BA14" i="1"/>
  <c r="BA13" i="1"/>
  <c r="CM56" i="1"/>
  <c r="BA27" i="1"/>
  <c r="BT56" i="1"/>
  <c r="BT59" i="1"/>
  <c r="BA26" i="1"/>
  <c r="BA23" i="1"/>
  <c r="CM60" i="1"/>
  <c r="BA22" i="1"/>
  <c r="BA24" i="1"/>
  <c r="BT62" i="1"/>
  <c r="BA21" i="1"/>
  <c r="BA25" i="1"/>
  <c r="BA12" i="1"/>
  <c r="BT49" i="1"/>
  <c r="BT55" i="1"/>
  <c r="BT40" i="1"/>
  <c r="BT32" i="1"/>
  <c r="AC48" i="1"/>
  <c r="AC92" i="1"/>
  <c r="AE36" i="1"/>
  <c r="AE37" i="1"/>
  <c r="I14" i="1"/>
  <c r="AC17" i="1"/>
  <c r="AG37" i="1"/>
  <c r="AG69" i="1"/>
  <c r="AC69" i="1"/>
  <c r="AG35" i="1"/>
  <c r="AG67" i="1"/>
  <c r="AG68" i="1"/>
  <c r="AE100" i="1"/>
  <c r="AE39" i="1"/>
  <c r="AE71" i="1"/>
  <c r="AE103" i="1"/>
  <c r="AC44" i="1"/>
  <c r="AE72" i="1"/>
  <c r="AC16" i="1"/>
  <c r="AG45" i="1"/>
  <c r="AE15" i="1"/>
  <c r="AG46" i="1"/>
  <c r="AE77" i="1"/>
  <c r="AE69" i="1"/>
  <c r="AE45" i="1"/>
  <c r="AC45" i="1"/>
  <c r="AE16" i="1"/>
  <c r="AG80" i="1"/>
  <c r="AC103" i="1"/>
  <c r="S71" i="1"/>
  <c r="AE17" i="1"/>
  <c r="AG26" i="1"/>
  <c r="AC46" i="1"/>
  <c r="AC71" i="1"/>
  <c r="AC15" i="1"/>
  <c r="AE14" i="1"/>
  <c r="AG100" i="1"/>
  <c r="AC67" i="1"/>
  <c r="AE92" i="1"/>
  <c r="AC80" i="1"/>
  <c r="AG34" i="1"/>
  <c r="AC104" i="1"/>
  <c r="AG13" i="1"/>
  <c r="AG79" i="1"/>
  <c r="AG78" i="1"/>
  <c r="AE105" i="1"/>
  <c r="AE49" i="1"/>
  <c r="AE104" i="1"/>
  <c r="AE48" i="1"/>
  <c r="AE47" i="1"/>
  <c r="AE12" i="1"/>
  <c r="AE66" i="1"/>
  <c r="AE11" i="1"/>
  <c r="AE61" i="1"/>
  <c r="AE27" i="1"/>
  <c r="AE93" i="1"/>
  <c r="AE80" i="1"/>
  <c r="AE34" i="1"/>
  <c r="AE78" i="1"/>
  <c r="AE33" i="1"/>
  <c r="AE22" i="1"/>
  <c r="AE44" i="1"/>
  <c r="AC72" i="1"/>
  <c r="AC39" i="1"/>
  <c r="AC61" i="1"/>
  <c r="AC105" i="1"/>
  <c r="AC50" i="1"/>
  <c r="AC94" i="1"/>
  <c r="AC93" i="1"/>
  <c r="AC37" i="1"/>
  <c r="AC47" i="1"/>
  <c r="AG55" i="1"/>
  <c r="AE55" i="1"/>
  <c r="AC55" i="1"/>
  <c r="AG104" i="1"/>
  <c r="AG16" i="1"/>
  <c r="AG49" i="1"/>
  <c r="AG71" i="1"/>
  <c r="AG93" i="1"/>
  <c r="K166" i="1"/>
  <c r="AC56" i="1"/>
  <c r="AE88" i="1"/>
  <c r="AG88" i="1"/>
  <c r="AC88" i="1"/>
  <c r="AG105" i="1"/>
  <c r="AG61" i="1"/>
  <c r="AG17" i="1"/>
  <c r="AG39" i="1"/>
  <c r="AG72" i="1"/>
  <c r="AG94" i="1"/>
  <c r="M25" i="1"/>
  <c r="AG25" i="1"/>
  <c r="AE25" i="1"/>
  <c r="AE89" i="1"/>
  <c r="AG89" i="1"/>
  <c r="AC89" i="1"/>
  <c r="AA23" i="1"/>
  <c r="AG23" i="1"/>
  <c r="AC23" i="1"/>
  <c r="AE23" i="1"/>
  <c r="AG83" i="1"/>
  <c r="AE83" i="1"/>
  <c r="AC83" i="1"/>
  <c r="AG24" i="1"/>
  <c r="AE24" i="1"/>
  <c r="AE57" i="1"/>
  <c r="AC57" i="1"/>
  <c r="AG66" i="1"/>
  <c r="AG99" i="1"/>
  <c r="AG77" i="1"/>
  <c r="AG82" i="1"/>
  <c r="AC24" i="1"/>
  <c r="AC25" i="1"/>
  <c r="AE56" i="1"/>
  <c r="AG56" i="1"/>
  <c r="AG57" i="1"/>
  <c r="AE58" i="1"/>
  <c r="AG58" i="1"/>
  <c r="Q123" i="1"/>
  <c r="AE90" i="1"/>
  <c r="AG90" i="1"/>
  <c r="AC90" i="1"/>
  <c r="AC66" i="1"/>
  <c r="AC33" i="1"/>
  <c r="AC79" i="1"/>
  <c r="AC35" i="1"/>
  <c r="AC68" i="1"/>
  <c r="AC26" i="1"/>
  <c r="AE59" i="1"/>
  <c r="AG59" i="1"/>
  <c r="AE91" i="1"/>
  <c r="AC91" i="1"/>
  <c r="AC78" i="1"/>
  <c r="AC34" i="1"/>
  <c r="AC27" i="1"/>
  <c r="AG91" i="1"/>
  <c r="AE28" i="1"/>
  <c r="AG28" i="1"/>
  <c r="AE60" i="1"/>
  <c r="AG60" i="1"/>
  <c r="AC28" i="1"/>
  <c r="AG92" i="1"/>
  <c r="AC11" i="1"/>
  <c r="AC99" i="1"/>
  <c r="AC36" i="1"/>
  <c r="AC12" i="1"/>
  <c r="AC100" i="1"/>
  <c r="AC13" i="1"/>
  <c r="AE26" i="1"/>
  <c r="AC101" i="1"/>
  <c r="AE38" i="1"/>
  <c r="AC38" i="1"/>
  <c r="AE70" i="1"/>
  <c r="AC70" i="1"/>
  <c r="AE102" i="1"/>
  <c r="AG102" i="1"/>
  <c r="AE79" i="1"/>
  <c r="AE46" i="1"/>
  <c r="AE13" i="1"/>
  <c r="AC14" i="1"/>
  <c r="AG27" i="1"/>
  <c r="AG70" i="1"/>
  <c r="AC102" i="1"/>
  <c r="AG44" i="1"/>
  <c r="AC77" i="1"/>
  <c r="AE35" i="1"/>
  <c r="AC58" i="1"/>
  <c r="AC59" i="1"/>
  <c r="AC60" i="1"/>
  <c r="AG38" i="1"/>
  <c r="AG22" i="1"/>
  <c r="AC22" i="1"/>
  <c r="AE50" i="1"/>
  <c r="AG50" i="1"/>
  <c r="AE82" i="1"/>
  <c r="AC82" i="1"/>
  <c r="AG103" i="1"/>
  <c r="AG48" i="1"/>
  <c r="AG81" i="1"/>
  <c r="AG11" i="1"/>
  <c r="AG15" i="1"/>
  <c r="C111" i="1"/>
  <c r="AG12" i="1"/>
  <c r="AE81" i="1"/>
  <c r="AC81" i="1"/>
  <c r="W145" i="1"/>
  <c r="I179" i="1"/>
  <c r="AG47" i="1"/>
  <c r="AG33" i="1"/>
  <c r="AE94" i="1"/>
  <c r="AE67" i="1"/>
  <c r="AE99" i="1"/>
  <c r="AG36" i="1"/>
  <c r="AE68" i="1"/>
  <c r="AE101" i="1"/>
  <c r="AG14" i="1"/>
  <c r="O180" i="1"/>
  <c r="AA49" i="1"/>
  <c r="I116" i="1"/>
  <c r="K114" i="1"/>
  <c r="W55" i="1"/>
  <c r="O45" i="1"/>
  <c r="U179" i="1"/>
  <c r="S11" i="1"/>
  <c r="I15" i="1"/>
  <c r="U46" i="1"/>
  <c r="O47" i="1"/>
  <c r="U79" i="1"/>
  <c r="O44" i="1"/>
  <c r="Y169" i="1"/>
  <c r="AE154" i="1"/>
  <c r="O181" i="1"/>
  <c r="S13" i="1"/>
  <c r="S112" i="1"/>
  <c r="AA22" i="1"/>
  <c r="AA47" i="1"/>
  <c r="C148" i="1"/>
  <c r="I121" i="1"/>
  <c r="K14" i="1"/>
  <c r="C91" i="1"/>
  <c r="I124" i="1"/>
  <c r="O33" i="1"/>
  <c r="O171" i="1"/>
  <c r="U171" i="1"/>
  <c r="O35" i="1"/>
  <c r="I36" i="1"/>
  <c r="AA88" i="1"/>
  <c r="AA171" i="1"/>
  <c r="E48" i="1"/>
  <c r="AG122" i="1"/>
  <c r="E16" i="1"/>
  <c r="Y28" i="1"/>
  <c r="M80" i="1"/>
  <c r="Y38" i="1"/>
  <c r="I70" i="1"/>
  <c r="AE182" i="1"/>
  <c r="K112" i="1"/>
  <c r="U11" i="1"/>
  <c r="Q61" i="1"/>
  <c r="M171" i="1"/>
  <c r="Q14" i="1"/>
  <c r="U83" i="1"/>
  <c r="U82" i="1"/>
  <c r="S17" i="1"/>
  <c r="Q13" i="1"/>
  <c r="I181" i="1"/>
  <c r="U102" i="1"/>
  <c r="Y167" i="1"/>
  <c r="M114" i="1"/>
  <c r="AA25" i="1"/>
  <c r="E89" i="1"/>
  <c r="M116" i="1"/>
  <c r="C145" i="1"/>
  <c r="I149" i="1"/>
  <c r="K144" i="1"/>
  <c r="G100" i="1"/>
  <c r="U105" i="1"/>
  <c r="M104" i="1"/>
  <c r="O46" i="1"/>
  <c r="U147" i="1"/>
  <c r="E57" i="1"/>
  <c r="AA169" i="1"/>
  <c r="U103" i="1"/>
  <c r="U180" i="1"/>
  <c r="I115" i="1"/>
  <c r="AA24" i="1"/>
  <c r="AG149" i="1"/>
  <c r="E47" i="1"/>
  <c r="W39" i="1"/>
  <c r="U80" i="1"/>
  <c r="K145" i="1"/>
  <c r="O71" i="1"/>
  <c r="M50" i="1"/>
  <c r="Q146" i="1"/>
  <c r="AA89" i="1"/>
  <c r="AC113" i="1"/>
  <c r="S15" i="1"/>
  <c r="C81" i="1"/>
  <c r="S115" i="1"/>
  <c r="U149" i="1"/>
  <c r="U181" i="1"/>
  <c r="O158" i="1"/>
  <c r="E79" i="1"/>
  <c r="Y114" i="1"/>
  <c r="U182" i="1"/>
  <c r="O34" i="1"/>
  <c r="C66" i="1"/>
  <c r="W115" i="1"/>
  <c r="K12" i="1"/>
  <c r="O114" i="1"/>
  <c r="O116" i="1"/>
  <c r="O149" i="1"/>
  <c r="I182" i="1"/>
  <c r="E156" i="1"/>
  <c r="S12" i="1"/>
  <c r="U70" i="1"/>
  <c r="S113" i="1"/>
  <c r="S181" i="1"/>
  <c r="AA59" i="1"/>
  <c r="W57" i="1"/>
  <c r="E155" i="1"/>
  <c r="U72" i="1"/>
  <c r="S114" i="1"/>
  <c r="U148" i="1"/>
  <c r="K115" i="1"/>
  <c r="E81" i="1"/>
  <c r="AA116" i="1"/>
  <c r="Y149" i="1"/>
  <c r="Y182" i="1"/>
  <c r="E67" i="1"/>
  <c r="E99" i="1"/>
  <c r="AA127" i="1"/>
  <c r="AA160" i="1"/>
  <c r="AA12" i="1"/>
  <c r="O48" i="1"/>
  <c r="E82" i="1"/>
  <c r="AE116" i="1"/>
  <c r="AA181" i="1"/>
  <c r="Y36" i="1"/>
  <c r="AA68" i="1"/>
  <c r="I132" i="1"/>
  <c r="I23" i="1"/>
  <c r="O49" i="1"/>
  <c r="K79" i="1"/>
  <c r="W99" i="1"/>
  <c r="AG115" i="1"/>
  <c r="G159" i="1"/>
  <c r="AA182" i="1"/>
  <c r="Y37" i="1"/>
  <c r="I69" i="1"/>
  <c r="Y23" i="1"/>
  <c r="I71" i="1"/>
  <c r="AA180" i="1"/>
  <c r="O148" i="1"/>
  <c r="O72" i="1"/>
  <c r="O50" i="1"/>
  <c r="AG116" i="1"/>
  <c r="AA70" i="1"/>
  <c r="Y24" i="1"/>
  <c r="AA104" i="1"/>
  <c r="C88" i="1"/>
  <c r="AA71" i="1"/>
  <c r="Y25" i="1"/>
  <c r="U47" i="1"/>
  <c r="E111" i="1"/>
  <c r="C72" i="1"/>
  <c r="U136" i="1"/>
  <c r="E112" i="1"/>
  <c r="I72" i="1"/>
  <c r="U26" i="1"/>
  <c r="AA103" i="1"/>
  <c r="K167" i="1"/>
  <c r="C149" i="1"/>
  <c r="Q22" i="1"/>
  <c r="AA105" i="1"/>
  <c r="I57" i="1"/>
  <c r="AA50" i="1"/>
  <c r="I114" i="1"/>
  <c r="Q143" i="1"/>
  <c r="I39" i="1"/>
  <c r="AA82" i="1"/>
  <c r="AG121" i="1"/>
  <c r="E49" i="1"/>
  <c r="I24" i="1"/>
  <c r="I25" i="1"/>
  <c r="M82" i="1"/>
  <c r="E123" i="1"/>
  <c r="K103" i="1"/>
  <c r="AA168" i="1"/>
  <c r="M83" i="1"/>
  <c r="I88" i="1"/>
  <c r="S82" i="1"/>
  <c r="U49" i="1"/>
  <c r="S83" i="1"/>
  <c r="M127" i="1"/>
  <c r="Y16" i="1"/>
  <c r="E77" i="1"/>
  <c r="Q23" i="1"/>
  <c r="U50" i="1"/>
  <c r="U77" i="1"/>
  <c r="E113" i="1"/>
  <c r="AA15" i="1"/>
  <c r="Q78" i="1"/>
  <c r="U78" i="1"/>
  <c r="C147" i="1"/>
  <c r="C146" i="1"/>
  <c r="Y168" i="1"/>
  <c r="C57" i="1"/>
  <c r="I180" i="1"/>
  <c r="O113" i="1"/>
  <c r="AA112" i="1"/>
  <c r="K48" i="1"/>
  <c r="E58" i="1"/>
  <c r="E90" i="1"/>
  <c r="AC143" i="1"/>
  <c r="K168" i="1"/>
  <c r="K92" i="1"/>
  <c r="AA26" i="1"/>
  <c r="K70" i="1"/>
  <c r="K80" i="1"/>
  <c r="E91" i="1"/>
  <c r="K123" i="1"/>
  <c r="AC144" i="1"/>
  <c r="E93" i="1"/>
  <c r="I58" i="1"/>
  <c r="O91" i="1"/>
  <c r="W159" i="1"/>
  <c r="AA27" i="1"/>
  <c r="K91" i="1"/>
  <c r="K94" i="1"/>
  <c r="E39" i="1"/>
  <c r="I59" i="1"/>
  <c r="O123" i="1"/>
  <c r="C155" i="1"/>
  <c r="S60" i="1"/>
  <c r="AC122" i="1"/>
  <c r="E154" i="1"/>
  <c r="O27" i="1"/>
  <c r="S61" i="1"/>
  <c r="AC182" i="1"/>
  <c r="Y12" i="1"/>
  <c r="K146" i="1"/>
  <c r="K37" i="1"/>
  <c r="AG123" i="1"/>
  <c r="I155" i="1"/>
  <c r="O36" i="1"/>
  <c r="AC111" i="1"/>
  <c r="M148" i="1"/>
  <c r="E15" i="1"/>
  <c r="Q25" i="1"/>
  <c r="AA69" i="1"/>
  <c r="G137" i="1"/>
  <c r="Q155" i="1"/>
  <c r="I122" i="1"/>
  <c r="W137" i="1"/>
  <c r="I12" i="1"/>
  <c r="S27" i="1"/>
  <c r="O38" i="1"/>
  <c r="Y59" i="1"/>
  <c r="C112" i="1"/>
  <c r="AC114" i="1"/>
  <c r="G138" i="1"/>
  <c r="U155" i="1"/>
  <c r="AC171" i="1"/>
  <c r="S110" i="1"/>
  <c r="W138" i="1"/>
  <c r="M170" i="1"/>
  <c r="I13" i="1"/>
  <c r="Y17" i="1"/>
  <c r="U25" i="1"/>
  <c r="O39" i="1"/>
  <c r="U48" i="1"/>
  <c r="AA58" i="1"/>
  <c r="U81" i="1"/>
  <c r="AC115" i="1"/>
  <c r="W154" i="1"/>
  <c r="E181" i="1"/>
  <c r="K47" i="1"/>
  <c r="U144" i="1"/>
  <c r="G171" i="1"/>
  <c r="K122" i="1"/>
  <c r="I27" i="1"/>
  <c r="K26" i="1"/>
  <c r="O92" i="1"/>
  <c r="AA91" i="1"/>
  <c r="AA72" i="1"/>
  <c r="AA155" i="1"/>
  <c r="K81" i="1"/>
  <c r="E148" i="1"/>
  <c r="W66" i="1"/>
  <c r="W56" i="1"/>
  <c r="Y15" i="1"/>
  <c r="E104" i="1"/>
  <c r="Y160" i="1"/>
  <c r="Q145" i="1"/>
  <c r="K169" i="1"/>
  <c r="Y14" i="1"/>
  <c r="AC116" i="1"/>
  <c r="I26" i="1"/>
  <c r="E59" i="1"/>
  <c r="U58" i="1"/>
  <c r="O37" i="1"/>
  <c r="E103" i="1"/>
  <c r="AA14" i="1"/>
  <c r="E68" i="1"/>
  <c r="C79" i="1"/>
  <c r="I103" i="1"/>
  <c r="AG114" i="1"/>
  <c r="O136" i="1"/>
  <c r="K180" i="1"/>
  <c r="I83" i="1"/>
  <c r="Y13" i="1"/>
  <c r="W67" i="1"/>
  <c r="K147" i="1"/>
  <c r="Q24" i="1"/>
  <c r="AA90" i="1"/>
  <c r="G136" i="1"/>
  <c r="I160" i="1"/>
  <c r="AA11" i="1"/>
  <c r="W155" i="1"/>
  <c r="K113" i="1"/>
  <c r="M138" i="1"/>
  <c r="AA46" i="1"/>
  <c r="C80" i="1"/>
  <c r="O135" i="1"/>
  <c r="AG168" i="1"/>
  <c r="K13" i="1"/>
  <c r="AA17" i="1"/>
  <c r="Y26" i="1"/>
  <c r="E44" i="1"/>
  <c r="AA48" i="1"/>
  <c r="G72" i="1"/>
  <c r="I104" i="1"/>
  <c r="K116" i="1"/>
  <c r="AC138" i="1"/>
  <c r="W143" i="1"/>
  <c r="AE155" i="1"/>
  <c r="I37" i="1"/>
  <c r="W90" i="1"/>
  <c r="E114" i="1"/>
  <c r="M149" i="1"/>
  <c r="M136" i="1"/>
  <c r="AA13" i="1"/>
  <c r="AG113" i="1"/>
  <c r="K15" i="1"/>
  <c r="I22" i="1"/>
  <c r="E80" i="1"/>
  <c r="C94" i="1"/>
  <c r="M113" i="1"/>
  <c r="W144" i="1"/>
  <c r="I171" i="1"/>
  <c r="O182" i="1"/>
  <c r="AC121" i="1"/>
  <c r="Q60" i="1"/>
  <c r="I60" i="1"/>
  <c r="M60" i="1"/>
  <c r="W60" i="1"/>
  <c r="Y60" i="1"/>
  <c r="O60" i="1"/>
  <c r="C60" i="1"/>
  <c r="K49" i="1"/>
  <c r="G99" i="1"/>
  <c r="W180" i="1"/>
  <c r="M125" i="1"/>
  <c r="C125" i="1"/>
  <c r="AG125" i="1"/>
  <c r="W59" i="1"/>
  <c r="E125" i="1"/>
  <c r="Y125" i="1"/>
  <c r="K125" i="1"/>
  <c r="AA66" i="1"/>
  <c r="Y66" i="1"/>
  <c r="M44" i="1"/>
  <c r="U61" i="1"/>
  <c r="W92" i="1"/>
  <c r="M78" i="1"/>
  <c r="AA67" i="1"/>
  <c r="Q67" i="1"/>
  <c r="S67" i="1"/>
  <c r="C67" i="1"/>
  <c r="I28" i="1"/>
  <c r="AA35" i="1"/>
  <c r="C92" i="1"/>
  <c r="O159" i="1"/>
  <c r="AE158" i="1"/>
  <c r="G168" i="1"/>
  <c r="G25" i="1"/>
  <c r="G91" i="1"/>
  <c r="U36" i="1"/>
  <c r="M36" i="1"/>
  <c r="G113" i="1"/>
  <c r="M79" i="1"/>
  <c r="M13" i="1"/>
  <c r="S68" i="1"/>
  <c r="W68" i="1"/>
  <c r="M123" i="1"/>
  <c r="G68" i="1"/>
  <c r="Q68" i="1"/>
  <c r="S34" i="1"/>
  <c r="Q100" i="1"/>
  <c r="W100" i="1"/>
  <c r="I100" i="1"/>
  <c r="C100" i="1"/>
  <c r="O100" i="1"/>
  <c r="Y33" i="1"/>
  <c r="G132" i="1"/>
  <c r="AE160" i="1"/>
  <c r="AC149" i="1"/>
  <c r="U160" i="1"/>
  <c r="M160" i="1"/>
  <c r="K160" i="1"/>
  <c r="G160" i="1"/>
  <c r="AA36" i="1"/>
  <c r="Y93" i="1"/>
  <c r="I105" i="1"/>
  <c r="O127" i="1"/>
  <c r="I133" i="1"/>
  <c r="W146" i="1"/>
  <c r="O160" i="1"/>
  <c r="G28" i="1"/>
  <c r="G158" i="1"/>
  <c r="G26" i="1"/>
  <c r="M37" i="1"/>
  <c r="S37" i="1"/>
  <c r="U37" i="1"/>
  <c r="C37" i="1"/>
  <c r="G114" i="1"/>
  <c r="Q37" i="1"/>
  <c r="M179" i="1"/>
  <c r="S69" i="1"/>
  <c r="E69" i="1"/>
  <c r="W69" i="1"/>
  <c r="G69" i="1"/>
  <c r="Q69" i="1"/>
  <c r="I101" i="1"/>
  <c r="W101" i="1"/>
  <c r="G101" i="1"/>
  <c r="C101" i="1"/>
  <c r="O101" i="1"/>
  <c r="S24" i="1"/>
  <c r="G133" i="1"/>
  <c r="U165" i="1"/>
  <c r="AE176" i="1"/>
  <c r="K27" i="1"/>
  <c r="Y27" i="1"/>
  <c r="AA37" i="1"/>
  <c r="Y94" i="1"/>
  <c r="E110" i="1"/>
  <c r="Q126" i="1"/>
  <c r="M134" i="1"/>
  <c r="W147" i="1"/>
  <c r="M58" i="1"/>
  <c r="S38" i="1"/>
  <c r="G181" i="1"/>
  <c r="C38" i="1"/>
  <c r="AA38" i="1"/>
  <c r="U38" i="1"/>
  <c r="G148" i="1"/>
  <c r="G82" i="1"/>
  <c r="M38" i="1"/>
  <c r="I38" i="1"/>
  <c r="M180" i="1"/>
  <c r="E70" i="1"/>
  <c r="G70" i="1"/>
  <c r="Q70" i="1"/>
  <c r="M26" i="1"/>
  <c r="W70" i="1"/>
  <c r="M59" i="1"/>
  <c r="O70" i="1"/>
  <c r="I102" i="1"/>
  <c r="G102" i="1"/>
  <c r="S146" i="1"/>
  <c r="O102" i="1"/>
  <c r="S168" i="1"/>
  <c r="W102" i="1"/>
  <c r="C102" i="1"/>
  <c r="S91" i="1"/>
  <c r="S14" i="1"/>
  <c r="G134" i="1"/>
  <c r="U134" i="1"/>
  <c r="U166" i="1"/>
  <c r="S166" i="1"/>
  <c r="M24" i="1"/>
  <c r="Q48" i="1"/>
  <c r="E60" i="1"/>
  <c r="W58" i="1"/>
  <c r="K71" i="1"/>
  <c r="K104" i="1"/>
  <c r="S111" i="1"/>
  <c r="Q127" i="1"/>
  <c r="M135" i="1"/>
  <c r="W149" i="1"/>
  <c r="Q156" i="1"/>
  <c r="C154" i="1"/>
  <c r="Y11" i="1"/>
  <c r="O11" i="1"/>
  <c r="G11" i="1"/>
  <c r="C121" i="1"/>
  <c r="C22" i="1"/>
  <c r="G182" i="1"/>
  <c r="U39" i="1"/>
  <c r="AA39" i="1"/>
  <c r="G149" i="1"/>
  <c r="G116" i="1"/>
  <c r="K39" i="1"/>
  <c r="S39" i="1"/>
  <c r="C39" i="1"/>
  <c r="M39" i="1"/>
  <c r="G71" i="1"/>
  <c r="M27" i="1"/>
  <c r="M115" i="1"/>
  <c r="Q71" i="1"/>
  <c r="W71" i="1"/>
  <c r="E71" i="1"/>
  <c r="U71" i="1"/>
  <c r="O103" i="1"/>
  <c r="C103" i="1"/>
  <c r="S180" i="1"/>
  <c r="Y103" i="1"/>
  <c r="W103" i="1"/>
  <c r="G103" i="1"/>
  <c r="M103" i="1"/>
  <c r="G135" i="1"/>
  <c r="Y58" i="1"/>
  <c r="U135" i="1"/>
  <c r="AA167" i="1"/>
  <c r="U167" i="1"/>
  <c r="C167" i="1"/>
  <c r="S167" i="1"/>
  <c r="M33" i="1"/>
  <c r="E33" i="1"/>
  <c r="U60" i="1"/>
  <c r="M34" i="1"/>
  <c r="C34" i="1"/>
  <c r="G89" i="1"/>
  <c r="AA34" i="1"/>
  <c r="K83" i="1"/>
  <c r="Y92" i="1"/>
  <c r="Q49" i="1"/>
  <c r="E92" i="1"/>
  <c r="S94" i="1"/>
  <c r="Y105" i="1"/>
  <c r="O105" i="1"/>
  <c r="S50" i="1"/>
  <c r="W105" i="1"/>
  <c r="G105" i="1"/>
  <c r="S182" i="1"/>
  <c r="E105" i="1"/>
  <c r="O122" i="1"/>
  <c r="AA78" i="1"/>
  <c r="O155" i="1"/>
  <c r="C78" i="1"/>
  <c r="M11" i="1"/>
  <c r="E78" i="1"/>
  <c r="AA93" i="1"/>
  <c r="G111" i="1"/>
  <c r="S116" i="1"/>
  <c r="AA126" i="1"/>
  <c r="W135" i="1"/>
  <c r="K149" i="1"/>
  <c r="M12" i="1"/>
  <c r="Q38" i="1"/>
  <c r="G45" i="1"/>
  <c r="K93" i="1"/>
  <c r="Q101" i="1"/>
  <c r="W136" i="1"/>
  <c r="M147" i="1"/>
  <c r="O12" i="1"/>
  <c r="M49" i="1"/>
  <c r="E171" i="1"/>
  <c r="E83" i="1"/>
  <c r="AA28" i="1"/>
  <c r="C28" i="1"/>
  <c r="U28" i="1"/>
  <c r="E182" i="1"/>
  <c r="E72" i="1"/>
  <c r="S28" i="1"/>
  <c r="M28" i="1"/>
  <c r="Q35" i="1"/>
  <c r="W35" i="1"/>
  <c r="G112" i="1"/>
  <c r="M35" i="1"/>
  <c r="C35" i="1"/>
  <c r="G24" i="1"/>
  <c r="G90" i="1"/>
  <c r="W72" i="1"/>
  <c r="S44" i="1"/>
  <c r="C77" i="1"/>
  <c r="AA77" i="1"/>
  <c r="O154" i="1"/>
  <c r="O22" i="1"/>
  <c r="Q46" i="1"/>
  <c r="E46" i="1"/>
  <c r="C46" i="1"/>
  <c r="S46" i="1"/>
  <c r="M46" i="1"/>
  <c r="M105" i="1"/>
  <c r="C70" i="1"/>
  <c r="Q103" i="1"/>
  <c r="Y115" i="1"/>
  <c r="AC125" i="1"/>
  <c r="U170" i="1"/>
  <c r="Q182" i="1"/>
  <c r="O23" i="1"/>
  <c r="Q115" i="1"/>
  <c r="W179" i="1"/>
  <c r="G124" i="1"/>
  <c r="Y124" i="1"/>
  <c r="K124" i="1"/>
  <c r="M124" i="1"/>
  <c r="AG124" i="1"/>
  <c r="C124" i="1"/>
  <c r="E124" i="1"/>
  <c r="AC124" i="1"/>
  <c r="C157" i="1"/>
  <c r="M157" i="1"/>
  <c r="U157" i="1"/>
  <c r="K82" i="1"/>
  <c r="O157" i="1"/>
  <c r="S126" i="1"/>
  <c r="M126" i="1"/>
  <c r="W27" i="1"/>
  <c r="Y126" i="1"/>
  <c r="W104" i="1"/>
  <c r="U126" i="1"/>
  <c r="W181" i="1"/>
  <c r="E126" i="1"/>
  <c r="K126" i="1"/>
  <c r="W148" i="1"/>
  <c r="I126" i="1"/>
  <c r="AA33" i="1"/>
  <c r="C93" i="1"/>
  <c r="O125" i="1"/>
  <c r="S132" i="1"/>
  <c r="Q99" i="1"/>
  <c r="O99" i="1"/>
  <c r="I99" i="1"/>
  <c r="O126" i="1"/>
  <c r="AA16" i="1"/>
  <c r="W16" i="1"/>
  <c r="C27" i="1"/>
  <c r="K16" i="1"/>
  <c r="O28" i="1"/>
  <c r="K170" i="1"/>
  <c r="O15" i="1"/>
  <c r="G15" i="1"/>
  <c r="C114" i="1"/>
  <c r="W15" i="1"/>
  <c r="U15" i="1"/>
  <c r="C59" i="1"/>
  <c r="C180" i="1"/>
  <c r="C26" i="1"/>
  <c r="M15" i="1"/>
  <c r="U154" i="1"/>
  <c r="AC110" i="1"/>
  <c r="AA110" i="1"/>
  <c r="U22" i="1"/>
  <c r="I110" i="1"/>
  <c r="K17" i="1"/>
  <c r="Q66" i="1"/>
  <c r="AA125" i="1"/>
  <c r="Q36" i="1"/>
  <c r="G60" i="1"/>
  <c r="E34" i="1"/>
  <c r="S72" i="1"/>
  <c r="Q181" i="1"/>
  <c r="G47" i="1"/>
  <c r="M89" i="1"/>
  <c r="Q15" i="1"/>
  <c r="Q27" i="1"/>
  <c r="E36" i="1"/>
  <c r="W36" i="1"/>
  <c r="G49" i="1"/>
  <c r="W49" i="1"/>
  <c r="C69" i="1"/>
  <c r="U67" i="1"/>
  <c r="W82" i="1"/>
  <c r="M90" i="1"/>
  <c r="E100" i="1"/>
  <c r="Q104" i="1"/>
  <c r="I125" i="1"/>
  <c r="AC126" i="1"/>
  <c r="AC135" i="1"/>
  <c r="E157" i="1"/>
  <c r="W160" i="1"/>
  <c r="Q59" i="1"/>
  <c r="Q147" i="1"/>
  <c r="Q114" i="1"/>
  <c r="U92" i="1"/>
  <c r="I92" i="1"/>
  <c r="S92" i="1"/>
  <c r="G92" i="1"/>
  <c r="Q180" i="1"/>
  <c r="K171" i="1"/>
  <c r="Y61" i="1"/>
  <c r="O61" i="1"/>
  <c r="M61" i="1"/>
  <c r="K50" i="1"/>
  <c r="W61" i="1"/>
  <c r="I61" i="1"/>
  <c r="G61" i="1"/>
  <c r="AC180" i="1"/>
  <c r="W158" i="1"/>
  <c r="C158" i="1"/>
  <c r="K158" i="1"/>
  <c r="U158" i="1"/>
  <c r="AC147" i="1"/>
  <c r="AE157" i="1"/>
  <c r="W182" i="1"/>
  <c r="E127" i="1"/>
  <c r="U127" i="1"/>
  <c r="K127" i="1"/>
  <c r="Y127" i="1"/>
  <c r="AG127" i="1"/>
  <c r="AE127" i="1"/>
  <c r="S127" i="1"/>
  <c r="W116" i="1"/>
  <c r="K38" i="1"/>
  <c r="E61" i="1"/>
  <c r="K105" i="1"/>
  <c r="U124" i="1"/>
  <c r="Q157" i="1"/>
  <c r="G57" i="1"/>
  <c r="U125" i="1"/>
  <c r="I89" i="1"/>
  <c r="U45" i="1"/>
  <c r="M45" i="1"/>
  <c r="S45" i="1"/>
  <c r="E45" i="1"/>
  <c r="C45" i="1"/>
  <c r="M169" i="1"/>
  <c r="U169" i="1"/>
  <c r="G169" i="1"/>
  <c r="AG169" i="1"/>
  <c r="E169" i="1"/>
  <c r="S169" i="1"/>
  <c r="C169" i="1"/>
  <c r="M102" i="1"/>
  <c r="AA124" i="1"/>
  <c r="K181" i="1"/>
  <c r="G170" i="1"/>
  <c r="S170" i="1"/>
  <c r="AG170" i="1"/>
  <c r="AA170" i="1"/>
  <c r="O170" i="1"/>
  <c r="E50" i="1"/>
  <c r="AA60" i="1"/>
  <c r="E116" i="1"/>
  <c r="G127" i="1"/>
  <c r="K148" i="1"/>
  <c r="K182" i="1"/>
  <c r="G44" i="1"/>
  <c r="S70" i="1"/>
  <c r="G46" i="1"/>
  <c r="I123" i="1"/>
  <c r="E35" i="1"/>
  <c r="W48" i="1"/>
  <c r="Q16" i="1"/>
  <c r="G27" i="1"/>
  <c r="S25" i="1"/>
  <c r="E37" i="1"/>
  <c r="W37" i="1"/>
  <c r="G50" i="1"/>
  <c r="W50" i="1"/>
  <c r="S58" i="1"/>
  <c r="C68" i="1"/>
  <c r="U68" i="1"/>
  <c r="K77" i="1"/>
  <c r="W83" i="1"/>
  <c r="M91" i="1"/>
  <c r="E101" i="1"/>
  <c r="U100" i="1"/>
  <c r="I127" i="1"/>
  <c r="AC127" i="1"/>
  <c r="AC136" i="1"/>
  <c r="E158" i="1"/>
  <c r="Y158" i="1"/>
  <c r="W171" i="1"/>
  <c r="AC123" i="1"/>
  <c r="O156" i="1"/>
  <c r="U156" i="1"/>
  <c r="AE156" i="1"/>
  <c r="G93" i="1"/>
  <c r="O93" i="1"/>
  <c r="U93" i="1"/>
  <c r="I93" i="1"/>
  <c r="S93" i="1"/>
  <c r="Q82" i="1"/>
  <c r="Q148" i="1"/>
  <c r="M93" i="1"/>
  <c r="W91" i="1"/>
  <c r="O124" i="1"/>
  <c r="Q116" i="1"/>
  <c r="I94" i="1"/>
  <c r="O94" i="1"/>
  <c r="AA159" i="1"/>
  <c r="M159" i="1"/>
  <c r="AE159" i="1"/>
  <c r="U159" i="1"/>
  <c r="K159" i="1"/>
  <c r="AC148" i="1"/>
  <c r="Q159" i="1"/>
  <c r="K72" i="1"/>
  <c r="M101" i="1"/>
  <c r="G125" i="1"/>
  <c r="Q158" i="1"/>
  <c r="Y181" i="1"/>
  <c r="O137" i="1"/>
  <c r="U137" i="1"/>
  <c r="M137" i="1"/>
  <c r="G58" i="1"/>
  <c r="G126" i="1"/>
  <c r="S159" i="1"/>
  <c r="U138" i="1"/>
  <c r="E138" i="1"/>
  <c r="Y116" i="1"/>
  <c r="S138" i="1"/>
  <c r="O138" i="1"/>
  <c r="G59" i="1"/>
  <c r="AA92" i="1"/>
  <c r="S160" i="1"/>
  <c r="AA61" i="1"/>
  <c r="S35" i="1"/>
  <c r="C71" i="1"/>
  <c r="Q102" i="1"/>
  <c r="Q171" i="1"/>
  <c r="Q26" i="1"/>
  <c r="S36" i="1"/>
  <c r="U66" i="1"/>
  <c r="Q17" i="1"/>
  <c r="S26" i="1"/>
  <c r="E38" i="1"/>
  <c r="W38" i="1"/>
  <c r="AA45" i="1"/>
  <c r="S59" i="1"/>
  <c r="E66" i="1"/>
  <c r="U69" i="1"/>
  <c r="K78" i="1"/>
  <c r="Y78" i="1"/>
  <c r="M92" i="1"/>
  <c r="E102" i="1"/>
  <c r="U101" i="1"/>
  <c r="AC112" i="1"/>
  <c r="AC137" i="1"/>
  <c r="E159" i="1"/>
  <c r="Y159" i="1"/>
  <c r="Y166" i="1"/>
  <c r="G48" i="1"/>
  <c r="Q47" i="1"/>
  <c r="AA44" i="1"/>
  <c r="M81" i="1"/>
  <c r="W81" i="1"/>
  <c r="U104" i="1"/>
  <c r="E115" i="1"/>
  <c r="M112" i="1"/>
  <c r="C138" i="1"/>
  <c r="O134" i="1"/>
  <c r="Q80" i="1"/>
  <c r="C123" i="1"/>
  <c r="C144" i="1"/>
  <c r="AG171" i="1"/>
  <c r="C177" i="1"/>
  <c r="E12" i="1"/>
  <c r="U14" i="1"/>
  <c r="U23" i="1"/>
  <c r="C48" i="1"/>
  <c r="S47" i="1"/>
  <c r="Q81" i="1"/>
  <c r="AA79" i="1"/>
  <c r="G104" i="1"/>
  <c r="G115" i="1"/>
  <c r="O115" i="1"/>
  <c r="E143" i="1"/>
  <c r="S145" i="1"/>
  <c r="C168" i="1"/>
  <c r="AA157" i="1"/>
  <c r="C178" i="1"/>
  <c r="M14" i="1"/>
  <c r="S48" i="1"/>
  <c r="C179" i="1"/>
  <c r="G12" i="1"/>
  <c r="W14" i="1"/>
  <c r="C24" i="1"/>
  <c r="S49" i="1"/>
  <c r="S79" i="1"/>
  <c r="AA81" i="1"/>
  <c r="I91" i="1"/>
  <c r="U91" i="1"/>
  <c r="C116" i="1"/>
  <c r="O104" i="1"/>
  <c r="Q113" i="1"/>
  <c r="AA114" i="1"/>
  <c r="S147" i="1"/>
  <c r="AE149" i="1"/>
  <c r="S171" i="1"/>
  <c r="G56" i="1"/>
  <c r="E88" i="1"/>
  <c r="E180" i="1"/>
  <c r="U12" i="1"/>
  <c r="Q79" i="1"/>
  <c r="E13" i="1"/>
  <c r="K11" i="1"/>
  <c r="G13" i="1"/>
  <c r="O13" i="1"/>
  <c r="O24" i="1"/>
  <c r="U27" i="1"/>
  <c r="M47" i="1"/>
  <c r="C58" i="1"/>
  <c r="G83" i="1"/>
  <c r="S80" i="1"/>
  <c r="C115" i="1"/>
  <c r="I111" i="1"/>
  <c r="AA115" i="1"/>
  <c r="AA121" i="1"/>
  <c r="S148" i="1"/>
  <c r="AC181" i="1"/>
  <c r="E14" i="1"/>
  <c r="U35" i="1"/>
  <c r="U13" i="1"/>
  <c r="AA111" i="1"/>
  <c r="C25" i="1"/>
  <c r="AA80" i="1"/>
  <c r="AA113" i="1"/>
  <c r="S23" i="1"/>
  <c r="G14" i="1"/>
  <c r="O14" i="1"/>
  <c r="O25" i="1"/>
  <c r="M48" i="1"/>
  <c r="U44" i="1"/>
  <c r="I82" i="1"/>
  <c r="S81" i="1"/>
  <c r="AA83" i="1"/>
  <c r="Y104" i="1"/>
  <c r="I112" i="1"/>
  <c r="AA122" i="1"/>
  <c r="I148" i="1"/>
  <c r="U145" i="1"/>
  <c r="U168" i="1"/>
  <c r="M122" i="1"/>
  <c r="I154" i="1"/>
  <c r="M182" i="1"/>
  <c r="C156" i="1"/>
  <c r="O26" i="1"/>
  <c r="C113" i="1"/>
  <c r="I113" i="1"/>
  <c r="AA123" i="1"/>
  <c r="U146" i="1"/>
  <c r="E170" i="1"/>
  <c r="U59" i="1"/>
  <c r="Q179" i="1"/>
  <c r="C176" i="1"/>
  <c r="S178" i="1"/>
  <c r="S179" i="1"/>
  <c r="AG154" i="1"/>
  <c r="AG155" i="1"/>
  <c r="AC176" i="1"/>
  <c r="AG159" i="1"/>
  <c r="AG167" i="1"/>
  <c r="M181" i="1"/>
  <c r="AC177" i="1"/>
  <c r="AG148" i="1"/>
  <c r="AG160" i="1"/>
  <c r="AE181" i="1"/>
  <c r="E178" i="1"/>
  <c r="E179" i="1"/>
  <c r="AC165" i="1"/>
  <c r="I165" i="1"/>
  <c r="Q165" i="1"/>
  <c r="AC166" i="1"/>
  <c r="I166" i="1"/>
  <c r="Q166" i="1"/>
  <c r="W165" i="1"/>
  <c r="AC167" i="1"/>
  <c r="AE110" i="1"/>
  <c r="I167" i="1"/>
  <c r="Q167" i="1"/>
  <c r="W166" i="1"/>
  <c r="AC168" i="1"/>
  <c r="AE111" i="1"/>
  <c r="AE143" i="1"/>
  <c r="I168" i="1"/>
  <c r="Q168" i="1"/>
  <c r="W167" i="1"/>
  <c r="AC169" i="1"/>
  <c r="AE112" i="1"/>
  <c r="AE148" i="1"/>
  <c r="I169" i="1"/>
  <c r="Q169" i="1"/>
  <c r="W168" i="1"/>
  <c r="AC170" i="1"/>
  <c r="AE113" i="1"/>
  <c r="I170" i="1"/>
  <c r="Q170" i="1"/>
  <c r="W169" i="1"/>
  <c r="AE114" i="1"/>
  <c r="W170" i="1"/>
  <c r="AG165" i="1"/>
  <c r="AE115" i="1"/>
  <c r="C170" i="1"/>
  <c r="K165" i="1"/>
  <c r="S165" i="1"/>
  <c r="AG166" i="1"/>
  <c r="AE121" i="1"/>
  <c r="AE122" i="1"/>
  <c r="C166" i="1"/>
  <c r="AE177" i="1"/>
  <c r="AE123" i="1"/>
  <c r="E165" i="1"/>
  <c r="AA165" i="1"/>
  <c r="AE178" i="1"/>
  <c r="AE124" i="1"/>
  <c r="E166" i="1"/>
  <c r="M167" i="1"/>
  <c r="AA166" i="1"/>
  <c r="AE179" i="1"/>
  <c r="AE125" i="1"/>
  <c r="E167" i="1"/>
  <c r="M168" i="1"/>
  <c r="AE180" i="1"/>
  <c r="E168" i="1"/>
  <c r="W156" i="1"/>
  <c r="AG156" i="1"/>
  <c r="W157" i="1"/>
  <c r="AG157" i="1"/>
  <c r="AG158" i="1"/>
  <c r="AC145" i="1"/>
  <c r="AC146" i="1"/>
  <c r="I156" i="1"/>
  <c r="I157" i="1"/>
  <c r="AC178" i="1"/>
  <c r="I158" i="1"/>
  <c r="AA158" i="1"/>
  <c r="AC179" i="1"/>
  <c r="I159" i="1"/>
  <c r="S158" i="1"/>
  <c r="E144" i="1"/>
  <c r="M143" i="1"/>
  <c r="AE144" i="1"/>
  <c r="E145" i="1"/>
  <c r="M144" i="1"/>
  <c r="AE145" i="1"/>
  <c r="E146" i="1"/>
  <c r="M145" i="1"/>
  <c r="AE146" i="1"/>
  <c r="E147" i="1"/>
  <c r="M146" i="1"/>
  <c r="AE147" i="1"/>
  <c r="AG143" i="1"/>
  <c r="AG144" i="1"/>
  <c r="AA99" i="1"/>
  <c r="AA154" i="1"/>
  <c r="AA177" i="1"/>
  <c r="AA101" i="1"/>
  <c r="I146" i="1"/>
  <c r="Q144" i="1"/>
  <c r="AG147" i="1"/>
  <c r="AA156" i="1"/>
  <c r="AA179" i="1"/>
  <c r="I143" i="1"/>
  <c r="AA176" i="1"/>
  <c r="I144" i="1"/>
  <c r="AG145" i="1"/>
  <c r="AA100" i="1"/>
  <c r="I145" i="1"/>
  <c r="AG146" i="1"/>
  <c r="AA178" i="1"/>
  <c r="AA102" i="1"/>
  <c r="I147" i="1"/>
  <c r="AA57" i="1"/>
  <c r="AE132" i="1"/>
  <c r="M133" i="1"/>
  <c r="AC133" i="1"/>
  <c r="Y122" i="1"/>
  <c r="Y155" i="1"/>
  <c r="Y144" i="1"/>
  <c r="S133" i="1"/>
  <c r="E133" i="1"/>
  <c r="Y45" i="1"/>
  <c r="C133" i="1"/>
  <c r="AG133" i="1"/>
  <c r="AA133" i="1"/>
  <c r="Q133" i="1"/>
  <c r="Y67" i="1"/>
  <c r="AE133" i="1"/>
  <c r="Y176" i="1"/>
  <c r="AC134" i="1"/>
  <c r="Y123" i="1"/>
  <c r="Y156" i="1"/>
  <c r="Y145" i="1"/>
  <c r="S134" i="1"/>
  <c r="E134" i="1"/>
  <c r="Y46" i="1"/>
  <c r="AG134" i="1"/>
  <c r="AA134" i="1"/>
  <c r="C134" i="1"/>
  <c r="Q134" i="1"/>
  <c r="Y68" i="1"/>
  <c r="I134" i="1"/>
  <c r="Y79" i="1"/>
  <c r="Y110" i="1"/>
  <c r="AE134" i="1"/>
  <c r="Y177" i="1"/>
  <c r="Y157" i="1"/>
  <c r="Y146" i="1"/>
  <c r="S135" i="1"/>
  <c r="E135" i="1"/>
  <c r="Y47" i="1"/>
  <c r="AG135" i="1"/>
  <c r="AA135" i="1"/>
  <c r="Q135" i="1"/>
  <c r="Y69" i="1"/>
  <c r="I135" i="1"/>
  <c r="C135" i="1"/>
  <c r="Y80" i="1"/>
  <c r="Y100" i="1"/>
  <c r="Y111" i="1"/>
  <c r="Y178" i="1"/>
  <c r="Y101" i="1"/>
  <c r="Y77" i="1"/>
  <c r="S137" i="1"/>
  <c r="E137" i="1"/>
  <c r="Y49" i="1"/>
  <c r="AG137" i="1"/>
  <c r="K137" i="1"/>
  <c r="AA137" i="1"/>
  <c r="Q137" i="1"/>
  <c r="Y71" i="1"/>
  <c r="I137" i="1"/>
  <c r="Y82" i="1"/>
  <c r="Y170" i="1"/>
  <c r="M132" i="1"/>
  <c r="AC132" i="1"/>
  <c r="Y121" i="1"/>
  <c r="Y154" i="1"/>
  <c r="Y143" i="1"/>
  <c r="E132" i="1"/>
  <c r="Y44" i="1"/>
  <c r="AG132" i="1"/>
  <c r="AA132" i="1"/>
  <c r="Y99" i="1"/>
  <c r="AE135" i="1"/>
  <c r="S136" i="1"/>
  <c r="E136" i="1"/>
  <c r="Y48" i="1"/>
  <c r="AG136" i="1"/>
  <c r="K136" i="1"/>
  <c r="AA136" i="1"/>
  <c r="Q136" i="1"/>
  <c r="Y70" i="1"/>
  <c r="I136" i="1"/>
  <c r="Y81" i="1"/>
  <c r="C136" i="1"/>
  <c r="Y34" i="1"/>
  <c r="Y90" i="1"/>
  <c r="Y112" i="1"/>
  <c r="AE136" i="1"/>
  <c r="Y147" i="1"/>
  <c r="Y179" i="1"/>
  <c r="Y35" i="1"/>
  <c r="Y91" i="1"/>
  <c r="Y102" i="1"/>
  <c r="Y113" i="1"/>
  <c r="C137" i="1"/>
  <c r="Q132" i="1"/>
  <c r="AE137" i="1"/>
  <c r="Y148" i="1"/>
  <c r="Y165" i="1"/>
  <c r="Y180" i="1"/>
  <c r="Y50" i="1"/>
  <c r="AG138" i="1"/>
  <c r="K138" i="1"/>
  <c r="AA138" i="1"/>
  <c r="Y72" i="1"/>
  <c r="I138" i="1"/>
  <c r="Y83" i="1"/>
  <c r="Y171" i="1"/>
  <c r="Y39" i="1"/>
  <c r="AE138" i="1"/>
  <c r="Y22" i="1"/>
  <c r="Y89" i="1"/>
  <c r="K135" i="1"/>
  <c r="W134" i="1"/>
  <c r="Q138" i="1"/>
  <c r="W77" i="1"/>
  <c r="W111" i="1"/>
  <c r="W11" i="1"/>
  <c r="W78" i="1"/>
  <c r="W112" i="1"/>
  <c r="C122" i="1"/>
  <c r="W12" i="1"/>
  <c r="W46" i="1"/>
  <c r="W79" i="1"/>
  <c r="W113" i="1"/>
  <c r="E121" i="1"/>
  <c r="Q124" i="1"/>
  <c r="W13" i="1"/>
  <c r="W47" i="1"/>
  <c r="W80" i="1"/>
  <c r="W93" i="1"/>
  <c r="W114" i="1"/>
  <c r="E122" i="1"/>
  <c r="K121" i="1"/>
  <c r="Q125" i="1"/>
  <c r="AE126" i="1"/>
  <c r="S121" i="1"/>
  <c r="W22" i="1"/>
  <c r="S122" i="1"/>
  <c r="W176" i="1"/>
  <c r="W23" i="1"/>
  <c r="S123" i="1"/>
  <c r="W177" i="1"/>
  <c r="W24" i="1"/>
  <c r="G121" i="1"/>
  <c r="S124" i="1"/>
  <c r="W132" i="1"/>
  <c r="W178" i="1"/>
  <c r="W25" i="1"/>
  <c r="G122" i="1"/>
  <c r="M121" i="1"/>
  <c r="S125" i="1"/>
  <c r="AG126" i="1"/>
  <c r="W133" i="1"/>
  <c r="W34" i="1"/>
  <c r="W26" i="1"/>
  <c r="G123" i="1"/>
  <c r="U88" i="1"/>
  <c r="U89" i="1"/>
  <c r="C110" i="1"/>
  <c r="U132" i="1"/>
  <c r="U24" i="1"/>
  <c r="U90" i="1"/>
  <c r="U133" i="1"/>
  <c r="AG112" i="1"/>
  <c r="U121" i="1"/>
  <c r="U177" i="1"/>
  <c r="U33" i="1"/>
  <c r="U122" i="1"/>
  <c r="U178" i="1"/>
  <c r="AG110" i="1"/>
  <c r="U34" i="1"/>
  <c r="M110" i="1"/>
  <c r="U123" i="1"/>
  <c r="U143" i="1"/>
  <c r="AG111" i="1"/>
  <c r="U176" i="1"/>
  <c r="G110" i="1"/>
  <c r="M111" i="1"/>
  <c r="W110" i="1"/>
  <c r="S143" i="1"/>
  <c r="S144" i="1"/>
  <c r="K99" i="1"/>
  <c r="K100" i="1"/>
  <c r="S154" i="1"/>
  <c r="S176" i="1"/>
  <c r="K101" i="1"/>
  <c r="S149" i="1"/>
  <c r="S155" i="1"/>
  <c r="S177" i="1"/>
  <c r="K102" i="1"/>
  <c r="S156" i="1"/>
  <c r="S33" i="1"/>
  <c r="S157" i="1"/>
  <c r="C99" i="1"/>
  <c r="U99" i="1"/>
  <c r="Q55" i="1"/>
  <c r="Q56" i="1"/>
  <c r="M94" i="1"/>
  <c r="Q50" i="1"/>
  <c r="Q57" i="1"/>
  <c r="O88" i="1"/>
  <c r="U94" i="1"/>
  <c r="Q58" i="1"/>
  <c r="Q72" i="1"/>
  <c r="G94" i="1"/>
  <c r="O89" i="1"/>
  <c r="W88" i="1"/>
  <c r="AA94" i="1"/>
  <c r="Q149" i="1"/>
  <c r="Q77" i="1"/>
  <c r="I90" i="1"/>
  <c r="O90" i="1"/>
  <c r="W89" i="1"/>
  <c r="Q105" i="1"/>
  <c r="Q154" i="1"/>
  <c r="Q176" i="1"/>
  <c r="K88" i="1"/>
  <c r="S88" i="1"/>
  <c r="W94" i="1"/>
  <c r="Q110" i="1"/>
  <c r="Q121" i="1"/>
  <c r="Q177" i="1"/>
  <c r="Q11" i="1"/>
  <c r="Q83" i="1"/>
  <c r="C90" i="1"/>
  <c r="K89" i="1"/>
  <c r="S89" i="1"/>
  <c r="Y88" i="1"/>
  <c r="Q111" i="1"/>
  <c r="Q122" i="1"/>
  <c r="Q160" i="1"/>
  <c r="Q178" i="1"/>
  <c r="Q12" i="1"/>
  <c r="Q39" i="1"/>
  <c r="C89" i="1"/>
  <c r="K90" i="1"/>
  <c r="S90" i="1"/>
  <c r="Q112" i="1"/>
  <c r="G88" i="1"/>
  <c r="M88" i="1"/>
  <c r="O143" i="1"/>
  <c r="O66" i="1"/>
  <c r="O110" i="1"/>
  <c r="O145" i="1"/>
  <c r="O166" i="1"/>
  <c r="O111" i="1"/>
  <c r="O68" i="1"/>
  <c r="O112" i="1"/>
  <c r="O121" i="1"/>
  <c r="O133" i="1"/>
  <c r="O147" i="1"/>
  <c r="O168" i="1"/>
  <c r="O179" i="1"/>
  <c r="O144" i="1"/>
  <c r="O165" i="1"/>
  <c r="O176" i="1"/>
  <c r="O177" i="1"/>
  <c r="O67" i="1"/>
  <c r="I80" i="1"/>
  <c r="O132" i="1"/>
  <c r="O146" i="1"/>
  <c r="O167" i="1"/>
  <c r="O178" i="1"/>
  <c r="S77" i="1"/>
  <c r="O59" i="1"/>
  <c r="O69" i="1"/>
  <c r="S78" i="1"/>
  <c r="O169" i="1"/>
  <c r="G66" i="1"/>
  <c r="M99" i="1"/>
  <c r="M165" i="1"/>
  <c r="G67" i="1"/>
  <c r="M100" i="1"/>
  <c r="M166" i="1"/>
  <c r="M154" i="1"/>
  <c r="M155" i="1"/>
  <c r="M176" i="1"/>
  <c r="M156" i="1"/>
  <c r="M177" i="1"/>
  <c r="M178" i="1"/>
  <c r="M158" i="1"/>
  <c r="I68" i="1"/>
  <c r="M77" i="1"/>
  <c r="S66" i="1"/>
  <c r="K22" i="1"/>
  <c r="K66" i="1"/>
  <c r="K154" i="1"/>
  <c r="K23" i="1"/>
  <c r="C56" i="1"/>
  <c r="M55" i="1"/>
  <c r="S55" i="1"/>
  <c r="Y55" i="1"/>
  <c r="K67" i="1"/>
  <c r="K155" i="1"/>
  <c r="K24" i="1"/>
  <c r="E55" i="1"/>
  <c r="M56" i="1"/>
  <c r="S56" i="1"/>
  <c r="Y56" i="1"/>
  <c r="K68" i="1"/>
  <c r="K110" i="1"/>
  <c r="K156" i="1"/>
  <c r="K25" i="1"/>
  <c r="E56" i="1"/>
  <c r="M57" i="1"/>
  <c r="S57" i="1"/>
  <c r="Y57" i="1"/>
  <c r="K69" i="1"/>
  <c r="K111" i="1"/>
  <c r="K157" i="1"/>
  <c r="O55" i="1"/>
  <c r="K177" i="1"/>
  <c r="G55" i="1"/>
  <c r="O57" i="1"/>
  <c r="U56" i="1"/>
  <c r="AA56" i="1"/>
  <c r="K134" i="1"/>
  <c r="K179" i="1"/>
  <c r="K143" i="1"/>
  <c r="K176" i="1"/>
  <c r="K132" i="1"/>
  <c r="O56" i="1"/>
  <c r="U55" i="1"/>
  <c r="AA55" i="1"/>
  <c r="K133" i="1"/>
  <c r="K178" i="1"/>
  <c r="O58" i="1"/>
  <c r="U57" i="1"/>
  <c r="I176" i="1"/>
  <c r="I33" i="1"/>
  <c r="K45" i="1"/>
  <c r="Q44" i="1"/>
  <c r="I79" i="1"/>
  <c r="I178" i="1"/>
  <c r="I77" i="1"/>
  <c r="K44" i="1"/>
  <c r="I78" i="1"/>
  <c r="I177" i="1"/>
  <c r="I34" i="1"/>
  <c r="K46" i="1"/>
  <c r="Q45" i="1"/>
  <c r="W44" i="1"/>
  <c r="I55" i="1"/>
  <c r="I35" i="1"/>
  <c r="C47" i="1"/>
  <c r="W45" i="1"/>
  <c r="I56" i="1"/>
  <c r="I66" i="1"/>
  <c r="I81" i="1"/>
  <c r="I67" i="1"/>
  <c r="G77" i="1"/>
  <c r="C33" i="1"/>
  <c r="G177" i="1"/>
  <c r="G79" i="1"/>
  <c r="G144" i="1"/>
  <c r="G155" i="1"/>
  <c r="K34" i="1"/>
  <c r="G145" i="1"/>
  <c r="G156" i="1"/>
  <c r="G166" i="1"/>
  <c r="G179" i="1"/>
  <c r="G78" i="1"/>
  <c r="G165" i="1"/>
  <c r="G178" i="1"/>
  <c r="Q33" i="1"/>
  <c r="G80" i="1"/>
  <c r="K35" i="1"/>
  <c r="Q34" i="1"/>
  <c r="W33" i="1"/>
  <c r="G81" i="1"/>
  <c r="G146" i="1"/>
  <c r="G157" i="1"/>
  <c r="G167" i="1"/>
  <c r="G180" i="1"/>
  <c r="G176" i="1"/>
  <c r="G143" i="1"/>
  <c r="G154" i="1"/>
  <c r="K33" i="1"/>
  <c r="C36" i="1"/>
  <c r="K36" i="1"/>
  <c r="G147" i="1"/>
  <c r="E149" i="1"/>
  <c r="E176" i="1"/>
  <c r="C23" i="1"/>
  <c r="K28" i="1"/>
  <c r="E177" i="1"/>
  <c r="M22" i="1"/>
  <c r="E160" i="1"/>
  <c r="G22" i="1"/>
  <c r="Q28" i="1"/>
  <c r="G23" i="1"/>
  <c r="M23" i="1"/>
  <c r="S22" i="1"/>
  <c r="W28" i="1"/>
  <c r="E94" i="1"/>
  <c r="W17" i="1"/>
  <c r="C160" i="1"/>
  <c r="C50" i="1"/>
  <c r="C105" i="1"/>
  <c r="C159" i="1"/>
  <c r="C49" i="1"/>
  <c r="C104" i="1"/>
  <c r="G16" i="1"/>
  <c r="M16" i="1"/>
  <c r="G17" i="1"/>
  <c r="M17" i="1"/>
  <c r="S16" i="1"/>
  <c r="C61" i="1"/>
  <c r="C171" i="1"/>
  <c r="C82" i="1"/>
  <c r="C126" i="1"/>
  <c r="C181" i="1"/>
  <c r="C83" i="1"/>
  <c r="C182" i="1"/>
  <c r="I17" i="1"/>
  <c r="O16" i="1"/>
  <c r="I16" i="1"/>
  <c r="O17" i="1"/>
  <c r="U16" i="1"/>
  <c r="C127" i="1"/>
  <c r="E17" i="1"/>
  <c r="U17" i="1"/>
  <c r="C143" i="1"/>
  <c r="C132" i="1"/>
  <c r="I11" i="1"/>
  <c r="C44" i="1"/>
  <c r="C165" i="1"/>
  <c r="C55" i="1"/>
  <c r="E11" i="1"/>
  <c r="CM61" i="1" l="1"/>
  <c r="BT43" i="1"/>
  <c r="BT64" i="1"/>
  <c r="CM51" i="1"/>
  <c r="BT63" i="1"/>
  <c r="CM59" i="1"/>
  <c r="BT45" i="1"/>
  <c r="BT60" i="1"/>
  <c r="BT50" i="1"/>
  <c r="CM55" i="1"/>
  <c r="CM52" i="1"/>
  <c r="BT57" i="1"/>
  <c r="BT44" i="1"/>
  <c r="CM53" i="1"/>
  <c r="BT58" i="1"/>
  <c r="BT52" i="1"/>
  <c r="BT42" i="1"/>
  <c r="CM57" i="1"/>
  <c r="CM62" i="1"/>
  <c r="BT41" i="1"/>
  <c r="CM64" i="1"/>
  <c r="CM54" i="1"/>
  <c r="BT61" i="1"/>
  <c r="BT53" i="1"/>
  <c r="BT38" i="1"/>
  <c r="BT37" i="1"/>
  <c r="BT35" i="1"/>
  <c r="BT36" i="1"/>
  <c r="BT39" i="1"/>
  <c r="BT34" i="1"/>
  <c r="BT33" i="1"/>
  <c r="BT46" i="1"/>
  <c r="BT31" i="1"/>
  <c r="CM49" i="1"/>
  <c r="AC52" i="1"/>
  <c r="AC51" i="1"/>
  <c r="AE52" i="1"/>
  <c r="AE41" i="1"/>
  <c r="AE85" i="1"/>
  <c r="AE84" i="1"/>
  <c r="AE30" i="1"/>
  <c r="S29" i="1"/>
  <c r="S30" i="1"/>
  <c r="K19" i="1"/>
  <c r="K18" i="1"/>
  <c r="U173" i="1"/>
  <c r="U172" i="1"/>
  <c r="G107" i="1"/>
  <c r="G106" i="1"/>
  <c r="AG129" i="1"/>
  <c r="AG128" i="1"/>
  <c r="AC84" i="1"/>
  <c r="AC85" i="1"/>
  <c r="AG74" i="1"/>
  <c r="AG73" i="1"/>
  <c r="M117" i="1"/>
  <c r="M118" i="1"/>
  <c r="I139" i="1"/>
  <c r="I140" i="1"/>
  <c r="W63" i="1"/>
  <c r="W62" i="1"/>
  <c r="AG52" i="1"/>
  <c r="AG51" i="1"/>
  <c r="S63" i="1"/>
  <c r="S62" i="1"/>
  <c r="Y107" i="1"/>
  <c r="Y106" i="1"/>
  <c r="Y117" i="1"/>
  <c r="Y118" i="1"/>
  <c r="AA184" i="1"/>
  <c r="AA183" i="1"/>
  <c r="U84" i="1"/>
  <c r="U85" i="1"/>
  <c r="AC18" i="1"/>
  <c r="AC19" i="1"/>
  <c r="I41" i="1"/>
  <c r="I40" i="1"/>
  <c r="M106" i="1"/>
  <c r="M107" i="1"/>
  <c r="Q84" i="1"/>
  <c r="Q85" i="1"/>
  <c r="W52" i="1"/>
  <c r="W51" i="1"/>
  <c r="O74" i="1"/>
  <c r="O73" i="1"/>
  <c r="K106" i="1"/>
  <c r="K107" i="1"/>
  <c r="M139" i="1"/>
  <c r="M140" i="1"/>
  <c r="AA162" i="1"/>
  <c r="AA161" i="1"/>
  <c r="C183" i="1"/>
  <c r="C184" i="1"/>
  <c r="AA41" i="1"/>
  <c r="AA40" i="1"/>
  <c r="O29" i="1"/>
  <c r="O30" i="1"/>
  <c r="E40" i="1"/>
  <c r="E41" i="1"/>
  <c r="AA74" i="1"/>
  <c r="AA73" i="1"/>
  <c r="I96" i="1"/>
  <c r="I95" i="1"/>
  <c r="E107" i="1"/>
  <c r="E106" i="1"/>
  <c r="K139" i="1"/>
  <c r="K140" i="1"/>
  <c r="Q129" i="1"/>
  <c r="Q128" i="1"/>
  <c r="O96" i="1"/>
  <c r="O95" i="1"/>
  <c r="AE139" i="1"/>
  <c r="AE140" i="1"/>
  <c r="AA107" i="1"/>
  <c r="AA106" i="1"/>
  <c r="AA52" i="1"/>
  <c r="AA51" i="1"/>
  <c r="O161" i="1"/>
  <c r="O162" i="1"/>
  <c r="M41" i="1"/>
  <c r="M40" i="1"/>
  <c r="E51" i="1"/>
  <c r="E52" i="1"/>
  <c r="W74" i="1"/>
  <c r="W73" i="1"/>
  <c r="AE107" i="1"/>
  <c r="AE106" i="1"/>
  <c r="K183" i="1"/>
  <c r="K184" i="1"/>
  <c r="O139" i="1"/>
  <c r="O140" i="1"/>
  <c r="M96" i="1"/>
  <c r="M95" i="1"/>
  <c r="Q117" i="1"/>
  <c r="Q118" i="1"/>
  <c r="S150" i="1"/>
  <c r="S151" i="1"/>
  <c r="U139" i="1"/>
  <c r="U140" i="1"/>
  <c r="AA172" i="1"/>
  <c r="AA173" i="1"/>
  <c r="U51" i="1"/>
  <c r="U52" i="1"/>
  <c r="U74" i="1"/>
  <c r="U73" i="1"/>
  <c r="AA85" i="1"/>
  <c r="AA84" i="1"/>
  <c r="O51" i="1"/>
  <c r="O52" i="1"/>
  <c r="AE74" i="1"/>
  <c r="AE73" i="1"/>
  <c r="AC29" i="1"/>
  <c r="AC30" i="1"/>
  <c r="K151" i="1"/>
  <c r="K150" i="1"/>
  <c r="G95" i="1"/>
  <c r="G96" i="1"/>
  <c r="W117" i="1"/>
  <c r="W118" i="1"/>
  <c r="C118" i="1"/>
  <c r="C117" i="1"/>
  <c r="W184" i="1"/>
  <c r="W183" i="1"/>
  <c r="AG151" i="1"/>
  <c r="AG150" i="1"/>
  <c r="E173" i="1"/>
  <c r="E172" i="1"/>
  <c r="K85" i="1"/>
  <c r="K84" i="1"/>
  <c r="C85" i="1"/>
  <c r="C84" i="1"/>
  <c r="E118" i="1"/>
  <c r="E117" i="1"/>
  <c r="AG30" i="1"/>
  <c r="AG29" i="1"/>
  <c r="K41" i="1"/>
  <c r="K40" i="1"/>
  <c r="S96" i="1"/>
  <c r="S95" i="1"/>
  <c r="Y173" i="1"/>
  <c r="Y172" i="1"/>
  <c r="I172" i="1"/>
  <c r="I173" i="1"/>
  <c r="S51" i="1"/>
  <c r="S52" i="1"/>
  <c r="C73" i="1"/>
  <c r="C74" i="1"/>
  <c r="AA95" i="1"/>
  <c r="AA96" i="1"/>
  <c r="AG41" i="1"/>
  <c r="AG40" i="1"/>
  <c r="G161" i="1"/>
  <c r="G162" i="1"/>
  <c r="M183" i="1"/>
  <c r="M184" i="1"/>
  <c r="K96" i="1"/>
  <c r="K95" i="1"/>
  <c r="G118" i="1"/>
  <c r="G117" i="1"/>
  <c r="W29" i="1"/>
  <c r="W30" i="1"/>
  <c r="W18" i="1"/>
  <c r="W19" i="1"/>
  <c r="AC172" i="1"/>
  <c r="AC173" i="1"/>
  <c r="G140" i="1"/>
  <c r="G139" i="1"/>
  <c r="I30" i="1"/>
  <c r="I29" i="1"/>
  <c r="AC62" i="1"/>
  <c r="AC63" i="1"/>
  <c r="G150" i="1"/>
  <c r="G151" i="1"/>
  <c r="K51" i="1"/>
  <c r="K52" i="1"/>
  <c r="E63" i="1"/>
  <c r="E62" i="1"/>
  <c r="O183" i="1"/>
  <c r="O184" i="1"/>
  <c r="Q184" i="1"/>
  <c r="Q183" i="1"/>
  <c r="Q62" i="1"/>
  <c r="Q63" i="1"/>
  <c r="U184" i="1"/>
  <c r="U183" i="1"/>
  <c r="S129" i="1"/>
  <c r="S128" i="1"/>
  <c r="Y183" i="1"/>
  <c r="Y184" i="1"/>
  <c r="Y41" i="1"/>
  <c r="Y40" i="1"/>
  <c r="S117" i="1"/>
  <c r="S118" i="1"/>
  <c r="W106" i="1"/>
  <c r="W107" i="1"/>
  <c r="AE62" i="1"/>
  <c r="AE63" i="1"/>
  <c r="G183" i="1"/>
  <c r="G184" i="1"/>
  <c r="I85" i="1"/>
  <c r="I84" i="1"/>
  <c r="M161" i="1"/>
  <c r="M162" i="1"/>
  <c r="O173" i="1"/>
  <c r="O172" i="1"/>
  <c r="Q161" i="1"/>
  <c r="Q162" i="1"/>
  <c r="U106" i="1"/>
  <c r="U107" i="1"/>
  <c r="W84" i="1"/>
  <c r="W85" i="1"/>
  <c r="Q139" i="1"/>
  <c r="Q140" i="1"/>
  <c r="C107" i="1"/>
  <c r="C106" i="1"/>
  <c r="U150" i="1"/>
  <c r="U151" i="1"/>
  <c r="AE128" i="1"/>
  <c r="AE129" i="1"/>
  <c r="AE184" i="1"/>
  <c r="AE183" i="1"/>
  <c r="AE40" i="1"/>
  <c r="AG106" i="1"/>
  <c r="AG107" i="1"/>
  <c r="G62" i="1"/>
  <c r="G63" i="1"/>
  <c r="K128" i="1"/>
  <c r="K129" i="1"/>
  <c r="O40" i="1"/>
  <c r="O41" i="1"/>
  <c r="C40" i="1"/>
  <c r="C41" i="1"/>
  <c r="Q51" i="1"/>
  <c r="Q52" i="1"/>
  <c r="Y63" i="1"/>
  <c r="Y62" i="1"/>
  <c r="S40" i="1"/>
  <c r="S41" i="1"/>
  <c r="S172" i="1"/>
  <c r="S173" i="1"/>
  <c r="C95" i="1"/>
  <c r="C96" i="1"/>
  <c r="G85" i="1"/>
  <c r="G84" i="1"/>
  <c r="O62" i="1"/>
  <c r="O63" i="1"/>
  <c r="M172" i="1"/>
  <c r="M173" i="1"/>
  <c r="K172" i="1"/>
  <c r="K173" i="1"/>
  <c r="AE150" i="1"/>
  <c r="AE151" i="1"/>
  <c r="I161" i="1"/>
  <c r="I162" i="1"/>
  <c r="Q74" i="1"/>
  <c r="Q73" i="1"/>
  <c r="M62" i="1"/>
  <c r="M63" i="1"/>
  <c r="AG117" i="1"/>
  <c r="AG118" i="1"/>
  <c r="M128" i="1"/>
  <c r="M129" i="1"/>
  <c r="Y29" i="1"/>
  <c r="Y30" i="1"/>
  <c r="AA140" i="1"/>
  <c r="AA139" i="1"/>
  <c r="Y84" i="1"/>
  <c r="Y85" i="1"/>
  <c r="I151" i="1"/>
  <c r="I150" i="1"/>
  <c r="C30" i="1"/>
  <c r="C29" i="1"/>
  <c r="AA18" i="1"/>
  <c r="AA19" i="1"/>
  <c r="Q150" i="1"/>
  <c r="Q151" i="1"/>
  <c r="E19" i="1"/>
  <c r="E18" i="1"/>
  <c r="G30" i="1"/>
  <c r="G29" i="1"/>
  <c r="W40" i="1"/>
  <c r="W41" i="1"/>
  <c r="I183" i="1"/>
  <c r="I184" i="1"/>
  <c r="G73" i="1"/>
  <c r="G74" i="1"/>
  <c r="O128" i="1"/>
  <c r="O129" i="1"/>
  <c r="AG140" i="1"/>
  <c r="AG139" i="1"/>
  <c r="I118" i="1"/>
  <c r="I117" i="1"/>
  <c r="C128" i="1"/>
  <c r="C129" i="1"/>
  <c r="U19" i="1"/>
  <c r="U18" i="1"/>
  <c r="I128" i="1"/>
  <c r="I129" i="1"/>
  <c r="AE29" i="1"/>
  <c r="AC41" i="1"/>
  <c r="AC40" i="1"/>
  <c r="C63" i="1"/>
  <c r="C62" i="1"/>
  <c r="I73" i="1"/>
  <c r="I74" i="1"/>
  <c r="Y96" i="1"/>
  <c r="Y95" i="1"/>
  <c r="Y52" i="1"/>
  <c r="Y51" i="1"/>
  <c r="M151" i="1"/>
  <c r="M150" i="1"/>
  <c r="AG172" i="1"/>
  <c r="AG173" i="1"/>
  <c r="E95" i="1"/>
  <c r="E96" i="1"/>
  <c r="U29" i="1"/>
  <c r="U30" i="1"/>
  <c r="I107" i="1"/>
  <c r="I106" i="1"/>
  <c r="G19" i="1"/>
  <c r="G18" i="1"/>
  <c r="E161" i="1"/>
  <c r="E162" i="1"/>
  <c r="E85" i="1"/>
  <c r="E84" i="1"/>
  <c r="AG18" i="1"/>
  <c r="AG19" i="1"/>
  <c r="AC74" i="1"/>
  <c r="AC73" i="1"/>
  <c r="C173" i="1"/>
  <c r="C172" i="1"/>
  <c r="M30" i="1"/>
  <c r="M29" i="1"/>
  <c r="K161" i="1"/>
  <c r="K162" i="1"/>
  <c r="W96" i="1"/>
  <c r="W95" i="1"/>
  <c r="U40" i="1"/>
  <c r="U41" i="1"/>
  <c r="E140" i="1"/>
  <c r="E139" i="1"/>
  <c r="AC184" i="1"/>
  <c r="AC183" i="1"/>
  <c r="E73" i="1"/>
  <c r="E74" i="1"/>
  <c r="AA117" i="1"/>
  <c r="AA118" i="1"/>
  <c r="O106" i="1"/>
  <c r="O107" i="1"/>
  <c r="O19" i="1"/>
  <c r="O18" i="1"/>
  <c r="W151" i="1"/>
  <c r="W150" i="1"/>
  <c r="W161" i="1"/>
  <c r="W162" i="1"/>
  <c r="AE18" i="1"/>
  <c r="AE19" i="1"/>
  <c r="AC95" i="1"/>
  <c r="AC96" i="1"/>
  <c r="C51" i="1"/>
  <c r="C52" i="1"/>
  <c r="K73" i="1"/>
  <c r="K74" i="1"/>
  <c r="W139" i="1"/>
  <c r="W140" i="1"/>
  <c r="Y151" i="1"/>
  <c r="Y150" i="1"/>
  <c r="AC117" i="1"/>
  <c r="AC118" i="1"/>
  <c r="Q106" i="1"/>
  <c r="Q107" i="1"/>
  <c r="Y18" i="1"/>
  <c r="Y19" i="1"/>
  <c r="AC151" i="1"/>
  <c r="AC150" i="1"/>
  <c r="AA29" i="1"/>
  <c r="AA30" i="1"/>
  <c r="AE51" i="1"/>
  <c r="AG95" i="1"/>
  <c r="AG96" i="1"/>
  <c r="I18" i="1"/>
  <c r="I19" i="1"/>
  <c r="Q40" i="1"/>
  <c r="Q41" i="1"/>
  <c r="K30" i="1"/>
  <c r="K29" i="1"/>
  <c r="S184" i="1"/>
  <c r="S183" i="1"/>
  <c r="U129" i="1"/>
  <c r="U128" i="1"/>
  <c r="E128" i="1"/>
  <c r="E129" i="1"/>
  <c r="Y162" i="1"/>
  <c r="Y161" i="1"/>
  <c r="AE117" i="1"/>
  <c r="AE118" i="1"/>
  <c r="AG162" i="1"/>
  <c r="AG161" i="1"/>
  <c r="AA128" i="1"/>
  <c r="AA129" i="1"/>
  <c r="U161" i="1"/>
  <c r="U162" i="1"/>
  <c r="S139" i="1"/>
  <c r="S140" i="1"/>
  <c r="C161" i="1"/>
  <c r="C162" i="1"/>
  <c r="Q29" i="1"/>
  <c r="Q30" i="1"/>
  <c r="AE95" i="1"/>
  <c r="AE96" i="1"/>
  <c r="C140" i="1"/>
  <c r="C139" i="1"/>
  <c r="AA62" i="1"/>
  <c r="AA63" i="1"/>
  <c r="S74" i="1"/>
  <c r="S73" i="1"/>
  <c r="S84" i="1"/>
  <c r="S85" i="1"/>
  <c r="S161" i="1"/>
  <c r="S162" i="1"/>
  <c r="G128" i="1"/>
  <c r="G129" i="1"/>
  <c r="Y128" i="1"/>
  <c r="Y129" i="1"/>
  <c r="E150" i="1"/>
  <c r="E151" i="1"/>
  <c r="M19" i="1"/>
  <c r="M18" i="1"/>
  <c r="M51" i="1"/>
  <c r="M52" i="1"/>
  <c r="AC128" i="1"/>
  <c r="AC129" i="1"/>
  <c r="C150" i="1"/>
  <c r="C151" i="1"/>
  <c r="E183" i="1"/>
  <c r="E184" i="1"/>
  <c r="G173" i="1"/>
  <c r="G172" i="1"/>
  <c r="I62" i="1"/>
  <c r="I63" i="1"/>
  <c r="U63" i="1"/>
  <c r="U62" i="1"/>
  <c r="M85" i="1"/>
  <c r="M84" i="1"/>
  <c r="O118" i="1"/>
  <c r="O117" i="1"/>
  <c r="Q19" i="1"/>
  <c r="Q18" i="1"/>
  <c r="AC139" i="1"/>
  <c r="AC140" i="1"/>
  <c r="W173" i="1"/>
  <c r="W172" i="1"/>
  <c r="G51" i="1"/>
  <c r="G52" i="1"/>
  <c r="Y74" i="1"/>
  <c r="Y73" i="1"/>
  <c r="O151" i="1"/>
  <c r="O150" i="1"/>
  <c r="Q172" i="1"/>
  <c r="Q173" i="1"/>
  <c r="AC107" i="1"/>
  <c r="AC106" i="1"/>
  <c r="AE162" i="1"/>
  <c r="AE161" i="1"/>
  <c r="K117" i="1"/>
  <c r="K118" i="1"/>
  <c r="U96" i="1"/>
  <c r="U95" i="1"/>
  <c r="S19" i="1"/>
  <c r="S18" i="1"/>
  <c r="AG85" i="1"/>
  <c r="AG84" i="1"/>
  <c r="AG62" i="1"/>
  <c r="AG63" i="1"/>
</calcChain>
</file>

<file path=xl/sharedStrings.xml><?xml version="1.0" encoding="utf-8"?>
<sst xmlns="http://schemas.openxmlformats.org/spreadsheetml/2006/main" count="800" uniqueCount="63">
  <si>
    <t>seed</t>
    <phoneticPr fontId="1" type="noConversion"/>
  </si>
  <si>
    <t>Falcons</t>
  </si>
  <si>
    <t>Falcons</t>
    <phoneticPr fontId="1" type="noConversion"/>
  </si>
  <si>
    <t>FaZe</t>
  </si>
  <si>
    <t>FaZe</t>
    <phoneticPr fontId="1" type="noConversion"/>
  </si>
  <si>
    <t>3DMAX</t>
  </si>
  <si>
    <t>3DMAX</t>
    <phoneticPr fontId="1" type="noConversion"/>
  </si>
  <si>
    <t>Virtus.pro</t>
  </si>
  <si>
    <t>Virtus.pro</t>
    <phoneticPr fontId="1" type="noConversion"/>
  </si>
  <si>
    <t>paiN</t>
  </si>
  <si>
    <t>paiN</t>
    <phoneticPr fontId="1" type="noConversion"/>
  </si>
  <si>
    <t>FURIA</t>
  </si>
  <si>
    <t>FURIA</t>
    <phoneticPr fontId="1" type="noConversion"/>
  </si>
  <si>
    <t>MIBR</t>
  </si>
  <si>
    <t>MIBR</t>
    <phoneticPr fontId="1" type="noConversion"/>
  </si>
  <si>
    <t>M80</t>
  </si>
  <si>
    <t>M80</t>
    <phoneticPr fontId="1" type="noConversion"/>
  </si>
  <si>
    <t>B8</t>
    <phoneticPr fontId="1" type="noConversion"/>
  </si>
  <si>
    <t>HEROIC</t>
    <phoneticPr fontId="1" type="noConversion"/>
  </si>
  <si>
    <t>BetBoom</t>
    <phoneticPr fontId="1" type="noConversion"/>
  </si>
  <si>
    <t>OG</t>
    <phoneticPr fontId="1" type="noConversion"/>
  </si>
  <si>
    <t>Nemiga</t>
    <phoneticPr fontId="1" type="noConversion"/>
  </si>
  <si>
    <t>Ancient</t>
    <phoneticPr fontId="1" type="noConversion"/>
  </si>
  <si>
    <t>Anubis</t>
    <phoneticPr fontId="1" type="noConversion"/>
  </si>
  <si>
    <t>Dust2</t>
    <phoneticPr fontId="1" type="noConversion"/>
  </si>
  <si>
    <t>Inferno</t>
    <phoneticPr fontId="1" type="noConversion"/>
  </si>
  <si>
    <t>Mirage</t>
    <phoneticPr fontId="1" type="noConversion"/>
  </si>
  <si>
    <t>Nuke</t>
    <phoneticPr fontId="1" type="noConversion"/>
  </si>
  <si>
    <t>Train</t>
    <phoneticPr fontId="1" type="noConversion"/>
  </si>
  <si>
    <t>B8</t>
    <phoneticPr fontId="2" type="noConversion"/>
  </si>
  <si>
    <t>HEROIC</t>
    <phoneticPr fontId="2" type="noConversion"/>
  </si>
  <si>
    <t>BetBoom</t>
    <phoneticPr fontId="2" type="noConversion"/>
  </si>
  <si>
    <t>OG</t>
    <phoneticPr fontId="2" type="noConversion"/>
  </si>
  <si>
    <t>Nemiga</t>
    <phoneticPr fontId="2" type="noConversion"/>
  </si>
  <si>
    <t>hltv-score</t>
    <phoneticPr fontId="1" type="noConversion"/>
  </si>
  <si>
    <t>hltv</t>
    <phoneticPr fontId="1" type="noConversion"/>
  </si>
  <si>
    <t>Nemiga</t>
  </si>
  <si>
    <t>bo1-map</t>
  </si>
  <si>
    <t>BO1</t>
    <phoneticPr fontId="1" type="noConversion"/>
  </si>
  <si>
    <t>BO3</t>
    <phoneticPr fontId="1" type="noConversion"/>
  </si>
  <si>
    <t>bo3-map</t>
    <phoneticPr fontId="1" type="noConversion"/>
  </si>
  <si>
    <t>hltv</t>
  </si>
  <si>
    <t>bo1</t>
    <phoneticPr fontId="1" type="noConversion"/>
  </si>
  <si>
    <t>bo3</t>
    <phoneticPr fontId="1" type="noConversion"/>
  </si>
  <si>
    <t>Lynn Vision</t>
  </si>
  <si>
    <t>Lynn Vision</t>
    <phoneticPr fontId="1" type="noConversion"/>
  </si>
  <si>
    <t>TYLOO</t>
    <phoneticPr fontId="1" type="noConversion"/>
  </si>
  <si>
    <t>Legacy</t>
  </si>
  <si>
    <t>Legacy</t>
    <phoneticPr fontId="1" type="noConversion"/>
  </si>
  <si>
    <t>bo3-cal-by-bo1</t>
    <phoneticPr fontId="1" type="noConversion"/>
  </si>
  <si>
    <t>bo1-exp</t>
    <phoneticPr fontId="1" type="noConversion"/>
  </si>
  <si>
    <t>bo3-exp</t>
    <phoneticPr fontId="1" type="noConversion"/>
  </si>
  <si>
    <t>STRENGTH</t>
    <phoneticPr fontId="1" type="noConversion"/>
  </si>
  <si>
    <t>MOUZ</t>
  </si>
  <si>
    <t>Vitality</t>
  </si>
  <si>
    <t>Spirit</t>
  </si>
  <si>
    <t>The Mongolz</t>
  </si>
  <si>
    <t>Aurora</t>
  </si>
  <si>
    <t>G2</t>
  </si>
  <si>
    <t>Natus Vincere</t>
  </si>
  <si>
    <t>Liquid</t>
  </si>
  <si>
    <t>MOUZ</t>
    <phoneticPr fontId="1" type="noConversion"/>
  </si>
  <si>
    <t>bo1-cal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</si>
</sst>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8" xfId="0" applyBorder="1"/>
    <xf numFmtId="0" fontId="0" fillId="0" borderId="7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86"/>
  <sheetViews>
    <sheetView tabSelected="1" topLeftCell="BC1" zoomScaleNormal="100" workbookViewId="0">
      <selection activeCell="CC9" sqref="CC9"/>
    </sheetView>
  </sheetViews>
  <sheetFormatPr defaultColWidth="6.6640625" defaultRowHeight="14" x14ac:dyDescent="0.3"/>
  <cols>
    <col min="3" max="3" width="7" bestFit="1" customWidth="1"/>
    <col min="11" max="11" width="7.1640625" bestFit="1" customWidth="1"/>
    <col min="14" max="15" width="6.6640625" customWidth="1"/>
  </cols>
  <sheetData>
    <row r="1" spans="1:109" x14ac:dyDescent="0.3">
      <c r="B1" s="4" t="s">
        <v>54</v>
      </c>
      <c r="D1" s="4" t="s">
        <v>53</v>
      </c>
      <c r="F1" s="4" t="s">
        <v>55</v>
      </c>
      <c r="H1" s="4" t="s">
        <v>58</v>
      </c>
      <c r="J1" s="4" t="s">
        <v>56</v>
      </c>
      <c r="L1" s="4" t="s">
        <v>57</v>
      </c>
      <c r="N1" s="4" t="s">
        <v>59</v>
      </c>
      <c r="P1" s="4" t="s">
        <v>60</v>
      </c>
      <c r="R1" s="4" t="s">
        <v>47</v>
      </c>
      <c r="T1" s="4" t="s">
        <v>7</v>
      </c>
      <c r="V1" s="4" t="s">
        <v>9</v>
      </c>
      <c r="X1" s="4" t="s">
        <v>6</v>
      </c>
      <c r="Z1" s="4" t="s">
        <v>11</v>
      </c>
      <c r="AB1" s="4" t="s">
        <v>3</v>
      </c>
      <c r="AD1" s="4" t="s">
        <v>21</v>
      </c>
      <c r="AF1" s="4" t="s">
        <v>44</v>
      </c>
      <c r="AH1" s="15"/>
      <c r="AI1" s="12"/>
      <c r="AJ1" s="4" t="s">
        <v>54</v>
      </c>
      <c r="AL1" s="4" t="s">
        <v>53</v>
      </c>
      <c r="AN1" s="4" t="s">
        <v>55</v>
      </c>
      <c r="AP1" s="4" t="s">
        <v>58</v>
      </c>
      <c r="AR1" s="4" t="s">
        <v>56</v>
      </c>
      <c r="AT1" s="4" t="s">
        <v>57</v>
      </c>
      <c r="AV1" s="4" t="s">
        <v>59</v>
      </c>
      <c r="AX1" s="4" t="s">
        <v>60</v>
      </c>
      <c r="AZ1" s="4" t="s">
        <v>47</v>
      </c>
      <c r="BB1" s="4" t="s">
        <v>7</v>
      </c>
      <c r="BD1" s="4" t="s">
        <v>9</v>
      </c>
      <c r="BF1" s="4" t="s">
        <v>5</v>
      </c>
      <c r="BH1" s="4" t="s">
        <v>11</v>
      </c>
      <c r="BJ1" s="4" t="s">
        <v>3</v>
      </c>
      <c r="BL1" s="4" t="s">
        <v>36</v>
      </c>
      <c r="BN1" s="4" t="s">
        <v>44</v>
      </c>
      <c r="BO1" s="11"/>
    </row>
    <row r="2" spans="1:109" x14ac:dyDescent="0.3">
      <c r="A2" t="s">
        <v>22</v>
      </c>
      <c r="B2" s="4">
        <v>13</v>
      </c>
      <c r="C2">
        <f>IFERROR(MIN(AK2,AK2*LOG(AJ2,6)),0)</f>
        <v>0</v>
      </c>
      <c r="D2" s="4">
        <v>9</v>
      </c>
      <c r="E2">
        <f>IFERROR(MIN(AM2,AM2*LOG(AL2,6)),0)</f>
        <v>89.82444017039272</v>
      </c>
      <c r="F2" s="4">
        <v>8</v>
      </c>
      <c r="G2">
        <f>IFERROR(MIN(AO2,AO2*LOG(AN2,6)),0)</f>
        <v>35.929776068157089</v>
      </c>
      <c r="H2" s="4">
        <v>11</v>
      </c>
      <c r="I2">
        <f>IFERROR(MIN(AQ2,AQ2*LOG(AP2,6)),0)</f>
        <v>55.6</v>
      </c>
      <c r="J2" s="4">
        <v>0</v>
      </c>
      <c r="K2">
        <f>IFERROR(MIN(AS2,AS2*LOG(AR2,6)),0)</f>
        <v>60</v>
      </c>
      <c r="L2" s="4">
        <v>0</v>
      </c>
      <c r="M2">
        <f>IFERROR(MIN(AU2,AU2*LOG(AT2,6)),0)</f>
        <v>50</v>
      </c>
      <c r="N2" s="4">
        <v>3</v>
      </c>
      <c r="O2">
        <f>IFERROR(MIN(AW2,AW2*LOG(AV2,6)),0)</f>
        <v>19.342640361727078</v>
      </c>
      <c r="P2" s="4">
        <v>8</v>
      </c>
      <c r="Q2">
        <f>IFERROR(MIN(AY2,AY2*LOG(AX2,6)),0)</f>
        <v>66.7</v>
      </c>
      <c r="R2" s="4">
        <v>10</v>
      </c>
      <c r="S2">
        <f>IFERROR(MIN(BA2,BA2*LOG(AZ2,6)),0)</f>
        <v>63.6</v>
      </c>
      <c r="T2" s="4">
        <v>14</v>
      </c>
      <c r="U2">
        <f>IFERROR(MIN(BC2,BC2*LOG(BB2,6)),0)</f>
        <v>27.3</v>
      </c>
      <c r="V2" s="4">
        <v>15</v>
      </c>
      <c r="W2">
        <f>IFERROR(MIN(BE2,BE2*LOG(BD2,6)),0)</f>
        <v>0</v>
      </c>
      <c r="X2" s="4">
        <v>26</v>
      </c>
      <c r="Y2">
        <f>IFERROR(MIN(BG2,BG2*LOG(BF2,6)),0)</f>
        <v>17.964888034078545</v>
      </c>
      <c r="Z2" s="4">
        <v>15</v>
      </c>
      <c r="AA2">
        <f>IFERROR(MIN(BI2,BI2*LOG(BH2,6)),0)</f>
        <v>0</v>
      </c>
      <c r="AB2" s="4">
        <v>11</v>
      </c>
      <c r="AC2">
        <f>IFERROR(MIN(BK2,BK2*LOG(BJ2,6)),0)</f>
        <v>50</v>
      </c>
      <c r="AD2" s="4">
        <v>13</v>
      </c>
      <c r="AE2">
        <f>IFERROR(MIN(BM2,BM2*LOG(BL2,6)),0)</f>
        <v>50</v>
      </c>
      <c r="AF2" s="4">
        <v>15</v>
      </c>
      <c r="AG2">
        <f>IFERROR(MIN(BO2,BO2*LOG(BN2,6)),0)</f>
        <v>75</v>
      </c>
      <c r="AH2" s="15"/>
      <c r="AI2" s="12" t="s">
        <v>22</v>
      </c>
      <c r="AJ2" s="4">
        <v>0</v>
      </c>
      <c r="AK2">
        <v>0</v>
      </c>
      <c r="AL2" s="4">
        <v>5</v>
      </c>
      <c r="AM2">
        <v>100</v>
      </c>
      <c r="AN2" s="4">
        <v>5</v>
      </c>
      <c r="AO2">
        <v>40</v>
      </c>
      <c r="AP2" s="4">
        <v>9</v>
      </c>
      <c r="AQ2">
        <v>55.6</v>
      </c>
      <c r="AR2" s="4">
        <v>10</v>
      </c>
      <c r="AS2">
        <v>60</v>
      </c>
      <c r="AT2" s="4">
        <v>12</v>
      </c>
      <c r="AU2">
        <v>50</v>
      </c>
      <c r="AV2" s="4">
        <v>4</v>
      </c>
      <c r="AW2">
        <v>25</v>
      </c>
      <c r="AX2" s="4">
        <v>6</v>
      </c>
      <c r="AY2">
        <v>66.7</v>
      </c>
      <c r="AZ2" s="4">
        <v>11</v>
      </c>
      <c r="BA2">
        <v>63.6</v>
      </c>
      <c r="BB2" s="4">
        <v>11</v>
      </c>
      <c r="BC2">
        <v>27.3</v>
      </c>
      <c r="BD2" s="4">
        <v>0</v>
      </c>
      <c r="BE2">
        <v>0</v>
      </c>
      <c r="BF2" s="4">
        <v>5</v>
      </c>
      <c r="BG2">
        <v>20</v>
      </c>
      <c r="BH2" s="4">
        <v>0</v>
      </c>
      <c r="BI2">
        <v>0</v>
      </c>
      <c r="BJ2" s="4">
        <v>10</v>
      </c>
      <c r="BK2">
        <v>50</v>
      </c>
      <c r="BL2" s="4">
        <v>12</v>
      </c>
      <c r="BM2">
        <v>50</v>
      </c>
      <c r="BN2" s="4">
        <v>12</v>
      </c>
      <c r="BO2" s="11">
        <v>75</v>
      </c>
    </row>
    <row r="3" spans="1:109" x14ac:dyDescent="0.3">
      <c r="A3" t="s">
        <v>23</v>
      </c>
      <c r="B3" s="4">
        <v>0</v>
      </c>
      <c r="C3">
        <f t="shared" ref="C3:AG8" si="0">IFERROR(MIN(AK3,AK3*LOG(AJ3,6)),0)</f>
        <v>89.82444017039272</v>
      </c>
      <c r="D3" s="4">
        <v>7</v>
      </c>
      <c r="E3">
        <f t="shared" si="0"/>
        <v>0</v>
      </c>
      <c r="F3" s="4">
        <v>7</v>
      </c>
      <c r="G3">
        <f t="shared" si="0"/>
        <v>71.400000000000006</v>
      </c>
      <c r="H3" s="4">
        <v>5</v>
      </c>
      <c r="I3">
        <f t="shared" si="0"/>
        <v>17.964888034078545</v>
      </c>
      <c r="J3" s="4">
        <v>4</v>
      </c>
      <c r="K3">
        <f t="shared" si="0"/>
        <v>40</v>
      </c>
      <c r="L3" s="4">
        <v>11</v>
      </c>
      <c r="M3">
        <f t="shared" si="0"/>
        <v>62.5</v>
      </c>
      <c r="N3" s="4">
        <v>9</v>
      </c>
      <c r="O3">
        <f t="shared" si="0"/>
        <v>19.342640361727078</v>
      </c>
      <c r="P3" s="4">
        <v>1</v>
      </c>
      <c r="Q3">
        <f t="shared" si="0"/>
        <v>44.4</v>
      </c>
      <c r="R3" s="4">
        <v>4</v>
      </c>
      <c r="S3">
        <f t="shared" si="0"/>
        <v>50</v>
      </c>
      <c r="T3" s="4">
        <v>9</v>
      </c>
      <c r="U3">
        <f t="shared" si="0"/>
        <v>35.929776068157089</v>
      </c>
      <c r="V3" s="4">
        <v>17</v>
      </c>
      <c r="W3">
        <f t="shared" si="0"/>
        <v>0</v>
      </c>
      <c r="X3" s="4">
        <v>11</v>
      </c>
      <c r="Y3">
        <f t="shared" si="0"/>
        <v>66.7</v>
      </c>
      <c r="Z3" s="4">
        <v>10</v>
      </c>
      <c r="AA3">
        <f t="shared" si="0"/>
        <v>55.6</v>
      </c>
      <c r="AB3" s="4">
        <v>5</v>
      </c>
      <c r="AC3">
        <f t="shared" si="0"/>
        <v>66.7</v>
      </c>
      <c r="AD3" s="4">
        <v>14</v>
      </c>
      <c r="AE3">
        <f t="shared" si="0"/>
        <v>37.5</v>
      </c>
      <c r="AF3" s="4">
        <v>9</v>
      </c>
      <c r="AG3">
        <f t="shared" si="0"/>
        <v>85.7</v>
      </c>
      <c r="AH3" s="15"/>
      <c r="AI3" s="12" t="s">
        <v>23</v>
      </c>
      <c r="AJ3" s="4">
        <v>5</v>
      </c>
      <c r="AK3">
        <v>100</v>
      </c>
      <c r="AL3" s="4">
        <v>0</v>
      </c>
      <c r="AM3">
        <v>0</v>
      </c>
      <c r="AN3" s="4">
        <v>7</v>
      </c>
      <c r="AO3">
        <v>71.400000000000006</v>
      </c>
      <c r="AP3" s="4">
        <v>5</v>
      </c>
      <c r="AQ3">
        <v>20</v>
      </c>
      <c r="AR3" s="4">
        <v>10</v>
      </c>
      <c r="AS3">
        <v>40</v>
      </c>
      <c r="AT3" s="4">
        <v>16</v>
      </c>
      <c r="AU3">
        <v>62.5</v>
      </c>
      <c r="AV3" s="4">
        <v>4</v>
      </c>
      <c r="AW3">
        <v>25</v>
      </c>
      <c r="AX3" s="4">
        <v>9</v>
      </c>
      <c r="AY3">
        <v>44.4</v>
      </c>
      <c r="AZ3" s="4">
        <v>12</v>
      </c>
      <c r="BA3">
        <v>50</v>
      </c>
      <c r="BB3" s="4">
        <v>5</v>
      </c>
      <c r="BC3">
        <v>40</v>
      </c>
      <c r="BD3" s="4">
        <v>4</v>
      </c>
      <c r="BE3">
        <v>0</v>
      </c>
      <c r="BF3" s="4">
        <v>6</v>
      </c>
      <c r="BG3">
        <v>66.7</v>
      </c>
      <c r="BH3" s="4">
        <v>9</v>
      </c>
      <c r="BI3">
        <v>55.6</v>
      </c>
      <c r="BJ3" s="4">
        <v>9</v>
      </c>
      <c r="BK3">
        <v>66.7</v>
      </c>
      <c r="BL3" s="4">
        <v>8</v>
      </c>
      <c r="BM3">
        <v>37.5</v>
      </c>
      <c r="BN3" s="4">
        <v>7</v>
      </c>
      <c r="BO3" s="11">
        <v>85.7</v>
      </c>
    </row>
    <row r="4" spans="1:109" x14ac:dyDescent="0.3">
      <c r="A4" t="s">
        <v>24</v>
      </c>
      <c r="B4" s="4">
        <v>17</v>
      </c>
      <c r="C4">
        <f t="shared" si="0"/>
        <v>81.8</v>
      </c>
      <c r="D4" s="4">
        <v>11</v>
      </c>
      <c r="E4">
        <f t="shared" si="0"/>
        <v>46.2</v>
      </c>
      <c r="F4" s="4">
        <v>9</v>
      </c>
      <c r="G4">
        <f t="shared" si="0"/>
        <v>90</v>
      </c>
      <c r="H4" s="4">
        <v>10</v>
      </c>
      <c r="I4">
        <f t="shared" si="0"/>
        <v>72.7</v>
      </c>
      <c r="J4" s="4">
        <v>3</v>
      </c>
      <c r="K4">
        <f t="shared" si="0"/>
        <v>57.1</v>
      </c>
      <c r="L4" s="4">
        <v>8</v>
      </c>
      <c r="M4">
        <f t="shared" si="0"/>
        <v>66.7</v>
      </c>
      <c r="N4" s="4">
        <v>0</v>
      </c>
      <c r="O4">
        <f t="shared" si="0"/>
        <v>35.929776068157089</v>
      </c>
      <c r="P4" s="4">
        <v>8</v>
      </c>
      <c r="Q4">
        <f t="shared" si="0"/>
        <v>33.299999999999997</v>
      </c>
      <c r="R4" s="4">
        <v>12</v>
      </c>
      <c r="S4">
        <f t="shared" si="0"/>
        <v>40</v>
      </c>
      <c r="T4" s="4">
        <v>13</v>
      </c>
      <c r="U4">
        <f t="shared" si="0"/>
        <v>63.6</v>
      </c>
      <c r="V4" s="4">
        <v>10</v>
      </c>
      <c r="W4">
        <f t="shared" si="0"/>
        <v>42.9</v>
      </c>
      <c r="X4" s="4">
        <v>9</v>
      </c>
      <c r="Y4">
        <f t="shared" si="0"/>
        <v>71.400000000000006</v>
      </c>
      <c r="Z4" s="4">
        <v>18</v>
      </c>
      <c r="AA4">
        <f t="shared" si="0"/>
        <v>66.7</v>
      </c>
      <c r="AB4" s="4">
        <v>15</v>
      </c>
      <c r="AC4">
        <f>IFERROR(MIN(BK4,BK4*LOG(BJ4,6)),0)</f>
        <v>53.8</v>
      </c>
      <c r="AD4" s="4">
        <v>10</v>
      </c>
      <c r="AE4">
        <f t="shared" si="0"/>
        <v>64.7</v>
      </c>
      <c r="AF4" s="4">
        <v>0</v>
      </c>
      <c r="AG4">
        <f t="shared" si="0"/>
        <v>76.5</v>
      </c>
      <c r="AH4" s="15"/>
      <c r="AI4" s="12" t="s">
        <v>24</v>
      </c>
      <c r="AJ4" s="4">
        <v>11</v>
      </c>
      <c r="AK4">
        <v>81.8</v>
      </c>
      <c r="AL4" s="4">
        <v>13</v>
      </c>
      <c r="AM4">
        <v>46.2</v>
      </c>
      <c r="AN4" s="4">
        <v>10</v>
      </c>
      <c r="AO4">
        <v>90</v>
      </c>
      <c r="AP4" s="4">
        <v>11</v>
      </c>
      <c r="AQ4">
        <v>72.7</v>
      </c>
      <c r="AR4" s="4">
        <v>7</v>
      </c>
      <c r="AS4">
        <v>57.1</v>
      </c>
      <c r="AT4" s="4">
        <v>9</v>
      </c>
      <c r="AU4">
        <v>66.7</v>
      </c>
      <c r="AV4" s="4">
        <v>5</v>
      </c>
      <c r="AW4">
        <v>40</v>
      </c>
      <c r="AX4" s="4">
        <v>6</v>
      </c>
      <c r="AY4">
        <v>33.299999999999997</v>
      </c>
      <c r="AZ4" s="4">
        <v>10</v>
      </c>
      <c r="BA4">
        <v>40</v>
      </c>
      <c r="BB4" s="4">
        <v>11</v>
      </c>
      <c r="BC4">
        <v>63.6</v>
      </c>
      <c r="BD4" s="4">
        <v>7</v>
      </c>
      <c r="BE4">
        <v>42.9</v>
      </c>
      <c r="BF4" s="4">
        <v>7</v>
      </c>
      <c r="BG4">
        <v>71.400000000000006</v>
      </c>
      <c r="BH4" s="4">
        <v>9</v>
      </c>
      <c r="BI4">
        <v>66.7</v>
      </c>
      <c r="BJ4" s="4">
        <v>13</v>
      </c>
      <c r="BK4">
        <v>53.8</v>
      </c>
      <c r="BL4" s="4">
        <v>17</v>
      </c>
      <c r="BM4">
        <v>64.7</v>
      </c>
      <c r="BN4" s="4">
        <v>17</v>
      </c>
      <c r="BO4" s="11">
        <v>76.5</v>
      </c>
    </row>
    <row r="5" spans="1:109" x14ac:dyDescent="0.3">
      <c r="A5" t="s">
        <v>25</v>
      </c>
      <c r="B5" s="4">
        <v>15</v>
      </c>
      <c r="C5">
        <f t="shared" si="0"/>
        <v>92.9</v>
      </c>
      <c r="D5" s="4">
        <v>5</v>
      </c>
      <c r="E5">
        <f t="shared" si="0"/>
        <v>36.4</v>
      </c>
      <c r="F5" s="4">
        <v>9</v>
      </c>
      <c r="G5">
        <f t="shared" si="0"/>
        <v>0</v>
      </c>
      <c r="H5" s="4">
        <v>5</v>
      </c>
      <c r="I5">
        <f t="shared" si="0"/>
        <v>70</v>
      </c>
      <c r="J5" s="4">
        <v>10</v>
      </c>
      <c r="K5">
        <f t="shared" si="0"/>
        <v>63.6</v>
      </c>
      <c r="L5" s="4">
        <v>7</v>
      </c>
      <c r="M5">
        <f t="shared" si="0"/>
        <v>58.8</v>
      </c>
      <c r="N5" s="4">
        <v>6</v>
      </c>
      <c r="O5">
        <f t="shared" si="0"/>
        <v>66.7</v>
      </c>
      <c r="P5" s="4">
        <v>6</v>
      </c>
      <c r="Q5">
        <f t="shared" si="0"/>
        <v>17.964888034078545</v>
      </c>
      <c r="R5" s="4">
        <v>15</v>
      </c>
      <c r="S5">
        <f t="shared" si="0"/>
        <v>75</v>
      </c>
      <c r="T5" s="4">
        <v>0</v>
      </c>
      <c r="U5">
        <f t="shared" si="0"/>
        <v>71.400000000000006</v>
      </c>
      <c r="V5" s="4">
        <v>1</v>
      </c>
      <c r="W5">
        <f t="shared" si="0"/>
        <v>28.6</v>
      </c>
      <c r="X5" s="4">
        <v>12</v>
      </c>
      <c r="Y5">
        <f t="shared" si="0"/>
        <v>62.5</v>
      </c>
      <c r="Z5" s="4">
        <v>7</v>
      </c>
      <c r="AA5">
        <f t="shared" si="0"/>
        <v>17.964888034078545</v>
      </c>
      <c r="AB5" s="4">
        <v>9</v>
      </c>
      <c r="AC5">
        <f t="shared" si="0"/>
        <v>66.7</v>
      </c>
      <c r="AD5" s="4">
        <v>13</v>
      </c>
      <c r="AE5">
        <f t="shared" si="0"/>
        <v>71.400000000000006</v>
      </c>
      <c r="AF5" s="4">
        <v>21</v>
      </c>
      <c r="AG5">
        <f t="shared" si="0"/>
        <v>44.4</v>
      </c>
      <c r="AH5" s="15"/>
      <c r="AI5" s="12" t="s">
        <v>25</v>
      </c>
      <c r="AJ5" s="4">
        <v>14</v>
      </c>
      <c r="AK5">
        <v>92.9</v>
      </c>
      <c r="AL5" s="4">
        <v>11</v>
      </c>
      <c r="AM5">
        <v>36.4</v>
      </c>
      <c r="AN5" s="4">
        <v>0</v>
      </c>
      <c r="AO5">
        <v>0</v>
      </c>
      <c r="AP5" s="4">
        <v>10</v>
      </c>
      <c r="AQ5">
        <v>70</v>
      </c>
      <c r="AR5" s="4">
        <v>11</v>
      </c>
      <c r="AS5">
        <v>63.6</v>
      </c>
      <c r="AT5" s="4">
        <v>17</v>
      </c>
      <c r="AU5">
        <v>58.8</v>
      </c>
      <c r="AV5" s="4">
        <v>9</v>
      </c>
      <c r="AW5">
        <v>66.7</v>
      </c>
      <c r="AX5" s="4">
        <v>5</v>
      </c>
      <c r="AY5">
        <v>20</v>
      </c>
      <c r="AZ5" s="4">
        <v>12</v>
      </c>
      <c r="BA5">
        <v>75</v>
      </c>
      <c r="BB5" s="4">
        <v>7</v>
      </c>
      <c r="BC5">
        <v>71.400000000000006</v>
      </c>
      <c r="BD5" s="4">
        <v>7</v>
      </c>
      <c r="BE5">
        <v>28.6</v>
      </c>
      <c r="BF5" s="4">
        <v>8</v>
      </c>
      <c r="BG5">
        <v>62.5</v>
      </c>
      <c r="BH5" s="4">
        <v>5</v>
      </c>
      <c r="BI5">
        <v>20</v>
      </c>
      <c r="BJ5" s="4">
        <v>6</v>
      </c>
      <c r="BK5">
        <v>66.7</v>
      </c>
      <c r="BL5" s="4">
        <v>7</v>
      </c>
      <c r="BM5">
        <v>71.400000000000006</v>
      </c>
      <c r="BN5" s="4">
        <v>9</v>
      </c>
      <c r="BO5" s="11">
        <v>44.4</v>
      </c>
    </row>
    <row r="6" spans="1:109" x14ac:dyDescent="0.3">
      <c r="A6" t="s">
        <v>26</v>
      </c>
      <c r="B6" s="4">
        <v>13</v>
      </c>
      <c r="C6">
        <f t="shared" si="0"/>
        <v>69.2</v>
      </c>
      <c r="D6" s="4">
        <v>5</v>
      </c>
      <c r="E6">
        <f t="shared" si="0"/>
        <v>77.8</v>
      </c>
      <c r="F6" s="4">
        <v>0</v>
      </c>
      <c r="G6">
        <f t="shared" si="0"/>
        <v>62.5</v>
      </c>
      <c r="H6" s="4">
        <v>8</v>
      </c>
      <c r="I6">
        <f t="shared" si="0"/>
        <v>83.3</v>
      </c>
      <c r="J6" s="4">
        <v>4</v>
      </c>
      <c r="K6">
        <f t="shared" si="0"/>
        <v>64.3</v>
      </c>
      <c r="L6" s="4">
        <v>10</v>
      </c>
      <c r="M6">
        <f t="shared" si="0"/>
        <v>65.400000000000006</v>
      </c>
      <c r="N6" s="4">
        <v>6</v>
      </c>
      <c r="O6">
        <f t="shared" si="0"/>
        <v>60</v>
      </c>
      <c r="P6" s="4">
        <v>5</v>
      </c>
      <c r="Q6">
        <f t="shared" si="0"/>
        <v>0</v>
      </c>
      <c r="R6" s="4">
        <v>24</v>
      </c>
      <c r="S6">
        <f t="shared" si="0"/>
        <v>84.6</v>
      </c>
      <c r="T6" s="4">
        <v>10</v>
      </c>
      <c r="U6">
        <f t="shared" si="0"/>
        <v>44.4</v>
      </c>
      <c r="V6" s="4">
        <v>16</v>
      </c>
      <c r="W6">
        <f t="shared" si="0"/>
        <v>20.417801519089764</v>
      </c>
      <c r="X6" s="4">
        <v>13</v>
      </c>
      <c r="Y6">
        <f t="shared" si="0"/>
        <v>0</v>
      </c>
      <c r="Z6" s="4">
        <v>11</v>
      </c>
      <c r="AA6">
        <f t="shared" si="0"/>
        <v>22.2</v>
      </c>
      <c r="AB6" s="4">
        <v>0</v>
      </c>
      <c r="AC6">
        <f t="shared" si="0"/>
        <v>16.7</v>
      </c>
      <c r="AD6" s="4">
        <v>15</v>
      </c>
      <c r="AE6">
        <f t="shared" si="0"/>
        <v>50</v>
      </c>
      <c r="AF6" s="4">
        <v>14</v>
      </c>
      <c r="AG6">
        <f t="shared" si="0"/>
        <v>0</v>
      </c>
      <c r="AH6" s="15"/>
      <c r="AI6" s="12" t="s">
        <v>26</v>
      </c>
      <c r="AJ6" s="4">
        <v>13</v>
      </c>
      <c r="AK6">
        <v>69.2</v>
      </c>
      <c r="AL6" s="4">
        <v>9</v>
      </c>
      <c r="AM6">
        <v>77.8</v>
      </c>
      <c r="AN6" s="4">
        <v>8</v>
      </c>
      <c r="AO6">
        <v>62.5</v>
      </c>
      <c r="AP6" s="4">
        <v>6</v>
      </c>
      <c r="AQ6">
        <v>83.3</v>
      </c>
      <c r="AR6" s="4">
        <v>14</v>
      </c>
      <c r="AS6">
        <v>64.3</v>
      </c>
      <c r="AT6" s="4">
        <v>26</v>
      </c>
      <c r="AU6">
        <v>65.400000000000006</v>
      </c>
      <c r="AV6" s="4">
        <v>10</v>
      </c>
      <c r="AW6">
        <v>60</v>
      </c>
      <c r="AX6" s="4">
        <v>4</v>
      </c>
      <c r="AY6">
        <v>0</v>
      </c>
      <c r="AZ6" s="4">
        <v>13</v>
      </c>
      <c r="BA6">
        <v>84.6</v>
      </c>
      <c r="BB6" s="4">
        <v>9</v>
      </c>
      <c r="BC6">
        <v>44.4</v>
      </c>
      <c r="BD6" s="4">
        <v>3</v>
      </c>
      <c r="BE6">
        <v>33.299999999999997</v>
      </c>
      <c r="BF6" s="4">
        <v>0</v>
      </c>
      <c r="BG6">
        <v>0</v>
      </c>
      <c r="BH6" s="4">
        <v>9</v>
      </c>
      <c r="BI6">
        <v>22.2</v>
      </c>
      <c r="BJ6" s="4">
        <v>6</v>
      </c>
      <c r="BK6">
        <v>16.7</v>
      </c>
      <c r="BL6" s="4">
        <v>10</v>
      </c>
      <c r="BM6">
        <v>50</v>
      </c>
      <c r="BN6" s="4">
        <v>0</v>
      </c>
      <c r="BO6" s="11">
        <v>0</v>
      </c>
    </row>
    <row r="7" spans="1:109" x14ac:dyDescent="0.3">
      <c r="A7" t="s">
        <v>27</v>
      </c>
      <c r="B7" s="4">
        <v>13</v>
      </c>
      <c r="C7">
        <f t="shared" si="0"/>
        <v>75</v>
      </c>
      <c r="D7" s="4">
        <v>7</v>
      </c>
      <c r="E7">
        <f t="shared" si="0"/>
        <v>69.2</v>
      </c>
      <c r="F7" s="4">
        <v>4</v>
      </c>
      <c r="G7">
        <f t="shared" si="0"/>
        <v>70</v>
      </c>
      <c r="H7" s="4">
        <v>0</v>
      </c>
      <c r="I7">
        <f t="shared" si="0"/>
        <v>22.2</v>
      </c>
      <c r="J7" s="4">
        <v>9</v>
      </c>
      <c r="K7">
        <f t="shared" si="0"/>
        <v>42.9</v>
      </c>
      <c r="L7" s="4">
        <v>6</v>
      </c>
      <c r="M7">
        <f t="shared" si="0"/>
        <v>64.3</v>
      </c>
      <c r="N7" s="4">
        <v>3</v>
      </c>
      <c r="O7">
        <f t="shared" si="0"/>
        <v>0</v>
      </c>
      <c r="P7" s="4">
        <v>0</v>
      </c>
      <c r="Q7">
        <f t="shared" si="0"/>
        <v>0</v>
      </c>
      <c r="R7" s="4">
        <v>2</v>
      </c>
      <c r="S7">
        <f t="shared" si="0"/>
        <v>73.3</v>
      </c>
      <c r="T7" s="4">
        <v>7</v>
      </c>
      <c r="U7">
        <f t="shared" si="0"/>
        <v>0</v>
      </c>
      <c r="V7" s="4">
        <v>18</v>
      </c>
      <c r="W7">
        <f t="shared" si="0"/>
        <v>42.9</v>
      </c>
      <c r="X7" s="4">
        <v>14</v>
      </c>
      <c r="Y7">
        <f t="shared" si="0"/>
        <v>17.964888034078545</v>
      </c>
      <c r="Z7" s="4">
        <v>0</v>
      </c>
      <c r="AA7">
        <f t="shared" si="0"/>
        <v>50</v>
      </c>
      <c r="AB7" s="4">
        <v>9</v>
      </c>
      <c r="AC7">
        <f t="shared" si="0"/>
        <v>50</v>
      </c>
      <c r="AD7" s="4">
        <v>15</v>
      </c>
      <c r="AE7">
        <f t="shared" si="0"/>
        <v>0</v>
      </c>
      <c r="AF7" s="4">
        <v>7</v>
      </c>
      <c r="AG7">
        <f t="shared" si="0"/>
        <v>50</v>
      </c>
      <c r="AH7" s="15"/>
      <c r="AI7" s="12" t="s">
        <v>27</v>
      </c>
      <c r="AJ7" s="4">
        <v>12</v>
      </c>
      <c r="AK7">
        <v>75</v>
      </c>
      <c r="AL7" s="4">
        <v>13</v>
      </c>
      <c r="AM7">
        <v>69.2</v>
      </c>
      <c r="AN7" s="4">
        <v>10</v>
      </c>
      <c r="AO7">
        <v>70</v>
      </c>
      <c r="AP7" s="4">
        <v>9</v>
      </c>
      <c r="AQ7">
        <v>22.2</v>
      </c>
      <c r="AR7" s="4">
        <v>7</v>
      </c>
      <c r="AS7">
        <v>42.9</v>
      </c>
      <c r="AT7" s="4">
        <v>14</v>
      </c>
      <c r="AU7">
        <v>64.3</v>
      </c>
      <c r="AV7" s="4">
        <v>1</v>
      </c>
      <c r="AW7">
        <v>0</v>
      </c>
      <c r="AX7" s="4">
        <v>3</v>
      </c>
      <c r="AY7">
        <v>0</v>
      </c>
      <c r="AZ7" s="4">
        <v>15</v>
      </c>
      <c r="BA7">
        <v>73.3</v>
      </c>
      <c r="BB7" s="4">
        <v>0</v>
      </c>
      <c r="BC7">
        <v>0</v>
      </c>
      <c r="BD7" s="4">
        <v>7</v>
      </c>
      <c r="BE7">
        <v>42.9</v>
      </c>
      <c r="BF7" s="4">
        <v>5</v>
      </c>
      <c r="BG7">
        <v>20</v>
      </c>
      <c r="BH7" s="4">
        <v>6</v>
      </c>
      <c r="BI7">
        <v>50</v>
      </c>
      <c r="BJ7" s="4">
        <v>8</v>
      </c>
      <c r="BK7">
        <v>50</v>
      </c>
      <c r="BL7" s="4">
        <v>0</v>
      </c>
      <c r="BM7">
        <v>0</v>
      </c>
      <c r="BN7" s="4">
        <v>12</v>
      </c>
      <c r="BO7" s="11">
        <v>50</v>
      </c>
    </row>
    <row r="8" spans="1:109" x14ac:dyDescent="0.3">
      <c r="A8" t="s">
        <v>28</v>
      </c>
      <c r="B8" s="4">
        <v>12</v>
      </c>
      <c r="C8">
        <f t="shared" si="0"/>
        <v>71.859552136314178</v>
      </c>
      <c r="D8" s="4">
        <v>2</v>
      </c>
      <c r="E8">
        <f t="shared" si="0"/>
        <v>38.685280723454156</v>
      </c>
      <c r="F8" s="4">
        <v>1</v>
      </c>
      <c r="G8">
        <f t="shared" si="0"/>
        <v>58.027921085181234</v>
      </c>
      <c r="H8" s="4">
        <v>2</v>
      </c>
      <c r="I8">
        <f t="shared" si="0"/>
        <v>0</v>
      </c>
      <c r="J8" s="4">
        <v>4</v>
      </c>
      <c r="K8">
        <f t="shared" si="0"/>
        <v>0</v>
      </c>
      <c r="L8" s="4">
        <v>9</v>
      </c>
      <c r="M8">
        <f t="shared" si="0"/>
        <v>35.700000000000003</v>
      </c>
      <c r="N8" s="4">
        <v>4</v>
      </c>
      <c r="O8">
        <f t="shared" si="0"/>
        <v>0</v>
      </c>
      <c r="P8" s="4">
        <v>4</v>
      </c>
      <c r="Q8">
        <f t="shared" si="0"/>
        <v>0</v>
      </c>
      <c r="R8" s="4">
        <v>8</v>
      </c>
      <c r="S8">
        <f t="shared" si="0"/>
        <v>0</v>
      </c>
      <c r="T8" s="4">
        <v>5</v>
      </c>
      <c r="U8">
        <f>IFERROR(MIN(BC8,BC8*LOG(BB8,6)),0)</f>
        <v>19.342640361727078</v>
      </c>
      <c r="V8" s="4">
        <v>10</v>
      </c>
      <c r="W8">
        <f t="shared" si="0"/>
        <v>0</v>
      </c>
      <c r="X8" s="4">
        <v>2</v>
      </c>
      <c r="Y8">
        <f t="shared" si="0"/>
        <v>0</v>
      </c>
      <c r="Z8" s="4">
        <v>6</v>
      </c>
      <c r="AA8">
        <f t="shared" si="0"/>
        <v>62.5</v>
      </c>
      <c r="AB8" s="4">
        <v>2</v>
      </c>
      <c r="AC8">
        <f t="shared" si="0"/>
        <v>19.342640361727078</v>
      </c>
      <c r="AD8" s="4">
        <v>0</v>
      </c>
      <c r="AE8">
        <f t="shared" si="0"/>
        <v>71.859552136314178</v>
      </c>
      <c r="AF8" s="4">
        <v>6</v>
      </c>
      <c r="AG8">
        <f t="shared" si="0"/>
        <v>38.685280723454156</v>
      </c>
      <c r="AH8" s="15"/>
      <c r="AI8" s="12" t="s">
        <v>28</v>
      </c>
      <c r="AJ8" s="4">
        <v>5</v>
      </c>
      <c r="AK8">
        <v>80</v>
      </c>
      <c r="AL8" s="4">
        <v>4</v>
      </c>
      <c r="AM8">
        <v>50</v>
      </c>
      <c r="AN8" s="4">
        <v>4</v>
      </c>
      <c r="AO8">
        <v>75</v>
      </c>
      <c r="AP8" s="4">
        <v>0</v>
      </c>
      <c r="AQ8">
        <v>0</v>
      </c>
      <c r="AR8" s="4">
        <v>0</v>
      </c>
      <c r="AS8">
        <v>0</v>
      </c>
      <c r="AT8" s="4">
        <v>14</v>
      </c>
      <c r="AU8">
        <v>35.700000000000003</v>
      </c>
      <c r="AV8" s="4">
        <v>1</v>
      </c>
      <c r="AW8">
        <v>100</v>
      </c>
      <c r="AX8" s="4">
        <v>1</v>
      </c>
      <c r="AY8">
        <v>0</v>
      </c>
      <c r="AZ8" s="4">
        <v>0</v>
      </c>
      <c r="BA8">
        <v>0</v>
      </c>
      <c r="BB8" s="4">
        <v>2</v>
      </c>
      <c r="BC8">
        <v>50</v>
      </c>
      <c r="BD8" s="4">
        <v>3</v>
      </c>
      <c r="BE8">
        <v>0</v>
      </c>
      <c r="BF8" s="4">
        <v>0</v>
      </c>
      <c r="BG8">
        <v>0</v>
      </c>
      <c r="BH8" s="4">
        <v>8</v>
      </c>
      <c r="BI8">
        <v>62.5</v>
      </c>
      <c r="BJ8" s="4">
        <v>2</v>
      </c>
      <c r="BK8">
        <v>50</v>
      </c>
      <c r="BL8" s="4">
        <v>5</v>
      </c>
      <c r="BM8">
        <v>80</v>
      </c>
      <c r="BN8" s="4">
        <v>2</v>
      </c>
      <c r="BO8" s="11">
        <v>100</v>
      </c>
    </row>
    <row r="9" spans="1:109" x14ac:dyDescent="0.3">
      <c r="B9" s="4"/>
      <c r="D9" s="4"/>
      <c r="F9" s="4"/>
      <c r="H9" s="4"/>
      <c r="J9" s="4"/>
      <c r="L9" s="4"/>
      <c r="N9" s="4"/>
      <c r="P9" s="4"/>
      <c r="R9" s="4"/>
      <c r="T9" s="4"/>
      <c r="V9" s="4"/>
      <c r="X9" s="4"/>
      <c r="Z9" s="4"/>
      <c r="AB9" s="4"/>
      <c r="AD9" s="4"/>
      <c r="AF9" s="4"/>
      <c r="AH9" s="15"/>
      <c r="AI9" s="12"/>
      <c r="AJ9" s="4"/>
      <c r="AL9" s="4"/>
      <c r="AN9" s="4"/>
      <c r="AP9" s="4"/>
      <c r="AR9" s="4"/>
      <c r="AT9" s="4"/>
      <c r="AV9" s="4"/>
      <c r="AX9" s="4"/>
      <c r="AZ9" s="4"/>
      <c r="BB9" s="4"/>
      <c r="BD9" s="4"/>
      <c r="BF9" s="4"/>
      <c r="BH9" s="4"/>
      <c r="BJ9" s="4"/>
      <c r="BL9" s="4"/>
      <c r="BN9" s="4"/>
      <c r="BO9" s="11"/>
    </row>
    <row r="10" spans="1:109" x14ac:dyDescent="0.3">
      <c r="A10" s="6"/>
      <c r="B10" s="7"/>
      <c r="C10" s="6" t="s">
        <v>54</v>
      </c>
      <c r="D10" s="7"/>
      <c r="E10" s="6" t="s">
        <v>53</v>
      </c>
      <c r="F10" s="8"/>
      <c r="G10" s="6" t="s">
        <v>55</v>
      </c>
      <c r="H10" s="8"/>
      <c r="I10" s="6" t="s">
        <v>58</v>
      </c>
      <c r="J10" s="8"/>
      <c r="K10" s="6" t="s">
        <v>56</v>
      </c>
      <c r="L10" s="7"/>
      <c r="M10" s="9" t="s">
        <v>57</v>
      </c>
      <c r="N10" s="7"/>
      <c r="O10" s="9" t="s">
        <v>59</v>
      </c>
      <c r="P10" s="7"/>
      <c r="Q10" s="9" t="s">
        <v>60</v>
      </c>
      <c r="R10" s="7"/>
      <c r="S10" s="9" t="s">
        <v>47</v>
      </c>
      <c r="T10" s="7"/>
      <c r="U10" s="9" t="s">
        <v>7</v>
      </c>
      <c r="V10" s="7"/>
      <c r="W10" s="9" t="s">
        <v>9</v>
      </c>
      <c r="X10" s="7"/>
      <c r="Y10" s="9" t="s">
        <v>5</v>
      </c>
      <c r="Z10" s="7"/>
      <c r="AA10" s="9" t="s">
        <v>11</v>
      </c>
      <c r="AB10" s="7"/>
      <c r="AC10" s="9" t="s">
        <v>3</v>
      </c>
      <c r="AD10" s="7"/>
      <c r="AE10" s="9" t="s">
        <v>36</v>
      </c>
      <c r="AF10" s="7"/>
      <c r="AG10" s="9" t="s">
        <v>44</v>
      </c>
      <c r="AH10" s="15"/>
      <c r="AI10" s="12"/>
    </row>
    <row r="11" spans="1:109" x14ac:dyDescent="0.3">
      <c r="A11" t="s">
        <v>22</v>
      </c>
      <c r="B11" s="4"/>
      <c r="D11" s="5"/>
      <c r="E11" s="2">
        <f t="shared" ref="E11:E17" si="1">IFERROR($C2/($C2+E2),0)</f>
        <v>0</v>
      </c>
      <c r="F11" s="5"/>
      <c r="G11" s="2">
        <f t="shared" ref="G11:G17" si="2">IFERROR($C2/($C2+G2),0)</f>
        <v>0</v>
      </c>
      <c r="H11" s="5"/>
      <c r="I11" s="2">
        <f t="shared" ref="I11:I17" si="3">IFERROR($C2/($C2+I2),0)</f>
        <v>0</v>
      </c>
      <c r="J11" s="5"/>
      <c r="K11" s="2">
        <f t="shared" ref="K11:K17" si="4">IFERROR($C2/($C2+K2),0)</f>
        <v>0</v>
      </c>
      <c r="L11" s="4"/>
      <c r="M11" s="2">
        <f t="shared" ref="M11:M17" si="5">IFERROR($C2/($C2+M2),0)</f>
        <v>0</v>
      </c>
      <c r="N11" s="4"/>
      <c r="O11" s="2">
        <f t="shared" ref="O11:O17" si="6">IFERROR($C2/($C2+O2),0)</f>
        <v>0</v>
      </c>
      <c r="P11" s="4"/>
      <c r="Q11" s="2">
        <f t="shared" ref="Q11:Q17" si="7">IFERROR($C2/($C2+Q2),0)</f>
        <v>0</v>
      </c>
      <c r="R11" s="4"/>
      <c r="S11" s="2">
        <f t="shared" ref="S11:S17" si="8">IFERROR($C2/($C2+S2),0)</f>
        <v>0</v>
      </c>
      <c r="T11" s="4"/>
      <c r="U11" s="2">
        <f t="shared" ref="U11:U17" si="9">IFERROR($C2/($C2+U2),0)</f>
        <v>0</v>
      </c>
      <c r="V11" s="4"/>
      <c r="W11" s="2">
        <f t="shared" ref="W11:W17" si="10">IFERROR($C2/($C2+W2),0)</f>
        <v>0</v>
      </c>
      <c r="X11" s="4"/>
      <c r="Y11" s="2">
        <f t="shared" ref="Y11:Y17" si="11">IFERROR($C2/($C2+Y2),0)</f>
        <v>0</v>
      </c>
      <c r="Z11" s="4"/>
      <c r="AA11" s="2">
        <f t="shared" ref="AA11:AA17" si="12">IFERROR($C2/($C2+AA2),0)</f>
        <v>0</v>
      </c>
      <c r="AB11" s="4"/>
      <c r="AC11" s="2">
        <f t="shared" ref="AC11:AC17" si="13">IFERROR($C2/($C2+AC2),0)</f>
        <v>0</v>
      </c>
      <c r="AD11" s="4"/>
      <c r="AE11" s="2">
        <f t="shared" ref="AE11:AE17" si="14">IFERROR($C2/($C2+AE2),0)</f>
        <v>0</v>
      </c>
      <c r="AF11" s="4"/>
      <c r="AG11" s="2">
        <f t="shared" ref="AG11:AG17" si="15">IFERROR($C2/($C2+AG2),0)</f>
        <v>0</v>
      </c>
      <c r="AH11" s="15"/>
      <c r="AI11" s="12"/>
      <c r="AJ11" t="s">
        <v>41</v>
      </c>
      <c r="AK11" t="s">
        <v>54</v>
      </c>
      <c r="AL11" t="s">
        <v>61</v>
      </c>
      <c r="AM11" t="s">
        <v>55</v>
      </c>
      <c r="AN11" t="s">
        <v>58</v>
      </c>
      <c r="AO11" t="s">
        <v>56</v>
      </c>
      <c r="AP11" t="s">
        <v>57</v>
      </c>
      <c r="AQ11" t="s">
        <v>59</v>
      </c>
      <c r="AR11" t="s">
        <v>60</v>
      </c>
      <c r="AS11" t="s">
        <v>47</v>
      </c>
      <c r="AT11" t="s">
        <v>7</v>
      </c>
      <c r="AU11" t="s">
        <v>9</v>
      </c>
      <c r="AV11" t="s">
        <v>5</v>
      </c>
      <c r="AW11" t="s">
        <v>11</v>
      </c>
      <c r="AX11" s="2" t="s">
        <v>3</v>
      </c>
      <c r="AY11" s="2" t="s">
        <v>36</v>
      </c>
      <c r="AZ11" s="2" t="s">
        <v>44</v>
      </c>
      <c r="BA11" s="2" t="s">
        <v>52</v>
      </c>
      <c r="BD11">
        <v>1000</v>
      </c>
      <c r="BE11">
        <v>571</v>
      </c>
      <c r="BF11">
        <v>540</v>
      </c>
      <c r="BG11">
        <v>251</v>
      </c>
      <c r="BH11">
        <v>387</v>
      </c>
      <c r="BI11">
        <v>370</v>
      </c>
      <c r="BJ11">
        <v>294</v>
      </c>
      <c r="BK11">
        <v>172</v>
      </c>
      <c r="BL11">
        <v>60</v>
      </c>
      <c r="BM11">
        <v>134</v>
      </c>
      <c r="BN11">
        <v>59</v>
      </c>
      <c r="BO11">
        <v>115</v>
      </c>
      <c r="BP11">
        <v>125</v>
      </c>
      <c r="BQ11">
        <v>167</v>
      </c>
      <c r="BR11">
        <v>42</v>
      </c>
      <c r="BS11">
        <v>53</v>
      </c>
    </row>
    <row r="12" spans="1:109" x14ac:dyDescent="0.3">
      <c r="A12" t="s">
        <v>23</v>
      </c>
      <c r="B12" s="4"/>
      <c r="D12" s="5"/>
      <c r="E12" s="2">
        <f t="shared" si="1"/>
        <v>1</v>
      </c>
      <c r="F12" s="5"/>
      <c r="G12" s="2">
        <f t="shared" si="2"/>
        <v>0.55713910419202128</v>
      </c>
      <c r="H12" s="5"/>
      <c r="I12" s="2">
        <f t="shared" si="3"/>
        <v>0.83333333333333337</v>
      </c>
      <c r="J12" s="5"/>
      <c r="K12" s="2">
        <f t="shared" si="4"/>
        <v>0.69189160417329298</v>
      </c>
      <c r="L12" s="4"/>
      <c r="M12" s="2">
        <f t="shared" si="5"/>
        <v>0.58969158245330533</v>
      </c>
      <c r="N12" s="4"/>
      <c r="O12" s="2">
        <f t="shared" si="6"/>
        <v>0.82281617986444211</v>
      </c>
      <c r="P12" s="4"/>
      <c r="Q12" s="2">
        <f t="shared" si="7"/>
        <v>0.66921076412286828</v>
      </c>
      <c r="R12" s="4"/>
      <c r="S12" s="2">
        <f t="shared" si="8"/>
        <v>0.64240872383204928</v>
      </c>
      <c r="T12" s="4"/>
      <c r="U12" s="2">
        <f t="shared" si="9"/>
        <v>0.71428571428571419</v>
      </c>
      <c r="V12" s="4"/>
      <c r="W12" s="2">
        <f t="shared" si="10"/>
        <v>1</v>
      </c>
      <c r="X12" s="4"/>
      <c r="Y12" s="2">
        <f t="shared" si="11"/>
        <v>0.57386846471138764</v>
      </c>
      <c r="Z12" s="4"/>
      <c r="AA12" s="2">
        <f t="shared" si="12"/>
        <v>0.61767086787575798</v>
      </c>
      <c r="AB12" s="4"/>
      <c r="AC12" s="2">
        <f t="shared" si="13"/>
        <v>0.57386846471138764</v>
      </c>
      <c r="AD12" s="4"/>
      <c r="AE12" s="2">
        <f t="shared" si="14"/>
        <v>0.70547681223011549</v>
      </c>
      <c r="AF12" s="4"/>
      <c r="AG12" s="2">
        <f t="shared" si="15"/>
        <v>0.51174890564068698</v>
      </c>
      <c r="AH12" s="15"/>
      <c r="AI12" s="12"/>
      <c r="AJ12" t="s">
        <v>54</v>
      </c>
      <c r="AK12">
        <f t="shared" ref="AK12:AK17" si="16">$BC12/($BC12+BD$11)</f>
        <v>0.5</v>
      </c>
      <c r="AL12">
        <f>$BC12/($BC12+BE11)</f>
        <v>0.63653723742838952</v>
      </c>
      <c r="AM12">
        <f>$BC12/($BC12+BF11)</f>
        <v>0.64935064935064934</v>
      </c>
      <c r="AN12">
        <f t="shared" ref="AN12:AZ12" si="17">$BC12/($BC12+BG11)</f>
        <v>0.79936051159072741</v>
      </c>
      <c r="AO12">
        <f t="shared" si="17"/>
        <v>0.72098053352559477</v>
      </c>
      <c r="AP12">
        <f t="shared" si="17"/>
        <v>0.72992700729927007</v>
      </c>
      <c r="AQ12">
        <f t="shared" si="17"/>
        <v>0.77279752704791349</v>
      </c>
      <c r="AR12">
        <f t="shared" si="17"/>
        <v>0.85324232081911267</v>
      </c>
      <c r="AS12">
        <f t="shared" si="17"/>
        <v>0.94339622641509435</v>
      </c>
      <c r="AT12">
        <f t="shared" si="17"/>
        <v>0.88183421516754845</v>
      </c>
      <c r="AU12">
        <f t="shared" si="17"/>
        <v>0.94428706326723322</v>
      </c>
      <c r="AV12">
        <f t="shared" si="17"/>
        <v>0.89686098654708524</v>
      </c>
      <c r="AW12">
        <f t="shared" si="17"/>
        <v>0.88888888888888884</v>
      </c>
      <c r="AX12">
        <f t="shared" si="17"/>
        <v>0.85689802913453295</v>
      </c>
      <c r="AY12">
        <f t="shared" si="17"/>
        <v>0.95969289827255277</v>
      </c>
      <c r="AZ12">
        <f t="shared" si="17"/>
        <v>0.94966761633428298</v>
      </c>
      <c r="BA12">
        <f>AVERAGE(AK12:AZ12)</f>
        <v>0.81148260694305485</v>
      </c>
      <c r="BC12">
        <v>1000</v>
      </c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</row>
    <row r="13" spans="1:109" x14ac:dyDescent="0.3">
      <c r="A13" t="s">
        <v>24</v>
      </c>
      <c r="B13" s="4"/>
      <c r="D13" s="5"/>
      <c r="E13" s="2">
        <f t="shared" si="1"/>
        <v>0.63906249999999998</v>
      </c>
      <c r="F13" s="5"/>
      <c r="G13" s="2">
        <f t="shared" si="2"/>
        <v>0.47613504074505236</v>
      </c>
      <c r="H13" s="5"/>
      <c r="I13" s="2">
        <f t="shared" si="3"/>
        <v>0.52944983818770219</v>
      </c>
      <c r="J13" s="5"/>
      <c r="K13" s="2">
        <f t="shared" si="4"/>
        <v>0.58891288696904243</v>
      </c>
      <c r="L13" s="4"/>
      <c r="M13" s="2">
        <f t="shared" si="5"/>
        <v>0.5508417508417508</v>
      </c>
      <c r="N13" s="4"/>
      <c r="O13" s="2">
        <f t="shared" si="6"/>
        <v>0.69481148042483043</v>
      </c>
      <c r="P13" s="4"/>
      <c r="Q13" s="2">
        <f t="shared" si="7"/>
        <v>0.71068635968722849</v>
      </c>
      <c r="R13" s="4"/>
      <c r="S13" s="2">
        <f t="shared" si="8"/>
        <v>0.67159277504105086</v>
      </c>
      <c r="T13" s="4"/>
      <c r="U13" s="2">
        <f t="shared" si="9"/>
        <v>0.56258596973865194</v>
      </c>
      <c r="V13" s="4"/>
      <c r="W13" s="2">
        <f t="shared" si="10"/>
        <v>0.65597433841218933</v>
      </c>
      <c r="X13" s="4"/>
      <c r="Y13" s="2">
        <f t="shared" si="11"/>
        <v>0.53394255874673635</v>
      </c>
      <c r="Z13" s="4"/>
      <c r="AA13" s="2">
        <f t="shared" si="12"/>
        <v>0.5508417508417508</v>
      </c>
      <c r="AB13" s="4"/>
      <c r="AC13" s="2">
        <f t="shared" si="13"/>
        <v>0.60324483775811211</v>
      </c>
      <c r="AD13" s="4"/>
      <c r="AE13" s="2">
        <f t="shared" si="14"/>
        <v>0.55836177474402726</v>
      </c>
      <c r="AF13" s="4"/>
      <c r="AG13" s="2">
        <f t="shared" si="15"/>
        <v>0.51674036639292475</v>
      </c>
      <c r="AH13" s="15"/>
      <c r="AI13" s="12"/>
      <c r="AJ13" t="s">
        <v>53</v>
      </c>
      <c r="AK13">
        <f t="shared" si="16"/>
        <v>0.36346276257161042</v>
      </c>
      <c r="AL13">
        <f t="shared" ref="AL13:AY27" si="18">$BC13/($BC13+BE$11)</f>
        <v>0.5</v>
      </c>
      <c r="AM13">
        <f t="shared" si="18"/>
        <v>0.51395139513951393</v>
      </c>
      <c r="AN13">
        <f t="shared" si="18"/>
        <v>0.694647201946472</v>
      </c>
      <c r="AO13">
        <f t="shared" si="18"/>
        <v>0.59603340292275575</v>
      </c>
      <c r="AP13">
        <f t="shared" si="18"/>
        <v>0.60680127523910732</v>
      </c>
      <c r="AQ13">
        <f t="shared" si="18"/>
        <v>0.66011560693641613</v>
      </c>
      <c r="AR13">
        <f t="shared" si="18"/>
        <v>0.76850605652759085</v>
      </c>
      <c r="AS13">
        <f t="shared" si="18"/>
        <v>0.90491283676703649</v>
      </c>
      <c r="AT13">
        <f t="shared" si="18"/>
        <v>0.80992907801418434</v>
      </c>
      <c r="AU13">
        <f t="shared" si="18"/>
        <v>0.90634920634920635</v>
      </c>
      <c r="AV13">
        <f t="shared" si="18"/>
        <v>0.83236151603498543</v>
      </c>
      <c r="AW13">
        <f t="shared" si="18"/>
        <v>0.8204022988505747</v>
      </c>
      <c r="AX13">
        <f t="shared" si="18"/>
        <v>0.77371273712737132</v>
      </c>
      <c r="AY13">
        <f t="shared" si="18"/>
        <v>0.93148450244698211</v>
      </c>
      <c r="AZ13">
        <f>$BC13/($BC13+BS$11)</f>
        <v>0.91506410256410253</v>
      </c>
      <c r="BA13">
        <f t="shared" ref="BA13:BA26" si="19">AVERAGE(AK13:AZ13)</f>
        <v>0.72485837371486939</v>
      </c>
      <c r="BC13">
        <v>571</v>
      </c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</row>
    <row r="14" spans="1:109" x14ac:dyDescent="0.3">
      <c r="A14" t="s">
        <v>25</v>
      </c>
      <c r="B14" s="4"/>
      <c r="D14" s="5"/>
      <c r="E14" s="2">
        <f t="shared" si="1"/>
        <v>0.71848414539829852</v>
      </c>
      <c r="F14" s="5"/>
      <c r="G14" s="2">
        <f t="shared" si="2"/>
        <v>1</v>
      </c>
      <c r="H14" s="5"/>
      <c r="I14" s="2">
        <f t="shared" si="3"/>
        <v>0.57028852056476365</v>
      </c>
      <c r="J14" s="5"/>
      <c r="K14" s="2">
        <f t="shared" si="4"/>
        <v>0.59361022364217253</v>
      </c>
      <c r="L14" s="4"/>
      <c r="M14" s="2">
        <f t="shared" si="5"/>
        <v>0.61239288068556375</v>
      </c>
      <c r="N14" s="4"/>
      <c r="O14" s="2">
        <f t="shared" si="6"/>
        <v>0.58208020050125309</v>
      </c>
      <c r="P14" s="4"/>
      <c r="Q14" s="2">
        <f t="shared" si="7"/>
        <v>0.83795691897910596</v>
      </c>
      <c r="R14" s="4"/>
      <c r="S14" s="2">
        <f t="shared" si="8"/>
        <v>0.55330553901131629</v>
      </c>
      <c r="T14" s="4"/>
      <c r="U14" s="2">
        <f t="shared" si="9"/>
        <v>0.56542909312233713</v>
      </c>
      <c r="V14" s="4"/>
      <c r="W14" s="2">
        <f t="shared" si="10"/>
        <v>0.76460905349794239</v>
      </c>
      <c r="X14" s="4"/>
      <c r="Y14" s="2">
        <f t="shared" si="11"/>
        <v>0.59781209781209788</v>
      </c>
      <c r="Z14" s="4"/>
      <c r="AA14" s="2">
        <f t="shared" si="12"/>
        <v>0.83795691897910596</v>
      </c>
      <c r="AB14" s="4"/>
      <c r="AC14" s="2">
        <f t="shared" si="13"/>
        <v>0.58208020050125309</v>
      </c>
      <c r="AD14" s="4"/>
      <c r="AE14" s="2">
        <f t="shared" si="14"/>
        <v>0.56542909312233713</v>
      </c>
      <c r="AF14" s="4"/>
      <c r="AG14" s="2">
        <f t="shared" si="15"/>
        <v>0.67662053896576835</v>
      </c>
      <c r="AH14" s="15"/>
      <c r="AI14" s="12"/>
      <c r="AJ14" t="s">
        <v>55</v>
      </c>
      <c r="AK14">
        <f t="shared" si="16"/>
        <v>0.35064935064935066</v>
      </c>
      <c r="AL14">
        <f t="shared" si="18"/>
        <v>0.48604860486048607</v>
      </c>
      <c r="AM14">
        <f t="shared" si="18"/>
        <v>0.5</v>
      </c>
      <c r="AN14">
        <f t="shared" si="18"/>
        <v>0.68268015170670038</v>
      </c>
      <c r="AO14">
        <f t="shared" si="18"/>
        <v>0.58252427184466016</v>
      </c>
      <c r="AP14">
        <f t="shared" si="18"/>
        <v>0.59340659340659341</v>
      </c>
      <c r="AQ14">
        <f t="shared" si="18"/>
        <v>0.64748201438848918</v>
      </c>
      <c r="AR14">
        <f t="shared" si="18"/>
        <v>0.7584269662921348</v>
      </c>
      <c r="AS14">
        <f>$BC14/($BC14+BL$11)</f>
        <v>0.9</v>
      </c>
      <c r="AT14">
        <f t="shared" si="18"/>
        <v>0.80118694362017806</v>
      </c>
      <c r="AU14">
        <f t="shared" si="18"/>
        <v>0.90150250417362265</v>
      </c>
      <c r="AV14">
        <f t="shared" si="18"/>
        <v>0.82442748091603058</v>
      </c>
      <c r="AW14">
        <f t="shared" si="18"/>
        <v>0.81203007518796988</v>
      </c>
      <c r="AX14">
        <f t="shared" si="18"/>
        <v>0.76379066478076374</v>
      </c>
      <c r="AY14">
        <f t="shared" si="18"/>
        <v>0.92783505154639179</v>
      </c>
      <c r="AZ14">
        <f t="shared" ref="AZ14:AZ27" si="20">$BC14/($BC14+BS$11)</f>
        <v>0.91062394603709951</v>
      </c>
      <c r="BA14">
        <f t="shared" si="19"/>
        <v>0.71516341371315439</v>
      </c>
      <c r="BC14">
        <v>540</v>
      </c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</row>
    <row r="15" spans="1:109" x14ac:dyDescent="0.3">
      <c r="A15" t="s">
        <v>26</v>
      </c>
      <c r="B15" s="4"/>
      <c r="D15" s="5"/>
      <c r="E15" s="2">
        <f t="shared" si="1"/>
        <v>0.47074829931972789</v>
      </c>
      <c r="F15" s="5"/>
      <c r="G15" s="2">
        <f t="shared" si="2"/>
        <v>0.52543659832953693</v>
      </c>
      <c r="H15" s="5"/>
      <c r="I15" s="2">
        <f t="shared" si="3"/>
        <v>0.45377049180327872</v>
      </c>
      <c r="J15" s="5"/>
      <c r="K15" s="2">
        <f t="shared" si="4"/>
        <v>0.5183520599250937</v>
      </c>
      <c r="L15" s="4"/>
      <c r="M15" s="2">
        <f t="shared" si="5"/>
        <v>0.51411589895988108</v>
      </c>
      <c r="N15" s="4"/>
      <c r="O15" s="2">
        <f t="shared" si="6"/>
        <v>0.53560371517027872</v>
      </c>
      <c r="P15" s="4"/>
      <c r="Q15" s="2">
        <f t="shared" si="7"/>
        <v>1</v>
      </c>
      <c r="R15" s="4"/>
      <c r="S15" s="2">
        <f t="shared" si="8"/>
        <v>0.44993498049414821</v>
      </c>
      <c r="T15" s="4"/>
      <c r="U15" s="2">
        <f t="shared" si="9"/>
        <v>0.60915492957746487</v>
      </c>
      <c r="V15" s="4"/>
      <c r="W15" s="2">
        <f t="shared" si="10"/>
        <v>0.77216801603038088</v>
      </c>
      <c r="X15" s="4"/>
      <c r="Y15" s="2">
        <f t="shared" si="11"/>
        <v>1</v>
      </c>
      <c r="Z15" s="4"/>
      <c r="AA15" s="2">
        <f t="shared" si="12"/>
        <v>0.75711159737417943</v>
      </c>
      <c r="AB15" s="4"/>
      <c r="AC15" s="2">
        <f t="shared" si="13"/>
        <v>0.80558789289871946</v>
      </c>
      <c r="AD15" s="4"/>
      <c r="AE15" s="2">
        <f t="shared" si="14"/>
        <v>0.58053691275167785</v>
      </c>
      <c r="AF15" s="4"/>
      <c r="AG15" s="2">
        <f t="shared" si="15"/>
        <v>1</v>
      </c>
      <c r="AH15" s="15"/>
      <c r="AI15" s="12"/>
      <c r="AJ15" t="s">
        <v>58</v>
      </c>
      <c r="AK15">
        <f t="shared" si="16"/>
        <v>0.20063948840927259</v>
      </c>
      <c r="AL15">
        <f t="shared" si="18"/>
        <v>0.305352798053528</v>
      </c>
      <c r="AM15">
        <f t="shared" si="18"/>
        <v>0.31731984829329962</v>
      </c>
      <c r="AN15">
        <f t="shared" si="18"/>
        <v>0.5</v>
      </c>
      <c r="AO15">
        <f t="shared" si="18"/>
        <v>0.39341692789968652</v>
      </c>
      <c r="AP15">
        <f t="shared" si="18"/>
        <v>0.40418679549114334</v>
      </c>
      <c r="AQ15">
        <f t="shared" si="18"/>
        <v>0.46055045871559636</v>
      </c>
      <c r="AR15">
        <f t="shared" si="18"/>
        <v>0.59338061465721037</v>
      </c>
      <c r="AS15">
        <f t="shared" si="18"/>
        <v>0.80707395498392287</v>
      </c>
      <c r="AT15">
        <f t="shared" si="18"/>
        <v>0.65194805194805194</v>
      </c>
      <c r="AU15">
        <f t="shared" si="18"/>
        <v>0.80967741935483872</v>
      </c>
      <c r="AV15">
        <f t="shared" si="18"/>
        <v>0.68579234972677594</v>
      </c>
      <c r="AW15">
        <f t="shared" si="18"/>
        <v>0.66755319148936165</v>
      </c>
      <c r="AX15">
        <f t="shared" si="18"/>
        <v>0.6004784688995215</v>
      </c>
      <c r="AY15">
        <f t="shared" si="18"/>
        <v>0.85665529010238906</v>
      </c>
      <c r="AZ15">
        <f t="shared" si="20"/>
        <v>0.82565789473684215</v>
      </c>
      <c r="BA15">
        <f t="shared" si="19"/>
        <v>0.56748022204759008</v>
      </c>
      <c r="BC15">
        <v>251</v>
      </c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</row>
    <row r="16" spans="1:109" x14ac:dyDescent="0.3">
      <c r="A16" t="s">
        <v>27</v>
      </c>
      <c r="B16" s="4"/>
      <c r="D16" s="5"/>
      <c r="E16" s="2">
        <f t="shared" si="1"/>
        <v>0.52011095700416088</v>
      </c>
      <c r="F16" s="5"/>
      <c r="G16" s="2">
        <f t="shared" si="2"/>
        <v>0.51724137931034486</v>
      </c>
      <c r="H16" s="5"/>
      <c r="I16" s="2">
        <f t="shared" si="3"/>
        <v>0.77160493827160492</v>
      </c>
      <c r="J16" s="5"/>
      <c r="K16" s="2">
        <f t="shared" si="4"/>
        <v>0.63613231552162852</v>
      </c>
      <c r="L16" s="4"/>
      <c r="M16" s="2">
        <f t="shared" si="5"/>
        <v>0.53840631730078958</v>
      </c>
      <c r="N16" s="4"/>
      <c r="O16" s="2">
        <f t="shared" si="6"/>
        <v>1</v>
      </c>
      <c r="P16" s="4"/>
      <c r="Q16" s="2">
        <f t="shared" si="7"/>
        <v>1</v>
      </c>
      <c r="R16" s="4"/>
      <c r="S16" s="2">
        <f t="shared" si="8"/>
        <v>0.50573162508428859</v>
      </c>
      <c r="T16" s="4"/>
      <c r="U16" s="2">
        <f t="shared" si="9"/>
        <v>1</v>
      </c>
      <c r="V16" s="4"/>
      <c r="W16" s="2">
        <f t="shared" si="10"/>
        <v>0.63613231552162852</v>
      </c>
      <c r="X16" s="4"/>
      <c r="Y16" s="2">
        <f t="shared" si="11"/>
        <v>0.80675620211048849</v>
      </c>
      <c r="Z16" s="4"/>
      <c r="AA16" s="2">
        <f t="shared" si="12"/>
        <v>0.6</v>
      </c>
      <c r="AB16" s="4"/>
      <c r="AC16" s="2">
        <f t="shared" si="13"/>
        <v>0.6</v>
      </c>
      <c r="AD16" s="4"/>
      <c r="AE16" s="2">
        <f t="shared" si="14"/>
        <v>1</v>
      </c>
      <c r="AF16" s="4"/>
      <c r="AG16" s="2">
        <f t="shared" si="15"/>
        <v>0.6</v>
      </c>
      <c r="AH16" s="15"/>
      <c r="AI16" s="12"/>
      <c r="AJ16" t="s">
        <v>56</v>
      </c>
      <c r="AK16">
        <f t="shared" si="16"/>
        <v>0.27901946647440518</v>
      </c>
      <c r="AL16">
        <f t="shared" si="18"/>
        <v>0.40396659707724425</v>
      </c>
      <c r="AM16">
        <f t="shared" si="18"/>
        <v>0.41747572815533979</v>
      </c>
      <c r="AN16">
        <f t="shared" si="18"/>
        <v>0.60658307210031348</v>
      </c>
      <c r="AO16">
        <f t="shared" si="18"/>
        <v>0.5</v>
      </c>
      <c r="AP16">
        <f t="shared" si="18"/>
        <v>0.51122853368560106</v>
      </c>
      <c r="AQ16">
        <f t="shared" si="18"/>
        <v>0.56828193832599116</v>
      </c>
      <c r="AR16">
        <f t="shared" si="18"/>
        <v>0.69230769230769229</v>
      </c>
      <c r="AS16">
        <f t="shared" si="18"/>
        <v>0.86577181208053688</v>
      </c>
      <c r="AT16">
        <f t="shared" si="18"/>
        <v>0.74280230326295582</v>
      </c>
      <c r="AU16">
        <f t="shared" si="18"/>
        <v>0.86771300448430488</v>
      </c>
      <c r="AV16">
        <f t="shared" si="18"/>
        <v>0.77091633466135456</v>
      </c>
      <c r="AW16">
        <f t="shared" si="18"/>
        <v>0.755859375</v>
      </c>
      <c r="AX16">
        <f t="shared" si="18"/>
        <v>0.69855595667870041</v>
      </c>
      <c r="AY16">
        <f t="shared" si="18"/>
        <v>0.90209790209790208</v>
      </c>
      <c r="AZ16">
        <f t="shared" si="20"/>
        <v>0.87954545454545452</v>
      </c>
      <c r="BA16">
        <f t="shared" si="19"/>
        <v>0.65388282318361213</v>
      </c>
      <c r="BC16">
        <v>387</v>
      </c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</row>
    <row r="17" spans="1:110" x14ac:dyDescent="0.3">
      <c r="A17" t="s">
        <v>28</v>
      </c>
      <c r="B17" s="4"/>
      <c r="D17" s="5"/>
      <c r="E17" s="2">
        <f t="shared" si="1"/>
        <v>0.65004894645298916</v>
      </c>
      <c r="F17" s="5"/>
      <c r="G17" s="2">
        <f t="shared" si="2"/>
        <v>0.55324466905113334</v>
      </c>
      <c r="H17" s="5"/>
      <c r="I17" s="2">
        <f t="shared" si="3"/>
        <v>1</v>
      </c>
      <c r="J17" s="5"/>
      <c r="K17" s="2">
        <f t="shared" si="4"/>
        <v>1</v>
      </c>
      <c r="L17" s="4"/>
      <c r="M17" s="2">
        <f t="shared" si="5"/>
        <v>0.66809084557403065</v>
      </c>
      <c r="N17" s="4"/>
      <c r="O17" s="2">
        <f t="shared" si="6"/>
        <v>1</v>
      </c>
      <c r="P17" s="4"/>
      <c r="Q17" s="2">
        <f t="shared" si="7"/>
        <v>1</v>
      </c>
      <c r="R17" s="4"/>
      <c r="S17" s="2">
        <f t="shared" si="8"/>
        <v>1</v>
      </c>
      <c r="T17" s="4"/>
      <c r="U17" s="2">
        <f t="shared" si="9"/>
        <v>0.78791474380243109</v>
      </c>
      <c r="V17" s="4"/>
      <c r="W17" s="2">
        <f t="shared" si="10"/>
        <v>1</v>
      </c>
      <c r="X17" s="4"/>
      <c r="Y17" s="2">
        <f t="shared" si="11"/>
        <v>1</v>
      </c>
      <c r="Z17" s="4"/>
      <c r="AA17" s="2">
        <f t="shared" si="12"/>
        <v>0.53483024462160489</v>
      </c>
      <c r="AB17" s="4"/>
      <c r="AC17" s="2">
        <f t="shared" si="13"/>
        <v>0.78791474380243109</v>
      </c>
      <c r="AD17" s="4"/>
      <c r="AE17" s="2">
        <f t="shared" si="14"/>
        <v>0.5</v>
      </c>
      <c r="AF17" s="4"/>
      <c r="AG17" s="2">
        <f t="shared" si="15"/>
        <v>0.65004894645298916</v>
      </c>
      <c r="AH17" s="15"/>
      <c r="AI17" s="12"/>
      <c r="AJ17" t="s">
        <v>57</v>
      </c>
      <c r="AK17">
        <f t="shared" si="16"/>
        <v>0.27007299270072993</v>
      </c>
      <c r="AL17">
        <f t="shared" si="18"/>
        <v>0.39319872476089268</v>
      </c>
      <c r="AM17">
        <f t="shared" si="18"/>
        <v>0.40659340659340659</v>
      </c>
      <c r="AN17">
        <f t="shared" si="18"/>
        <v>0.59581320450885666</v>
      </c>
      <c r="AO17">
        <f t="shared" si="18"/>
        <v>0.48877146631439894</v>
      </c>
      <c r="AP17">
        <f t="shared" si="18"/>
        <v>0.5</v>
      </c>
      <c r="AQ17">
        <f t="shared" si="18"/>
        <v>0.55722891566265065</v>
      </c>
      <c r="AR17">
        <f t="shared" si="18"/>
        <v>0.68265682656826565</v>
      </c>
      <c r="AS17">
        <f t="shared" si="18"/>
        <v>0.86046511627906974</v>
      </c>
      <c r="AT17">
        <f t="shared" si="18"/>
        <v>0.73412698412698407</v>
      </c>
      <c r="AU17">
        <f t="shared" si="18"/>
        <v>0.86247086247086246</v>
      </c>
      <c r="AV17">
        <f t="shared" si="18"/>
        <v>0.76288659793814428</v>
      </c>
      <c r="AW17">
        <f t="shared" si="18"/>
        <v>0.74747474747474751</v>
      </c>
      <c r="AX17">
        <f t="shared" si="18"/>
        <v>0.68901303538175052</v>
      </c>
      <c r="AY17">
        <f t="shared" si="18"/>
        <v>0.89805825242718451</v>
      </c>
      <c r="AZ17">
        <f t="shared" si="20"/>
        <v>0.87470449172576836</v>
      </c>
      <c r="BA17">
        <f t="shared" si="19"/>
        <v>0.64522097655835708</v>
      </c>
      <c r="BC17">
        <v>370</v>
      </c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</row>
    <row r="18" spans="1:110" x14ac:dyDescent="0.3">
      <c r="A18" t="s">
        <v>38</v>
      </c>
      <c r="B18" s="4"/>
      <c r="C18" t="e">
        <f>MEDIAN(C11:C17)</f>
        <v>#NUM!</v>
      </c>
      <c r="D18" s="5"/>
      <c r="E18">
        <f>MEDIAN(E11:E17)</f>
        <v>0.63906249999999998</v>
      </c>
      <c r="F18" s="5"/>
      <c r="G18">
        <f>MEDIAN(G11:G17)</f>
        <v>0.52543659832953693</v>
      </c>
      <c r="H18" s="5"/>
      <c r="I18">
        <f>MEDIAN(I11:I17)</f>
        <v>0.57028852056476365</v>
      </c>
      <c r="J18" s="5"/>
      <c r="K18">
        <f>MEDIAN(K11:K17)</f>
        <v>0.59361022364217253</v>
      </c>
      <c r="L18" s="4"/>
      <c r="M18">
        <f>MEDIAN(M11:M17)</f>
        <v>0.5508417508417508</v>
      </c>
      <c r="N18" s="4"/>
      <c r="O18">
        <f>MEDIAN(O11:O17)</f>
        <v>0.69481148042483043</v>
      </c>
      <c r="P18" s="4"/>
      <c r="Q18">
        <f>MEDIAN(Q11:Q17)</f>
        <v>0.83795691897910596</v>
      </c>
      <c r="R18" s="4"/>
      <c r="S18">
        <f>MEDIAN(S11:S17)</f>
        <v>0.55330553901131629</v>
      </c>
      <c r="T18" s="4"/>
      <c r="U18">
        <f>MEDIAN(U11:U17)</f>
        <v>0.60915492957746487</v>
      </c>
      <c r="V18" s="4"/>
      <c r="W18">
        <f>MEDIAN(W11:W17)</f>
        <v>0.76460905349794239</v>
      </c>
      <c r="X18" s="4"/>
      <c r="Y18">
        <f>MEDIAN(Y11:Y17)</f>
        <v>0.59781209781209788</v>
      </c>
      <c r="Z18" s="4"/>
      <c r="AA18">
        <f>MEDIAN(AA11:AA17)</f>
        <v>0.6</v>
      </c>
      <c r="AB18" s="4"/>
      <c r="AC18">
        <f>MEDIAN(AC11:AC17)</f>
        <v>0.6</v>
      </c>
      <c r="AD18" s="4"/>
      <c r="AE18">
        <f>MEDIAN(AE11:AE17)</f>
        <v>0.56542909312233713</v>
      </c>
      <c r="AF18" s="4"/>
      <c r="AG18">
        <f>MEDIAN(AG11:AG17)</f>
        <v>0.6</v>
      </c>
      <c r="AH18" s="15"/>
      <c r="AI18" s="12"/>
      <c r="AJ18" t="s">
        <v>59</v>
      </c>
      <c r="AK18">
        <f t="shared" ref="AK18:AK26" si="21">$BC18/($BC18+BD$11)</f>
        <v>0.22720247295208656</v>
      </c>
      <c r="AL18">
        <f t="shared" si="18"/>
        <v>0.33988439306358381</v>
      </c>
      <c r="AM18">
        <f t="shared" si="18"/>
        <v>0.35251798561151076</v>
      </c>
      <c r="AN18">
        <f t="shared" si="18"/>
        <v>0.5394495412844037</v>
      </c>
      <c r="AO18">
        <f t="shared" si="18"/>
        <v>0.43171806167400884</v>
      </c>
      <c r="AP18">
        <f t="shared" si="18"/>
        <v>0.44277108433734941</v>
      </c>
      <c r="AQ18">
        <f t="shared" si="18"/>
        <v>0.5</v>
      </c>
      <c r="AR18">
        <f t="shared" si="18"/>
        <v>0.63090128755364805</v>
      </c>
      <c r="AS18">
        <f t="shared" si="18"/>
        <v>0.83050847457627119</v>
      </c>
      <c r="AT18">
        <f t="shared" si="18"/>
        <v>0.68691588785046731</v>
      </c>
      <c r="AU18">
        <f t="shared" si="18"/>
        <v>0.83286118980169976</v>
      </c>
      <c r="AV18">
        <f t="shared" si="18"/>
        <v>0.71882640586797064</v>
      </c>
      <c r="AW18">
        <f t="shared" si="18"/>
        <v>0.70167064439140814</v>
      </c>
      <c r="AX18">
        <f t="shared" si="18"/>
        <v>0.63774403470715835</v>
      </c>
      <c r="AY18">
        <f t="shared" si="18"/>
        <v>0.875</v>
      </c>
      <c r="AZ18">
        <f t="shared" si="20"/>
        <v>0.8472622478386167</v>
      </c>
      <c r="BA18">
        <f t="shared" si="19"/>
        <v>0.59970210696938642</v>
      </c>
      <c r="BC18">
        <v>294</v>
      </c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</row>
    <row r="19" spans="1:110" x14ac:dyDescent="0.3">
      <c r="A19" t="s">
        <v>39</v>
      </c>
      <c r="B19" s="4"/>
      <c r="C19" s="2" t="e">
        <f>_xlfn.PERCENTILE.INC(C11:C17,1/6)*_xlfn.PERCENTILE.INC(C11:C17,5/6)+_xlfn.PERCENTILE.INC(C11:C17,1/6)*_xlfn.PERCENTILE.INC(C11:C17,3/6)*(1-_xlfn.PERCENTILE.INC(C11:C17,5/6))+_xlfn.PERCENTILE.INC(C11:C17,5/6)*_xlfn.PERCENTILE.INC(C11:C17,3/6)*(1-_xlfn.PERCENTILE.INC(C11:C17,1/6))</f>
        <v>#NUM!</v>
      </c>
      <c r="D19" s="5"/>
      <c r="E19" s="2">
        <f>_xlfn.PERCENTILE.INC(E11:E17,1/6)*_xlfn.PERCENTILE.INC(E11:E17,5/6)+_xlfn.PERCENTILE.INC(E11:E17,1/6)*_xlfn.PERCENTILE.INC(E11:E17,3/6)*(1-_xlfn.PERCENTILE.INC(E11:E17,5/6))+_xlfn.PERCENTILE.INC(E11:E17,5/6)*_xlfn.PERCENTILE.INC(E11:E17,3/6)*(1-_xlfn.PERCENTILE.INC(E11:E17,1/6))</f>
        <v>0.66592497836334852</v>
      </c>
      <c r="F19" s="5"/>
      <c r="G19" s="2">
        <f>_xlfn.PERCENTILE.INC(G11:G17,1/6)*_xlfn.PERCENTILE.INC(G11:G17,5/6)+_xlfn.PERCENTILE.INC(G11:G17,1/6)*_xlfn.PERCENTILE.INC(G11:G17,3/6)*(1-_xlfn.PERCENTILE.INC(G11:G17,5/6))+_xlfn.PERCENTILE.INC(G11:G17,5/6)*_xlfn.PERCENTILE.INC(G11:G17,3/6)*(1-_xlfn.PERCENTILE.INC(G11:G17,1/6))</f>
        <v>0.52942474346349377</v>
      </c>
      <c r="H19" s="5"/>
      <c r="I19" s="2">
        <f>_xlfn.PERCENTILE.INC(I11:I17,1/6)*_xlfn.PERCENTILE.INC(I11:I17,5/6)+_xlfn.PERCENTILE.INC(I11:I17,1/6)*_xlfn.PERCENTILE.INC(I11:I17,3/6)*(1-_xlfn.PERCENTILE.INC(I11:I17,5/6))+_xlfn.PERCENTILE.INC(I11:I17,5/6)*_xlfn.PERCENTILE.INC(I11:I17,3/6)*(1-_xlfn.PERCENTILE.INC(I11:I17,1/6))</f>
        <v>0.68086244200907731</v>
      </c>
      <c r="J19" s="5"/>
      <c r="K19" s="2">
        <f>_xlfn.PERCENTILE.INC(K11:K17,1/6)*_xlfn.PERCENTILE.INC(K11:K17,5/6)+_xlfn.PERCENTILE.INC(K11:K17,1/6)*_xlfn.PERCENTILE.INC(K11:K17,3/6)*(1-_xlfn.PERCENTILE.INC(K11:K17,5/6))+_xlfn.PERCENTILE.INC(K11:K17,5/6)*_xlfn.PERCENTILE.INC(K11:K17,3/6)*(1-_xlfn.PERCENTILE.INC(K11:K17,1/6))</f>
        <v>0.65126762717881581</v>
      </c>
      <c r="L19" s="4"/>
      <c r="M19" s="2">
        <f>_xlfn.PERCENTILE.INC(M11:M17,1/6)*_xlfn.PERCENTILE.INC(M11:M17,5/6)+_xlfn.PERCENTILE.INC(M11:M17,1/6)*_xlfn.PERCENTILE.INC(M11:M17,3/6)*(1-_xlfn.PERCENTILE.INC(M11:M17,5/6))+_xlfn.PERCENTILE.INC(M11:M17,5/6)*_xlfn.PERCENTILE.INC(M11:M17,3/6)*(1-_xlfn.PERCENTILE.INC(M11:M17,1/6))</f>
        <v>0.58851394166872739</v>
      </c>
      <c r="N19" s="4"/>
      <c r="O19" s="2">
        <f>_xlfn.PERCENTILE.INC(O11:O17,1/6)*_xlfn.PERCENTILE.INC(O11:O17,5/6)+_xlfn.PERCENTILE.INC(O11:O17,1/6)*_xlfn.PERCENTILE.INC(O11:O17,3/6)*(1-_xlfn.PERCENTILE.INC(O11:O17,5/6))+_xlfn.PERCENTILE.INC(O11:O17,5/6)*_xlfn.PERCENTILE.INC(O11:O17,3/6)*(1-_xlfn.PERCENTILE.INC(O11:O17,1/6))</f>
        <v>0.85827158533660852</v>
      </c>
      <c r="P19" s="4"/>
      <c r="Q19" s="2">
        <f>_xlfn.PERCENTILE.INC(Q11:Q17,1/6)*_xlfn.PERCENTILE.INC(Q11:Q17,5/6)+_xlfn.PERCENTILE.INC(Q11:Q17,1/6)*_xlfn.PERCENTILE.INC(Q11:Q17,3/6)*(1-_xlfn.PERCENTILE.INC(Q11:Q17,5/6))+_xlfn.PERCENTILE.INC(Q11:Q17,5/6)*_xlfn.PERCENTILE.INC(Q11:Q17,3/6)*(1-_xlfn.PERCENTILE.INC(Q11:Q17,1/6))</f>
        <v>0.94639789304992239</v>
      </c>
      <c r="R19" s="4"/>
      <c r="S19" s="2">
        <f>_xlfn.PERCENTILE.INC(S11:S17,1/6)*_xlfn.PERCENTILE.INC(S11:S17,5/6)+_xlfn.PERCENTILE.INC(S11:S17,1/6)*_xlfn.PERCENTILE.INC(S11:S17,3/6)*(1-_xlfn.PERCENTILE.INC(S11:S17,5/6))+_xlfn.PERCENTILE.INC(S11:S17,5/6)*_xlfn.PERCENTILE.INC(S11:S17,3/6)*(1-_xlfn.PERCENTILE.INC(S11:S17,1/6))</f>
        <v>0.58833252125639013</v>
      </c>
      <c r="T19" s="4"/>
      <c r="U19" s="2">
        <f>_xlfn.PERCENTILE.INC(U11:U17,1/6)*_xlfn.PERCENTILE.INC(U11:U17,5/6)+_xlfn.PERCENTILE.INC(U11:U17,1/6)*_xlfn.PERCENTILE.INC(U11:U17,3/6)*(1-_xlfn.PERCENTILE.INC(U11:U17,5/6))+_xlfn.PERCENTILE.INC(U11:U17,5/6)*_xlfn.PERCENTILE.INC(U11:U17,3/6)*(1-_xlfn.PERCENTILE.INC(U11:U17,1/6))</f>
        <v>0.7258940037653947</v>
      </c>
      <c r="V19" s="4"/>
      <c r="W19" s="2">
        <f>_xlfn.PERCENTILE.INC(W11:W17,1/6)*_xlfn.PERCENTILE.INC(W11:W17,5/6)+_xlfn.PERCENTILE.INC(W11:W17,1/6)*_xlfn.PERCENTILE.INC(W11:W17,3/6)*(1-_xlfn.PERCENTILE.INC(W11:W17,5/6))+_xlfn.PERCENTILE.INC(W11:W17,5/6)*_xlfn.PERCENTILE.INC(W11:W17,3/6)*(1-_xlfn.PERCENTILE.INC(W11:W17,1/6))</f>
        <v>0.91434884134912409</v>
      </c>
      <c r="X19" s="4"/>
      <c r="Y19" s="2">
        <f>_xlfn.PERCENTILE.INC(Y11:Y17,1/6)*_xlfn.PERCENTILE.INC(Y11:Y17,5/6)+_xlfn.PERCENTILE.INC(Y11:Y17,1/6)*_xlfn.PERCENTILE.INC(Y11:Y17,3/6)*(1-_xlfn.PERCENTILE.INC(Y11:Y17,5/6))+_xlfn.PERCENTILE.INC(Y11:Y17,5/6)*_xlfn.PERCENTILE.INC(Y11:Y17,3/6)*(1-_xlfn.PERCENTILE.INC(Y11:Y17,1/6))</f>
        <v>0.81255733540328845</v>
      </c>
      <c r="Z19" s="4"/>
      <c r="AA19" s="2">
        <f>_xlfn.PERCENTILE.INC(AA11:AA17,1/6)*_xlfn.PERCENTILE.INC(AA11:AA17,5/6)+_xlfn.PERCENTILE.INC(AA11:AA17,1/6)*_xlfn.PERCENTILE.INC(AA11:AA17,3/6)*(1-_xlfn.PERCENTILE.INC(AA11:AA17,5/6))+_xlfn.PERCENTILE.INC(AA11:AA17,5/6)*_xlfn.PERCENTILE.INC(AA11:AA17,3/6)*(1-_xlfn.PERCENTILE.INC(AA11:AA17,1/6))</f>
        <v>0.69417986903157325</v>
      </c>
      <c r="AB19" s="4"/>
      <c r="AC19" s="2">
        <f>_xlfn.PERCENTILE.INC(AC11:AC17,1/6)*_xlfn.PERCENTILE.INC(AC11:AC17,5/6)+_xlfn.PERCENTILE.INC(AC11:AC17,1/6)*_xlfn.PERCENTILE.INC(AC11:AC17,3/6)*(1-_xlfn.PERCENTILE.INC(AC11:AC17,5/6))+_xlfn.PERCENTILE.INC(AC11:AC17,5/6)*_xlfn.PERCENTILE.INC(AC11:AC17,3/6)*(1-_xlfn.PERCENTILE.INC(AC11:AC17,1/6))</f>
        <v>0.72663804023841772</v>
      </c>
      <c r="AD19" s="4"/>
      <c r="AE19" s="2">
        <f>_xlfn.PERCENTILE.INC(AE11:AE17,1/6)*_xlfn.PERCENTILE.INC(AE11:AE17,5/6)+_xlfn.PERCENTILE.INC(AE11:AE17,1/6)*_xlfn.PERCENTILE.INC(AE11:AE17,3/6)*(1-_xlfn.PERCENTILE.INC(AE11:AE17,5/6))+_xlfn.PERCENTILE.INC(AE11:AE17,5/6)*_xlfn.PERCENTILE.INC(AE11:AE17,3/6)*(1-_xlfn.PERCENTILE.INC(AE11:AE17,1/6))</f>
        <v>0.63545295267622626</v>
      </c>
      <c r="AF19" s="4"/>
      <c r="AG19" s="2">
        <f>_xlfn.PERCENTILE.INC(AG11:AG17,1/6)*_xlfn.PERCENTILE.INC(AG11:AG17,5/6)+_xlfn.PERCENTILE.INC(AG11:AG17,1/6)*_xlfn.PERCENTILE.INC(AG11:AG17,3/6)*(1-_xlfn.PERCENTILE.INC(AG11:AG17,5/6))+_xlfn.PERCENTILE.INC(AG11:AG17,5/6)*_xlfn.PERCENTILE.INC(AG11:AG17,3/6)*(1-_xlfn.PERCENTILE.INC(AG11:AG17,1/6))</f>
        <v>0.64376970269392442</v>
      </c>
      <c r="AH19" s="15"/>
      <c r="AI19" s="12"/>
      <c r="AJ19" t="s">
        <v>60</v>
      </c>
      <c r="AK19">
        <f>$BC19/($BC19+BD$11)</f>
        <v>0.14675767918088736</v>
      </c>
      <c r="AL19">
        <f t="shared" si="18"/>
        <v>0.23149394347240915</v>
      </c>
      <c r="AM19">
        <f t="shared" si="18"/>
        <v>0.24157303370786518</v>
      </c>
      <c r="AN19">
        <f t="shared" si="18"/>
        <v>0.40661938534278957</v>
      </c>
      <c r="AO19">
        <f t="shared" si="18"/>
        <v>0.30769230769230771</v>
      </c>
      <c r="AP19">
        <f t="shared" si="18"/>
        <v>0.31734317343173429</v>
      </c>
      <c r="AQ19">
        <f t="shared" si="18"/>
        <v>0.36909871244635195</v>
      </c>
      <c r="AR19">
        <f t="shared" si="18"/>
        <v>0.5</v>
      </c>
      <c r="AS19">
        <f t="shared" si="18"/>
        <v>0.74137931034482762</v>
      </c>
      <c r="AT19">
        <f t="shared" si="18"/>
        <v>0.56209150326797386</v>
      </c>
      <c r="AU19">
        <f t="shared" si="18"/>
        <v>0.74458874458874458</v>
      </c>
      <c r="AV19">
        <f t="shared" si="18"/>
        <v>0.5993031358885017</v>
      </c>
      <c r="AW19">
        <f t="shared" si="18"/>
        <v>0.57912457912457915</v>
      </c>
      <c r="AX19">
        <f t="shared" si="18"/>
        <v>0.50737463126843663</v>
      </c>
      <c r="AY19">
        <f t="shared" si="18"/>
        <v>0.80373831775700932</v>
      </c>
      <c r="AZ19">
        <f t="shared" si="20"/>
        <v>0.76444444444444448</v>
      </c>
      <c r="BA19">
        <f t="shared" si="19"/>
        <v>0.488913931372429</v>
      </c>
      <c r="BC19">
        <v>172</v>
      </c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</row>
    <row r="20" spans="1:110" x14ac:dyDescent="0.3">
      <c r="B20" s="4"/>
      <c r="C20" s="2"/>
      <c r="D20" s="4"/>
      <c r="E20" s="2"/>
      <c r="F20" s="4"/>
      <c r="G20" s="2"/>
      <c r="H20" s="4"/>
      <c r="I20" s="2"/>
      <c r="J20" s="4"/>
      <c r="K20" s="2"/>
      <c r="L20" s="4"/>
      <c r="M20" s="2"/>
      <c r="N20" s="4"/>
      <c r="O20" s="2"/>
      <c r="P20" s="4"/>
      <c r="Q20" s="2"/>
      <c r="R20" s="4"/>
      <c r="S20" s="2"/>
      <c r="T20" s="4"/>
      <c r="U20" s="2"/>
      <c r="V20" s="4"/>
      <c r="W20" s="2"/>
      <c r="X20" s="4"/>
      <c r="Y20" s="2"/>
      <c r="Z20" s="4"/>
      <c r="AA20" s="2"/>
      <c r="AB20" s="4"/>
      <c r="AD20" s="4"/>
      <c r="AF20" s="4"/>
      <c r="AH20" s="15"/>
      <c r="AI20" s="13"/>
      <c r="AJ20" t="s">
        <v>47</v>
      </c>
      <c r="AK20">
        <f>$BC20/($BC20+BD$11)</f>
        <v>5.6603773584905662E-2</v>
      </c>
      <c r="AL20">
        <f t="shared" si="18"/>
        <v>9.5087163232963554E-2</v>
      </c>
      <c r="AM20">
        <f t="shared" si="18"/>
        <v>0.1</v>
      </c>
      <c r="AN20">
        <f t="shared" si="18"/>
        <v>0.19292604501607716</v>
      </c>
      <c r="AO20">
        <f t="shared" si="18"/>
        <v>0.13422818791946309</v>
      </c>
      <c r="AP20">
        <f t="shared" si="18"/>
        <v>0.13953488372093023</v>
      </c>
      <c r="AQ20">
        <f t="shared" si="18"/>
        <v>0.16949152542372881</v>
      </c>
      <c r="AR20">
        <f t="shared" si="18"/>
        <v>0.25862068965517243</v>
      </c>
      <c r="AS20">
        <f t="shared" si="18"/>
        <v>0.5</v>
      </c>
      <c r="AT20">
        <f t="shared" si="18"/>
        <v>0.30927835051546393</v>
      </c>
      <c r="AU20">
        <f t="shared" si="18"/>
        <v>0.50420168067226889</v>
      </c>
      <c r="AV20">
        <f t="shared" si="18"/>
        <v>0.34285714285714286</v>
      </c>
      <c r="AW20">
        <f t="shared" si="18"/>
        <v>0.32432432432432434</v>
      </c>
      <c r="AX20">
        <f t="shared" si="18"/>
        <v>0.26431718061674009</v>
      </c>
      <c r="AY20">
        <f t="shared" si="18"/>
        <v>0.58823529411764708</v>
      </c>
      <c r="AZ20">
        <f t="shared" si="20"/>
        <v>0.53097345132743368</v>
      </c>
      <c r="BA20">
        <f>AVERAGE(AK20:AZ20)</f>
        <v>0.28191748081151635</v>
      </c>
      <c r="BC20">
        <v>60</v>
      </c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</row>
    <row r="21" spans="1:110" x14ac:dyDescent="0.3">
      <c r="A21" s="10"/>
      <c r="B21" s="7"/>
      <c r="C21" s="6" t="s">
        <v>54</v>
      </c>
      <c r="D21" s="7"/>
      <c r="E21" s="6" t="s">
        <v>53</v>
      </c>
      <c r="F21" s="8"/>
      <c r="G21" s="6" t="s">
        <v>55</v>
      </c>
      <c r="H21" s="8"/>
      <c r="I21" s="6" t="s">
        <v>58</v>
      </c>
      <c r="J21" s="8"/>
      <c r="K21" s="6" t="s">
        <v>56</v>
      </c>
      <c r="L21" s="7"/>
      <c r="M21" s="9" t="s">
        <v>57</v>
      </c>
      <c r="N21" s="7"/>
      <c r="O21" s="9" t="s">
        <v>59</v>
      </c>
      <c r="P21" s="7"/>
      <c r="Q21" s="9" t="s">
        <v>60</v>
      </c>
      <c r="R21" s="7"/>
      <c r="S21" s="9" t="s">
        <v>47</v>
      </c>
      <c r="T21" s="7"/>
      <c r="U21" s="9" t="s">
        <v>7</v>
      </c>
      <c r="V21" s="7"/>
      <c r="W21" s="9" t="s">
        <v>9</v>
      </c>
      <c r="X21" s="7"/>
      <c r="Y21" s="9" t="s">
        <v>5</v>
      </c>
      <c r="Z21" s="7"/>
      <c r="AA21" s="9" t="s">
        <v>11</v>
      </c>
      <c r="AB21" s="7"/>
      <c r="AC21" s="9" t="s">
        <v>3</v>
      </c>
      <c r="AD21" s="7"/>
      <c r="AE21" s="9" t="s">
        <v>36</v>
      </c>
      <c r="AF21" s="7"/>
      <c r="AG21" s="9" t="s">
        <v>44</v>
      </c>
      <c r="AH21" s="15"/>
      <c r="AI21" s="13"/>
      <c r="AJ21" t="s">
        <v>7</v>
      </c>
      <c r="AK21">
        <f t="shared" si="21"/>
        <v>0.11816578483245149</v>
      </c>
      <c r="AL21">
        <f t="shared" si="18"/>
        <v>0.1900709219858156</v>
      </c>
      <c r="AM21">
        <f t="shared" si="18"/>
        <v>0.19881305637982197</v>
      </c>
      <c r="AN21">
        <f t="shared" si="18"/>
        <v>0.34805194805194806</v>
      </c>
      <c r="AO21">
        <f t="shared" si="18"/>
        <v>0.25719769673704412</v>
      </c>
      <c r="AP21">
        <f t="shared" si="18"/>
        <v>0.26587301587301587</v>
      </c>
      <c r="AQ21">
        <f t="shared" si="18"/>
        <v>0.31308411214953269</v>
      </c>
      <c r="AR21">
        <f t="shared" si="18"/>
        <v>0.43790849673202614</v>
      </c>
      <c r="AS21">
        <f t="shared" si="18"/>
        <v>0.69072164948453607</v>
      </c>
      <c r="AT21">
        <f t="shared" si="18"/>
        <v>0.5</v>
      </c>
      <c r="AU21">
        <f t="shared" si="18"/>
        <v>0.69430051813471505</v>
      </c>
      <c r="AV21">
        <f t="shared" si="18"/>
        <v>0.5381526104417671</v>
      </c>
      <c r="AW21">
        <f t="shared" si="18"/>
        <v>0.51737451737451734</v>
      </c>
      <c r="AX21">
        <f t="shared" si="18"/>
        <v>0.44518272425249167</v>
      </c>
      <c r="AY21">
        <f t="shared" si="18"/>
        <v>0.76136363636363635</v>
      </c>
      <c r="AZ21">
        <f t="shared" si="20"/>
        <v>0.71657754010695185</v>
      </c>
      <c r="BA21">
        <f t="shared" si="19"/>
        <v>0.43705238930626705</v>
      </c>
      <c r="BC21">
        <v>134</v>
      </c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</row>
    <row r="22" spans="1:110" x14ac:dyDescent="0.3">
      <c r="A22" t="s">
        <v>22</v>
      </c>
      <c r="B22" s="4"/>
      <c r="C22" s="2">
        <f t="shared" ref="C22:C28" si="22">IFERROR($E2/($E2+C2),0)</f>
        <v>1</v>
      </c>
      <c r="D22" s="4"/>
      <c r="F22" s="4"/>
      <c r="G22" s="2">
        <f t="shared" ref="G22:G28" si="23">IFERROR($E2/($E2+G2),0)</f>
        <v>0.71428571428571419</v>
      </c>
      <c r="H22" s="4"/>
      <c r="I22" s="2">
        <f t="shared" ref="I22:I28" si="24">IFERROR($E2/($E2+I2),0)</f>
        <v>0.61767086787575798</v>
      </c>
      <c r="J22" s="4"/>
      <c r="K22" s="2">
        <f t="shared" ref="K22:K28" si="25">IFERROR($E2/($E2+K2),0)</f>
        <v>0.59953129187892806</v>
      </c>
      <c r="L22" s="4"/>
      <c r="M22" s="2">
        <f t="shared" ref="M22:M28" si="26">IFERROR($E2/($E2+M2),0)</f>
        <v>0.64240872383204928</v>
      </c>
      <c r="N22" s="4"/>
      <c r="O22" s="2">
        <f t="shared" ref="O22:O28" si="27">IFERROR($E2/($E2+O2),0)</f>
        <v>0.82281617986444211</v>
      </c>
      <c r="P22" s="4"/>
      <c r="Q22" s="2">
        <f t="shared" ref="Q22:Q28" si="28">IFERROR($E2/($E2+Q2),0)</f>
        <v>0.57386846471138764</v>
      </c>
      <c r="R22" s="4"/>
      <c r="S22" s="2">
        <f t="shared" ref="S22:S28" si="29">IFERROR($E2/($E2+S2),0)</f>
        <v>0.58546369842141166</v>
      </c>
      <c r="T22" s="4"/>
      <c r="U22" s="2">
        <f t="shared" ref="U22:U28" si="30">IFERROR($E2/($E2+U2),0)</f>
        <v>0.76691457427430232</v>
      </c>
      <c r="V22" s="4"/>
      <c r="W22" s="2">
        <f t="shared" ref="W22:W28" si="31">IFERROR($E2/($E2+W2),0)</f>
        <v>1</v>
      </c>
      <c r="X22" s="4"/>
      <c r="Y22" s="2">
        <f t="shared" ref="Y22:Y28" si="32">IFERROR($E2/($E2+Y2),0)</f>
        <v>0.83333333333333337</v>
      </c>
      <c r="Z22" s="4"/>
      <c r="AA22" s="2">
        <f t="shared" ref="AA22:AA28" si="33">IFERROR($E2/($E2+AA2),0)</f>
        <v>1</v>
      </c>
      <c r="AB22" s="4"/>
      <c r="AC22" s="2">
        <f t="shared" ref="AC22:AC28" si="34">IFERROR($E2/($E2+AC2),0)</f>
        <v>0.64240872383204928</v>
      </c>
      <c r="AD22" s="4"/>
      <c r="AE22" s="2">
        <f t="shared" ref="AE22:AE28" si="35">IFERROR($E2/($E2+AE2),0)</f>
        <v>0.64240872383204928</v>
      </c>
      <c r="AF22" s="4"/>
      <c r="AG22" s="2">
        <f t="shared" ref="AG22:AG28" si="36">IFERROR($E2/($E2+AG2),0)</f>
        <v>0.5449703944241141</v>
      </c>
      <c r="AH22" s="15"/>
      <c r="AI22" s="13"/>
      <c r="AJ22" t="s">
        <v>9</v>
      </c>
      <c r="AK22">
        <f>$BC22/($BC22+BD$11)</f>
        <v>5.5712936732766762E-2</v>
      </c>
      <c r="AL22">
        <f t="shared" si="18"/>
        <v>9.3650793650793651E-2</v>
      </c>
      <c r="AM22">
        <f t="shared" si="18"/>
        <v>9.849749582637729E-2</v>
      </c>
      <c r="AN22">
        <f t="shared" si="18"/>
        <v>0.19032258064516128</v>
      </c>
      <c r="AO22">
        <f t="shared" si="18"/>
        <v>0.13228699551569506</v>
      </c>
      <c r="AP22">
        <f t="shared" si="18"/>
        <v>0.13752913752913754</v>
      </c>
      <c r="AQ22">
        <f t="shared" si="18"/>
        <v>0.16713881019830029</v>
      </c>
      <c r="AR22">
        <f t="shared" si="18"/>
        <v>0.25541125541125542</v>
      </c>
      <c r="AS22">
        <f t="shared" si="18"/>
        <v>0.49579831932773111</v>
      </c>
      <c r="AT22">
        <f t="shared" si="18"/>
        <v>0.30569948186528495</v>
      </c>
      <c r="AU22">
        <f t="shared" si="18"/>
        <v>0.5</v>
      </c>
      <c r="AV22">
        <f t="shared" si="18"/>
        <v>0.33908045977011492</v>
      </c>
      <c r="AW22">
        <f t="shared" si="18"/>
        <v>0.32065217391304346</v>
      </c>
      <c r="AX22">
        <f t="shared" si="18"/>
        <v>0.26106194690265488</v>
      </c>
      <c r="AY22">
        <f t="shared" si="18"/>
        <v>0.58415841584158412</v>
      </c>
      <c r="AZ22">
        <f t="shared" si="20"/>
        <v>0.5267857142857143</v>
      </c>
      <c r="BA22">
        <f t="shared" si="19"/>
        <v>0.27898665733847594</v>
      </c>
      <c r="BC22">
        <v>59</v>
      </c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</row>
    <row r="23" spans="1:110" x14ac:dyDescent="0.3">
      <c r="A23" t="s">
        <v>23</v>
      </c>
      <c r="B23" s="4"/>
      <c r="C23" s="2">
        <f t="shared" si="22"/>
        <v>0</v>
      </c>
      <c r="D23" s="4"/>
      <c r="F23" s="4"/>
      <c r="G23" s="2">
        <f t="shared" si="23"/>
        <v>0</v>
      </c>
      <c r="H23" s="4"/>
      <c r="I23" s="2">
        <f t="shared" si="24"/>
        <v>0</v>
      </c>
      <c r="J23" s="4"/>
      <c r="K23" s="2">
        <f t="shared" si="25"/>
        <v>0</v>
      </c>
      <c r="L23" s="4"/>
      <c r="M23" s="2">
        <f t="shared" si="26"/>
        <v>0</v>
      </c>
      <c r="N23" s="4"/>
      <c r="O23" s="2">
        <f t="shared" si="27"/>
        <v>0</v>
      </c>
      <c r="P23" s="4"/>
      <c r="Q23" s="2">
        <f t="shared" si="28"/>
        <v>0</v>
      </c>
      <c r="R23" s="4"/>
      <c r="S23" s="2">
        <f t="shared" si="29"/>
        <v>0</v>
      </c>
      <c r="T23" s="4"/>
      <c r="U23" s="2">
        <f t="shared" si="30"/>
        <v>0</v>
      </c>
      <c r="V23" s="4"/>
      <c r="W23" s="2">
        <f t="shared" si="31"/>
        <v>0</v>
      </c>
      <c r="X23" s="4"/>
      <c r="Y23" s="2">
        <f t="shared" si="32"/>
        <v>0</v>
      </c>
      <c r="Z23" s="4"/>
      <c r="AA23" s="2">
        <f t="shared" si="33"/>
        <v>0</v>
      </c>
      <c r="AB23" s="4"/>
      <c r="AC23" s="2">
        <f t="shared" si="34"/>
        <v>0</v>
      </c>
      <c r="AD23" s="4"/>
      <c r="AE23" s="2">
        <f t="shared" si="35"/>
        <v>0</v>
      </c>
      <c r="AF23" s="4"/>
      <c r="AG23" s="2">
        <f t="shared" si="36"/>
        <v>0</v>
      </c>
      <c r="AH23" s="15"/>
      <c r="AI23" s="13"/>
      <c r="AJ23" t="s">
        <v>5</v>
      </c>
      <c r="AK23">
        <f>$BC23/($BC23+BD$11)</f>
        <v>0.1031390134529148</v>
      </c>
      <c r="AL23">
        <f t="shared" si="18"/>
        <v>0.16763848396501457</v>
      </c>
      <c r="AM23">
        <f t="shared" si="18"/>
        <v>0.17557251908396945</v>
      </c>
      <c r="AN23">
        <f t="shared" si="18"/>
        <v>0.31420765027322406</v>
      </c>
      <c r="AO23">
        <f t="shared" si="18"/>
        <v>0.22908366533864541</v>
      </c>
      <c r="AP23">
        <f t="shared" si="18"/>
        <v>0.23711340206185566</v>
      </c>
      <c r="AQ23">
        <f t="shared" si="18"/>
        <v>0.28117359413202936</v>
      </c>
      <c r="AR23">
        <f t="shared" si="18"/>
        <v>0.40069686411149824</v>
      </c>
      <c r="AS23">
        <f t="shared" si="18"/>
        <v>0.65714285714285714</v>
      </c>
      <c r="AT23">
        <f t="shared" si="18"/>
        <v>0.46184738955823296</v>
      </c>
      <c r="AU23">
        <f t="shared" si="18"/>
        <v>0.66091954022988508</v>
      </c>
      <c r="AV23">
        <f t="shared" si="18"/>
        <v>0.5</v>
      </c>
      <c r="AW23">
        <f t="shared" si="18"/>
        <v>0.47916666666666669</v>
      </c>
      <c r="AX23">
        <f t="shared" si="18"/>
        <v>0.40780141843971629</v>
      </c>
      <c r="AY23">
        <f t="shared" si="18"/>
        <v>0.73248407643312097</v>
      </c>
      <c r="AZ23">
        <f t="shared" si="20"/>
        <v>0.68452380952380953</v>
      </c>
      <c r="BA23">
        <f t="shared" si="19"/>
        <v>0.40578193440084004</v>
      </c>
      <c r="BC23">
        <v>115</v>
      </c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</row>
    <row r="24" spans="1:110" x14ac:dyDescent="0.3">
      <c r="A24" t="s">
        <v>24</v>
      </c>
      <c r="B24" s="4"/>
      <c r="C24" s="2">
        <f t="shared" si="22"/>
        <v>0.36093750000000002</v>
      </c>
      <c r="D24" s="4"/>
      <c r="F24" s="4"/>
      <c r="G24" s="2">
        <f t="shared" si="23"/>
        <v>0.33920704845814981</v>
      </c>
      <c r="H24" s="4"/>
      <c r="I24" s="2">
        <f t="shared" si="24"/>
        <v>0.38856181665264927</v>
      </c>
      <c r="J24" s="4"/>
      <c r="K24" s="2">
        <f t="shared" si="25"/>
        <v>0.44724104549854787</v>
      </c>
      <c r="L24" s="4"/>
      <c r="M24" s="2">
        <f t="shared" si="26"/>
        <v>0.40921169176262179</v>
      </c>
      <c r="N24" s="4"/>
      <c r="O24" s="2">
        <f t="shared" si="27"/>
        <v>0.56252436341309364</v>
      </c>
      <c r="P24" s="4"/>
      <c r="Q24" s="2">
        <f t="shared" si="28"/>
        <v>0.5811320754716981</v>
      </c>
      <c r="R24" s="4"/>
      <c r="S24" s="2">
        <f t="shared" si="29"/>
        <v>0.53596287703016243</v>
      </c>
      <c r="T24" s="4"/>
      <c r="U24" s="2">
        <f t="shared" si="30"/>
        <v>0.42076502732240434</v>
      </c>
      <c r="V24" s="4"/>
      <c r="W24" s="2">
        <f t="shared" si="31"/>
        <v>0.5185185185185186</v>
      </c>
      <c r="X24" s="4"/>
      <c r="Y24" s="2">
        <f t="shared" si="32"/>
        <v>0.39285714285714285</v>
      </c>
      <c r="Z24" s="4"/>
      <c r="AA24" s="2">
        <f t="shared" si="33"/>
        <v>0.40921169176262179</v>
      </c>
      <c r="AB24" s="4"/>
      <c r="AC24" s="2">
        <f t="shared" si="34"/>
        <v>0.46200000000000002</v>
      </c>
      <c r="AD24" s="4"/>
      <c r="AE24" s="2">
        <f t="shared" si="35"/>
        <v>0.41659152389540127</v>
      </c>
      <c r="AF24" s="4"/>
      <c r="AG24" s="2">
        <f t="shared" si="36"/>
        <v>0.37652811735941322</v>
      </c>
      <c r="AH24" s="15"/>
      <c r="AI24" s="13"/>
      <c r="AJ24" t="s">
        <v>11</v>
      </c>
      <c r="AK24">
        <f t="shared" si="21"/>
        <v>0.1111111111111111</v>
      </c>
      <c r="AL24">
        <f t="shared" si="18"/>
        <v>0.17959770114942528</v>
      </c>
      <c r="AM24">
        <f t="shared" si="18"/>
        <v>0.18796992481203006</v>
      </c>
      <c r="AN24">
        <f t="shared" si="18"/>
        <v>0.33244680851063829</v>
      </c>
      <c r="AO24">
        <f t="shared" si="18"/>
        <v>0.244140625</v>
      </c>
      <c r="AP24">
        <f t="shared" si="18"/>
        <v>0.25252525252525254</v>
      </c>
      <c r="AQ24">
        <f t="shared" si="18"/>
        <v>0.29832935560859186</v>
      </c>
      <c r="AR24">
        <f t="shared" si="18"/>
        <v>0.4208754208754209</v>
      </c>
      <c r="AS24">
        <f t="shared" si="18"/>
        <v>0.67567567567567566</v>
      </c>
      <c r="AT24">
        <f t="shared" si="18"/>
        <v>0.4826254826254826</v>
      </c>
      <c r="AU24">
        <f t="shared" si="18"/>
        <v>0.67934782608695654</v>
      </c>
      <c r="AV24">
        <f t="shared" si="18"/>
        <v>0.52083333333333337</v>
      </c>
      <c r="AW24">
        <f t="shared" si="18"/>
        <v>0.5</v>
      </c>
      <c r="AX24">
        <f t="shared" si="18"/>
        <v>0.42808219178082191</v>
      </c>
      <c r="AY24">
        <f t="shared" si="18"/>
        <v>0.74850299401197606</v>
      </c>
      <c r="AZ24">
        <f t="shared" si="20"/>
        <v>0.702247191011236</v>
      </c>
      <c r="BA24">
        <f t="shared" si="19"/>
        <v>0.42276943088237201</v>
      </c>
      <c r="BC24">
        <v>125</v>
      </c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</row>
    <row r="25" spans="1:110" x14ac:dyDescent="0.3">
      <c r="A25" t="s">
        <v>25</v>
      </c>
      <c r="B25" s="4"/>
      <c r="C25" s="2">
        <f t="shared" si="22"/>
        <v>0.28151585460170142</v>
      </c>
      <c r="D25" s="4"/>
      <c r="F25" s="4"/>
      <c r="G25" s="2">
        <f t="shared" si="23"/>
        <v>1</v>
      </c>
      <c r="H25" s="4"/>
      <c r="I25" s="2">
        <f t="shared" si="24"/>
        <v>0.34210526315789469</v>
      </c>
      <c r="J25" s="4"/>
      <c r="K25" s="2">
        <f t="shared" si="25"/>
        <v>0.36399999999999999</v>
      </c>
      <c r="L25" s="4"/>
      <c r="M25" s="2">
        <f t="shared" si="26"/>
        <v>0.38235294117647062</v>
      </c>
      <c r="N25" s="4"/>
      <c r="O25" s="2">
        <f t="shared" si="27"/>
        <v>0.35305528612997089</v>
      </c>
      <c r="P25" s="4"/>
      <c r="Q25" s="2">
        <f t="shared" si="28"/>
        <v>0.66954980165107147</v>
      </c>
      <c r="R25" s="4"/>
      <c r="S25" s="2">
        <f t="shared" si="29"/>
        <v>0.32675044883303406</v>
      </c>
      <c r="T25" s="4"/>
      <c r="U25" s="2">
        <f t="shared" si="30"/>
        <v>0.33766233766233761</v>
      </c>
      <c r="V25" s="4"/>
      <c r="W25" s="2">
        <f t="shared" si="31"/>
        <v>0.55999999999999994</v>
      </c>
      <c r="X25" s="4"/>
      <c r="Y25" s="2">
        <f t="shared" si="32"/>
        <v>0.36804853387259856</v>
      </c>
      <c r="Z25" s="4"/>
      <c r="AA25" s="2">
        <f t="shared" si="33"/>
        <v>0.66954980165107147</v>
      </c>
      <c r="AB25" s="4"/>
      <c r="AC25" s="2">
        <f t="shared" si="34"/>
        <v>0.35305528612997089</v>
      </c>
      <c r="AD25" s="4"/>
      <c r="AE25" s="2">
        <f t="shared" si="35"/>
        <v>0.33766233766233761</v>
      </c>
      <c r="AF25" s="4"/>
      <c r="AG25" s="2">
        <f t="shared" si="36"/>
        <v>0.45049504950495051</v>
      </c>
      <c r="AH25" s="15"/>
      <c r="AI25" s="13"/>
      <c r="AJ25" s="2" t="s">
        <v>3</v>
      </c>
      <c r="AK25">
        <f>$BC25/($BC25+BD$11)</f>
        <v>0.143101970865467</v>
      </c>
      <c r="AL25">
        <f t="shared" si="18"/>
        <v>0.22628726287262874</v>
      </c>
      <c r="AM25">
        <f t="shared" si="18"/>
        <v>0.23620933521923621</v>
      </c>
      <c r="AN25">
        <f t="shared" si="18"/>
        <v>0.39952153110047844</v>
      </c>
      <c r="AO25">
        <f t="shared" si="18"/>
        <v>0.30144404332129965</v>
      </c>
      <c r="AP25">
        <f t="shared" si="18"/>
        <v>0.31098696461824954</v>
      </c>
      <c r="AQ25">
        <f t="shared" si="18"/>
        <v>0.36225596529284165</v>
      </c>
      <c r="AR25">
        <f t="shared" si="18"/>
        <v>0.49262536873156343</v>
      </c>
      <c r="AS25">
        <f t="shared" si="18"/>
        <v>0.73568281938325997</v>
      </c>
      <c r="AT25">
        <f t="shared" si="18"/>
        <v>0.55481727574750828</v>
      </c>
      <c r="AU25">
        <f t="shared" si="18"/>
        <v>0.73893805309734517</v>
      </c>
      <c r="AV25">
        <f t="shared" si="18"/>
        <v>0.59219858156028371</v>
      </c>
      <c r="AW25">
        <f t="shared" si="18"/>
        <v>0.57191780821917804</v>
      </c>
      <c r="AX25">
        <f t="shared" si="18"/>
        <v>0.5</v>
      </c>
      <c r="AY25">
        <f t="shared" si="18"/>
        <v>0.79904306220095689</v>
      </c>
      <c r="AZ25">
        <f t="shared" si="20"/>
        <v>0.75909090909090904</v>
      </c>
      <c r="BA25">
        <f t="shared" si="19"/>
        <v>0.48275755945757531</v>
      </c>
      <c r="BC25">
        <v>167</v>
      </c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</row>
    <row r="26" spans="1:110" x14ac:dyDescent="0.3">
      <c r="A26" t="s">
        <v>26</v>
      </c>
      <c r="B26" s="4"/>
      <c r="C26" s="2">
        <f t="shared" si="22"/>
        <v>0.52925170068027205</v>
      </c>
      <c r="D26" s="4"/>
      <c r="F26" s="4"/>
      <c r="G26" s="2">
        <f t="shared" si="23"/>
        <v>0.55452601568068416</v>
      </c>
      <c r="H26" s="4"/>
      <c r="I26" s="2">
        <f t="shared" si="24"/>
        <v>0.4829298572315332</v>
      </c>
      <c r="J26" s="4"/>
      <c r="K26" s="2">
        <f t="shared" si="25"/>
        <v>0.54750175932441947</v>
      </c>
      <c r="L26" s="4"/>
      <c r="M26" s="2">
        <f t="shared" si="26"/>
        <v>0.54329608938547491</v>
      </c>
      <c r="N26" s="4"/>
      <c r="O26" s="2">
        <f t="shared" si="27"/>
        <v>0.56458635703918714</v>
      </c>
      <c r="P26" s="4"/>
      <c r="Q26" s="2">
        <f t="shared" si="28"/>
        <v>1</v>
      </c>
      <c r="R26" s="4"/>
      <c r="S26" s="2">
        <f t="shared" si="29"/>
        <v>0.47906403940886705</v>
      </c>
      <c r="T26" s="4"/>
      <c r="U26" s="2">
        <f t="shared" si="30"/>
        <v>0.6366612111292963</v>
      </c>
      <c r="V26" s="4"/>
      <c r="W26" s="2">
        <f t="shared" si="31"/>
        <v>0.79211709890369186</v>
      </c>
      <c r="X26" s="4"/>
      <c r="Y26" s="2">
        <f t="shared" si="32"/>
        <v>1</v>
      </c>
      <c r="Z26" s="4"/>
      <c r="AA26" s="2">
        <f t="shared" si="33"/>
        <v>0.77800000000000002</v>
      </c>
      <c r="AB26" s="4"/>
      <c r="AC26" s="2">
        <f t="shared" si="34"/>
        <v>0.82328042328042328</v>
      </c>
      <c r="AD26" s="4"/>
      <c r="AE26" s="2">
        <f t="shared" si="35"/>
        <v>0.60876369327073554</v>
      </c>
      <c r="AF26" s="4"/>
      <c r="AG26" s="2">
        <f t="shared" si="36"/>
        <v>1</v>
      </c>
      <c r="AH26" s="15"/>
      <c r="AI26" s="13"/>
      <c r="AJ26" s="2" t="s">
        <v>36</v>
      </c>
      <c r="AK26">
        <f t="shared" si="21"/>
        <v>4.0307101727447218E-2</v>
      </c>
      <c r="AL26">
        <f t="shared" si="18"/>
        <v>6.8515497553017946E-2</v>
      </c>
      <c r="AM26">
        <f t="shared" si="18"/>
        <v>7.2164948453608241E-2</v>
      </c>
      <c r="AN26">
        <f t="shared" si="18"/>
        <v>0.14334470989761092</v>
      </c>
      <c r="AO26">
        <f t="shared" si="18"/>
        <v>9.7902097902097904E-2</v>
      </c>
      <c r="AP26">
        <f t="shared" si="18"/>
        <v>0.10194174757281553</v>
      </c>
      <c r="AQ26">
        <f t="shared" si="18"/>
        <v>0.125</v>
      </c>
      <c r="AR26">
        <f t="shared" si="18"/>
        <v>0.19626168224299065</v>
      </c>
      <c r="AS26">
        <f t="shared" si="18"/>
        <v>0.41176470588235292</v>
      </c>
      <c r="AT26">
        <f t="shared" si="18"/>
        <v>0.23863636363636365</v>
      </c>
      <c r="AU26">
        <f t="shared" si="18"/>
        <v>0.41584158415841582</v>
      </c>
      <c r="AV26">
        <f t="shared" si="18"/>
        <v>0.26751592356687898</v>
      </c>
      <c r="AW26">
        <f t="shared" si="18"/>
        <v>0.25149700598802394</v>
      </c>
      <c r="AX26">
        <f t="shared" si="18"/>
        <v>0.20095693779904306</v>
      </c>
      <c r="AY26">
        <f t="shared" si="18"/>
        <v>0.5</v>
      </c>
      <c r="AZ26">
        <f t="shared" si="20"/>
        <v>0.44210526315789472</v>
      </c>
      <c r="BA26">
        <f t="shared" si="19"/>
        <v>0.22335972309616009</v>
      </c>
      <c r="BC26">
        <v>42</v>
      </c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</row>
    <row r="27" spans="1:110" x14ac:dyDescent="0.3">
      <c r="A27" t="s">
        <v>27</v>
      </c>
      <c r="B27" s="4"/>
      <c r="C27" s="2">
        <f t="shared" si="22"/>
        <v>0.47988904299583918</v>
      </c>
      <c r="D27" s="4"/>
      <c r="F27" s="4"/>
      <c r="G27" s="2">
        <f t="shared" si="23"/>
        <v>0.49712643678160928</v>
      </c>
      <c r="H27" s="4"/>
      <c r="I27" s="2">
        <f t="shared" si="24"/>
        <v>0.75711159737417943</v>
      </c>
      <c r="J27" s="4"/>
      <c r="K27" s="2">
        <f t="shared" si="25"/>
        <v>0.61730597680642285</v>
      </c>
      <c r="L27" s="4"/>
      <c r="M27" s="2">
        <f t="shared" si="26"/>
        <v>0.5183520599250937</v>
      </c>
      <c r="N27" s="4"/>
      <c r="O27" s="2">
        <f t="shared" si="27"/>
        <v>1</v>
      </c>
      <c r="P27" s="4"/>
      <c r="Q27" s="2">
        <f t="shared" si="28"/>
        <v>1</v>
      </c>
      <c r="R27" s="4"/>
      <c r="S27" s="2">
        <f t="shared" si="29"/>
        <v>0.48561403508771933</v>
      </c>
      <c r="T27" s="4"/>
      <c r="U27" s="2">
        <f t="shared" si="30"/>
        <v>1</v>
      </c>
      <c r="V27" s="4"/>
      <c r="W27" s="2">
        <f t="shared" si="31"/>
        <v>0.61730597680642285</v>
      </c>
      <c r="X27" s="4"/>
      <c r="Y27" s="2">
        <f t="shared" si="32"/>
        <v>0.79389765260692047</v>
      </c>
      <c r="Z27" s="4"/>
      <c r="AA27" s="2">
        <f t="shared" si="33"/>
        <v>0.58053691275167785</v>
      </c>
      <c r="AB27" s="4"/>
      <c r="AC27" s="2">
        <f t="shared" si="34"/>
        <v>0.58053691275167785</v>
      </c>
      <c r="AD27" s="4"/>
      <c r="AE27" s="2">
        <f t="shared" si="35"/>
        <v>1</v>
      </c>
      <c r="AF27" s="4"/>
      <c r="AG27" s="2">
        <f t="shared" si="36"/>
        <v>0.58053691275167785</v>
      </c>
      <c r="AH27" s="15"/>
      <c r="AI27" s="13"/>
      <c r="AJ27" s="2" t="s">
        <v>44</v>
      </c>
      <c r="AK27">
        <f>$BC27/($BC27+BD$11)</f>
        <v>5.0332383665716997E-2</v>
      </c>
      <c r="AL27">
        <f t="shared" si="18"/>
        <v>8.4935897435897439E-2</v>
      </c>
      <c r="AM27">
        <f t="shared" si="18"/>
        <v>8.9376053962900506E-2</v>
      </c>
      <c r="AN27">
        <f t="shared" si="18"/>
        <v>0.17434210526315788</v>
      </c>
      <c r="AO27">
        <f t="shared" si="18"/>
        <v>0.12045454545454545</v>
      </c>
      <c r="AP27">
        <f t="shared" si="18"/>
        <v>0.12529550827423167</v>
      </c>
      <c r="AQ27">
        <f t="shared" si="18"/>
        <v>0.15273775216138327</v>
      </c>
      <c r="AR27">
        <f t="shared" si="18"/>
        <v>0.23555555555555555</v>
      </c>
      <c r="AS27">
        <f t="shared" si="18"/>
        <v>0.46902654867256638</v>
      </c>
      <c r="AT27">
        <f t="shared" si="18"/>
        <v>0.28342245989304815</v>
      </c>
      <c r="AU27">
        <f t="shared" si="18"/>
        <v>0.4732142857142857</v>
      </c>
      <c r="AV27">
        <f t="shared" si="18"/>
        <v>0.31547619047619047</v>
      </c>
      <c r="AW27">
        <f t="shared" si="18"/>
        <v>0.29775280898876405</v>
      </c>
      <c r="AX27">
        <f t="shared" si="18"/>
        <v>0.24090909090909091</v>
      </c>
      <c r="AY27">
        <f t="shared" si="18"/>
        <v>0.55789473684210522</v>
      </c>
      <c r="AZ27">
        <f t="shared" si="20"/>
        <v>0.5</v>
      </c>
      <c r="BA27">
        <f>AVERAGE(AK27:AZ27)</f>
        <v>0.26067037020433997</v>
      </c>
      <c r="BC27">
        <v>53</v>
      </c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</row>
    <row r="28" spans="1:110" x14ac:dyDescent="0.3">
      <c r="A28" t="s">
        <v>28</v>
      </c>
      <c r="B28" s="4"/>
      <c r="C28" s="2">
        <f t="shared" si="22"/>
        <v>0.34995105354701089</v>
      </c>
      <c r="D28" s="4"/>
      <c r="F28" s="4"/>
      <c r="G28" s="2">
        <f t="shared" si="23"/>
        <v>0.4</v>
      </c>
      <c r="H28" s="4"/>
      <c r="I28" s="2">
        <f t="shared" si="24"/>
        <v>1</v>
      </c>
      <c r="J28" s="4"/>
      <c r="K28" s="2">
        <f t="shared" si="25"/>
        <v>1</v>
      </c>
      <c r="L28" s="4"/>
      <c r="M28" s="2">
        <f t="shared" si="26"/>
        <v>0.52006634037285338</v>
      </c>
      <c r="N28" s="4"/>
      <c r="O28" s="2">
        <f t="shared" si="27"/>
        <v>1</v>
      </c>
      <c r="P28" s="4"/>
      <c r="Q28" s="2">
        <f t="shared" si="28"/>
        <v>1</v>
      </c>
      <c r="R28" s="4"/>
      <c r="S28" s="2">
        <f t="shared" si="29"/>
        <v>1</v>
      </c>
      <c r="T28" s="4"/>
      <c r="U28" s="2">
        <f t="shared" si="30"/>
        <v>0.66666666666666663</v>
      </c>
      <c r="V28" s="4"/>
      <c r="W28" s="2">
        <f t="shared" si="31"/>
        <v>1</v>
      </c>
      <c r="X28" s="4"/>
      <c r="Y28" s="2">
        <f t="shared" si="32"/>
        <v>1</v>
      </c>
      <c r="Z28" s="4"/>
      <c r="AA28" s="2">
        <f t="shared" si="33"/>
        <v>0.3823212274242091</v>
      </c>
      <c r="AB28" s="4"/>
      <c r="AC28" s="2">
        <f t="shared" si="34"/>
        <v>0.66666666666666663</v>
      </c>
      <c r="AD28" s="4"/>
      <c r="AE28" s="2">
        <f t="shared" si="35"/>
        <v>0.34995105354701089</v>
      </c>
      <c r="AF28" s="4"/>
      <c r="AG28" s="2">
        <f t="shared" si="36"/>
        <v>0.5</v>
      </c>
      <c r="AH28" s="15"/>
      <c r="AI28" s="13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</row>
    <row r="29" spans="1:110" x14ac:dyDescent="0.3">
      <c r="A29" t="s">
        <v>38</v>
      </c>
      <c r="B29" s="4"/>
      <c r="C29">
        <f>MEDIAN(C22:C28)</f>
        <v>0.36093750000000002</v>
      </c>
      <c r="D29" s="5"/>
      <c r="E29" t="e">
        <f>MEDIAN(E22:E28)</f>
        <v>#NUM!</v>
      </c>
      <c r="F29" s="5"/>
      <c r="G29">
        <f>MEDIAN(G22:G28)</f>
        <v>0.49712643678160928</v>
      </c>
      <c r="H29" s="5"/>
      <c r="I29">
        <f>MEDIAN(I22:I28)</f>
        <v>0.4829298572315332</v>
      </c>
      <c r="J29" s="5"/>
      <c r="K29">
        <f>MEDIAN(K22:K28)</f>
        <v>0.54750175932441947</v>
      </c>
      <c r="L29" s="4"/>
      <c r="M29">
        <f>MEDIAN(M22:M28)</f>
        <v>0.5183520599250937</v>
      </c>
      <c r="N29" s="4"/>
      <c r="O29">
        <f>MEDIAN(O22:O28)</f>
        <v>0.56458635703918714</v>
      </c>
      <c r="P29" s="4"/>
      <c r="Q29">
        <f>MEDIAN(Q22:Q28)</f>
        <v>0.66954980165107147</v>
      </c>
      <c r="R29" s="4"/>
      <c r="S29">
        <f>MEDIAN(S22:S28)</f>
        <v>0.48561403508771933</v>
      </c>
      <c r="T29" s="4"/>
      <c r="U29">
        <f>MEDIAN(U22:U28)</f>
        <v>0.6366612111292963</v>
      </c>
      <c r="V29" s="4"/>
      <c r="W29">
        <f>MEDIAN(W22:W28)</f>
        <v>0.61730597680642285</v>
      </c>
      <c r="X29" s="4"/>
      <c r="Y29">
        <f>MEDIAN(Y22:Y28)</f>
        <v>0.79389765260692047</v>
      </c>
      <c r="Z29" s="4"/>
      <c r="AA29">
        <f>MEDIAN(AA22:AA28)</f>
        <v>0.58053691275167785</v>
      </c>
      <c r="AB29" s="4"/>
      <c r="AC29">
        <f>MEDIAN(AC22:AC28)</f>
        <v>0.58053691275167785</v>
      </c>
      <c r="AD29" s="4"/>
      <c r="AE29">
        <f>MEDIAN(AE22:AE28)</f>
        <v>0.41659152389540127</v>
      </c>
      <c r="AF29" s="4"/>
      <c r="AG29">
        <f>MEDIAN(AG22:AG28)</f>
        <v>0.5</v>
      </c>
      <c r="AH29" s="15"/>
      <c r="AI29" s="13"/>
    </row>
    <row r="30" spans="1:110" x14ac:dyDescent="0.3">
      <c r="A30" t="s">
        <v>39</v>
      </c>
      <c r="B30" s="4"/>
      <c r="C30" s="2">
        <f>_xlfn.PERCENTILE.INC(C22:C28,1/6)*_xlfn.PERCENTILE.INC(C22:C28,5/6)+_xlfn.PERCENTILE.INC(C22:C28,1/6)*_xlfn.PERCENTILE.INC(C22:C28,3/6)*(1-_xlfn.PERCENTILE.INC(C22:C28,5/6))+_xlfn.PERCENTILE.INC(C22:C28,5/6)*_xlfn.PERCENTILE.INC(C22:C28,3/6)*(1-_xlfn.PERCENTILE.INC(C22:C28,1/6))</f>
        <v>0.33407502163665154</v>
      </c>
      <c r="D30" s="5"/>
      <c r="E30" s="2" t="e">
        <f>_xlfn.PERCENTILE.INC(E22:E28,1/6)*_xlfn.PERCENTILE.INC(E22:E28,5/6)+_xlfn.PERCENTILE.INC(E22:E28,1/6)*_xlfn.PERCENTILE.INC(E22:E28,3/6)*(1-_xlfn.PERCENTILE.INC(E22:E28,5/6))+_xlfn.PERCENTILE.INC(E22:E28,5/6)*_xlfn.PERCENTILE.INC(E22:E28,3/6)*(1-_xlfn.PERCENTILE.INC(E22:E28,1/6))</f>
        <v>#NUM!</v>
      </c>
      <c r="F30" s="5"/>
      <c r="G30" s="2">
        <f>_xlfn.PERCENTILE.INC(G22:G28,1/6)*_xlfn.PERCENTILE.INC(G22:G28,5/6)+_xlfn.PERCENTILE.INC(G22:G28,1/6)*_xlfn.PERCENTILE.INC(G22:G28,3/6)*(1-_xlfn.PERCENTILE.INC(G22:G28,5/6))+_xlfn.PERCENTILE.INC(G22:G28,5/6)*_xlfn.PERCENTILE.INC(G22:G28,3/6)*(1-_xlfn.PERCENTILE.INC(G22:G28,1/6))</f>
        <v>0.52511157888645354</v>
      </c>
      <c r="H30" s="5"/>
      <c r="I30" s="2">
        <f>_xlfn.PERCENTILE.INC(I22:I28,1/6)*_xlfn.PERCENTILE.INC(I22:I28,5/6)+_xlfn.PERCENTILE.INC(I22:I28,1/6)*_xlfn.PERCENTILE.INC(I22:I28,3/6)*(1-_xlfn.PERCENTILE.INC(I22:I28,5/6))+_xlfn.PERCENTILE.INC(I22:I28,5/6)*_xlfn.PERCENTILE.INC(I22:I28,3/6)*(1-_xlfn.PERCENTILE.INC(I22:I28,1/6))</f>
        <v>0.53968738045824394</v>
      </c>
      <c r="J30" s="5"/>
      <c r="K30" s="2">
        <f>_xlfn.PERCENTILE.INC(K22:K28,1/6)*_xlfn.PERCENTILE.INC(K22:K28,5/6)+_xlfn.PERCENTILE.INC(K22:K28,1/6)*_xlfn.PERCENTILE.INC(K22:K28,3/6)*(1-_xlfn.PERCENTILE.INC(K22:K28,5/6))+_xlfn.PERCENTILE.INC(K22:K28,5/6)*_xlfn.PERCENTILE.INC(K22:K28,3/6)*(1-_xlfn.PERCENTILE.INC(K22:K28,1/6))</f>
        <v>0.51591951742092146</v>
      </c>
      <c r="L30" s="4"/>
      <c r="M30" s="2">
        <f>_xlfn.PERCENTILE.INC(M22:M28,1/6)*_xlfn.PERCENTILE.INC(M22:M28,5/6)+_xlfn.PERCENTILE.INC(M22:M28,1/6)*_xlfn.PERCENTILE.INC(M22:M28,3/6)*(1-_xlfn.PERCENTILE.INC(M22:M28,5/6))+_xlfn.PERCENTILE.INC(M22:M28,5/6)*_xlfn.PERCENTILE.INC(M22:M28,3/6)*(1-_xlfn.PERCENTILE.INC(M22:M28,1/6))</f>
        <v>0.47218750346161953</v>
      </c>
      <c r="N30" s="4"/>
      <c r="O30" s="2">
        <f>_xlfn.PERCENTILE.INC(O22:O28,1/6)*_xlfn.PERCENTILE.INC(O22:O28,5/6)+_xlfn.PERCENTILE.INC(O22:O28,1/6)*_xlfn.PERCENTILE.INC(O22:O28,3/6)*(1-_xlfn.PERCENTILE.INC(O22:O28,5/6))+_xlfn.PERCENTILE.INC(O22:O28,5/6)*_xlfn.PERCENTILE.INC(O22:O28,3/6)*(1-_xlfn.PERCENTILE.INC(O22:O28,1/6))</f>
        <v>0.71831144533960989</v>
      </c>
      <c r="P30" s="4"/>
      <c r="Q30" s="2">
        <f>_xlfn.PERCENTILE.INC(Q22:Q28,1/6)*_xlfn.PERCENTILE.INC(Q22:Q28,5/6)+_xlfn.PERCENTILE.INC(Q22:Q28,1/6)*_xlfn.PERCENTILE.INC(Q22:Q28,3/6)*(1-_xlfn.PERCENTILE.INC(Q22:Q28,5/6))+_xlfn.PERCENTILE.INC(Q22:Q28,5/6)*_xlfn.PERCENTILE.INC(Q22:Q28,3/6)*(1-_xlfn.PERCENTILE.INC(Q22:Q28,1/6))</f>
        <v>0.85918474964114466</v>
      </c>
      <c r="R30" s="4"/>
      <c r="S30" s="2">
        <f>_xlfn.PERCENTILE.INC(S22:S28,1/6)*_xlfn.PERCENTILE.INC(S22:S28,5/6)+_xlfn.PERCENTILE.INC(S22:S28,1/6)*_xlfn.PERCENTILE.INC(S22:S28,3/6)*(1-_xlfn.PERCENTILE.INC(S22:S28,5/6))+_xlfn.PERCENTILE.INC(S22:S28,5/6)*_xlfn.PERCENTILE.INC(S22:S28,3/6)*(1-_xlfn.PERCENTILE.INC(S22:S28,1/6))</f>
        <v>0.44848807822855924</v>
      </c>
      <c r="T30" s="4"/>
      <c r="U30" s="2">
        <f>_xlfn.PERCENTILE.INC(U22:U28,1/6)*_xlfn.PERCENTILE.INC(U22:U28,5/6)+_xlfn.PERCENTILE.INC(U22:U28,1/6)*_xlfn.PERCENTILE.INC(U22:U28,3/6)*(1-_xlfn.PERCENTILE.INC(U22:U28,5/6))+_xlfn.PERCENTILE.INC(U22:U28,5/6)*_xlfn.PERCENTILE.INC(U22:U28,3/6)*(1-_xlfn.PERCENTILE.INC(U22:U28,1/6))</f>
        <v>0.63246220081491189</v>
      </c>
      <c r="V30" s="4"/>
      <c r="W30" s="2">
        <f>_xlfn.PERCENTILE.INC(W22:W28,1/6)*_xlfn.PERCENTILE.INC(W22:W28,5/6)+_xlfn.PERCENTILE.INC(W22:W28,1/6)*_xlfn.PERCENTILE.INC(W22:W28,3/6)*(1-_xlfn.PERCENTILE.INC(W22:W28,5/6))+_xlfn.PERCENTILE.INC(W22:W28,5/6)*_xlfn.PERCENTILE.INC(W22:W28,3/6)*(1-_xlfn.PERCENTILE.INC(W22:W28,1/6))</f>
        <v>0.81573991475864804</v>
      </c>
      <c r="X30" s="4"/>
      <c r="Y30" s="2">
        <f>_xlfn.PERCENTILE.INC(Y22:Y28,1/6)*_xlfn.PERCENTILE.INC(Y22:Y28,5/6)+_xlfn.PERCENTILE.INC(Y22:Y28,1/6)*_xlfn.PERCENTILE.INC(Y22:Y28,3/6)*(1-_xlfn.PERCENTILE.INC(Y22:Y28,5/6))+_xlfn.PERCENTILE.INC(Y22:Y28,5/6)*_xlfn.PERCENTILE.INC(Y22:Y28,3/6)*(1-_xlfn.PERCENTILE.INC(Y22:Y28,1/6))</f>
        <v>0.86975331939264433</v>
      </c>
      <c r="Z30" s="4"/>
      <c r="AA30" s="2">
        <f>_xlfn.PERCENTILE.INC(AA22:AA28,1/6)*_xlfn.PERCENTILE.INC(AA22:AA28,5/6)+_xlfn.PERCENTILE.INC(AA22:AA28,1/6)*_xlfn.PERCENTILE.INC(AA22:AA28,3/6)*(1-_xlfn.PERCENTILE.INC(AA22:AA28,5/6))+_xlfn.PERCENTILE.INC(AA22:AA28,5/6)*_xlfn.PERCENTILE.INC(AA22:AA28,3/6)*(1-_xlfn.PERCENTILE.INC(AA22:AA28,1/6))</f>
        <v>0.62569855176999489</v>
      </c>
      <c r="AB30" s="4"/>
      <c r="AC30" s="2">
        <f>_xlfn.PERCENTILE.INC(AC22:AC28,1/6)*_xlfn.PERCENTILE.INC(AC22:AC28,5/6)+_xlfn.PERCENTILE.INC(AC22:AC28,1/6)*_xlfn.PERCENTILE.INC(AC22:AC28,3/6)*(1-_xlfn.PERCENTILE.INC(AC22:AC28,5/6))+_xlfn.PERCENTILE.INC(AC22:AC28,5/6)*_xlfn.PERCENTILE.INC(AC22:AC28,3/6)*(1-_xlfn.PERCENTILE.INC(AC22:AC28,1/6))</f>
        <v>0.5540742573075812</v>
      </c>
      <c r="AD30" s="4"/>
      <c r="AE30" s="2">
        <f>_xlfn.PERCENTILE.INC(AE22:AE28,1/6)*_xlfn.PERCENTILE.INC(AE22:AE28,5/6)+_xlfn.PERCENTILE.INC(AE22:AE28,1/6)*_xlfn.PERCENTILE.INC(AE22:AE28,3/6)*(1-_xlfn.PERCENTILE.INC(AE22:AE28,5/6))+_xlfn.PERCENTILE.INC(AE22:AE28,5/6)*_xlfn.PERCENTILE.INC(AE22:AE28,3/6)*(1-_xlfn.PERCENTILE.INC(AE22:AE28,1/6))</f>
        <v>0.44447476846150713</v>
      </c>
      <c r="AF30" s="4"/>
      <c r="AG30" s="2">
        <f>_xlfn.PERCENTILE.INC(AG22:AG28,1/6)*_xlfn.PERCENTILE.INC(AG22:AG28,5/6)+_xlfn.PERCENTILE.INC(AG22:AG28,1/6)*_xlfn.PERCENTILE.INC(AG22:AG28,3/6)*(1-_xlfn.PERCENTILE.INC(AG22:AG28,5/6))+_xlfn.PERCENTILE.INC(AG22:AG28,5/6)*_xlfn.PERCENTILE.INC(AG22:AG28,3/6)*(1-_xlfn.PERCENTILE.INC(AG22:AG28,1/6))</f>
        <v>0.4785325150555455</v>
      </c>
      <c r="AH30" s="15"/>
      <c r="AI30" s="13"/>
      <c r="AJ30" s="2" t="s">
        <v>37</v>
      </c>
      <c r="AK30" s="2" t="s">
        <v>54</v>
      </c>
      <c r="AL30" s="2" t="s">
        <v>53</v>
      </c>
      <c r="AM30" s="2" t="s">
        <v>55</v>
      </c>
      <c r="AN30" s="2" t="s">
        <v>58</v>
      </c>
      <c r="AO30" s="2" t="s">
        <v>56</v>
      </c>
      <c r="AP30" s="2" t="s">
        <v>57</v>
      </c>
      <c r="AQ30" s="2" t="s">
        <v>59</v>
      </c>
      <c r="AR30" s="2" t="s">
        <v>60</v>
      </c>
      <c r="AS30" s="2" t="s">
        <v>47</v>
      </c>
      <c r="AT30" s="2" t="s">
        <v>7</v>
      </c>
      <c r="AU30" s="2" t="s">
        <v>9</v>
      </c>
      <c r="AV30" s="2" t="s">
        <v>5</v>
      </c>
      <c r="AW30" s="2" t="s">
        <v>11</v>
      </c>
      <c r="AX30" s="2" t="s">
        <v>3</v>
      </c>
      <c r="AY30" s="2" t="s">
        <v>36</v>
      </c>
      <c r="AZ30" s="2" t="s">
        <v>44</v>
      </c>
      <c r="BA30" s="2" t="s">
        <v>52</v>
      </c>
      <c r="BC30" t="s">
        <v>42</v>
      </c>
      <c r="BD30" t="s">
        <v>54</v>
      </c>
      <c r="BE30" t="s">
        <v>53</v>
      </c>
      <c r="BF30" t="s">
        <v>55</v>
      </c>
      <c r="BG30" t="s">
        <v>58</v>
      </c>
      <c r="BH30" t="s">
        <v>56</v>
      </c>
      <c r="BI30" t="s">
        <v>57</v>
      </c>
      <c r="BJ30" t="s">
        <v>59</v>
      </c>
      <c r="BK30" t="s">
        <v>60</v>
      </c>
      <c r="BL30" t="s">
        <v>47</v>
      </c>
      <c r="BM30" t="s">
        <v>7</v>
      </c>
      <c r="BN30" t="s">
        <v>9</v>
      </c>
      <c r="BO30" t="s">
        <v>5</v>
      </c>
      <c r="BP30" t="s">
        <v>11</v>
      </c>
      <c r="BQ30" s="2" t="s">
        <v>3</v>
      </c>
      <c r="BR30" s="2" t="s">
        <v>36</v>
      </c>
      <c r="BS30" s="2" t="s">
        <v>44</v>
      </c>
      <c r="BT30" s="2" t="s">
        <v>52</v>
      </c>
      <c r="BV30" t="s">
        <v>62</v>
      </c>
      <c r="BW30" t="s">
        <v>54</v>
      </c>
      <c r="BX30" t="s">
        <v>53</v>
      </c>
      <c r="BY30" t="s">
        <v>55</v>
      </c>
      <c r="BZ30" t="s">
        <v>58</v>
      </c>
      <c r="CA30" t="s">
        <v>56</v>
      </c>
      <c r="CB30" t="s">
        <v>57</v>
      </c>
      <c r="CC30" t="s">
        <v>59</v>
      </c>
      <c r="CD30" t="s">
        <v>60</v>
      </c>
      <c r="CE30" t="s">
        <v>47</v>
      </c>
      <c r="CF30" t="s">
        <v>7</v>
      </c>
      <c r="CG30" t="s">
        <v>9</v>
      </c>
      <c r="CH30" t="s">
        <v>5</v>
      </c>
      <c r="CI30" t="s">
        <v>11</v>
      </c>
      <c r="CJ30" s="2" t="s">
        <v>3</v>
      </c>
      <c r="CK30" s="2" t="s">
        <v>36</v>
      </c>
      <c r="CL30" s="2" t="s">
        <v>44</v>
      </c>
      <c r="CM30" s="2" t="s">
        <v>52</v>
      </c>
      <c r="CO30" t="s">
        <v>50</v>
      </c>
      <c r="CP30" t="s">
        <v>54</v>
      </c>
      <c r="CQ30" t="s">
        <v>53</v>
      </c>
      <c r="CR30" t="s">
        <v>55</v>
      </c>
      <c r="CS30" t="s">
        <v>58</v>
      </c>
      <c r="CT30" t="s">
        <v>56</v>
      </c>
      <c r="CU30" t="s">
        <v>57</v>
      </c>
      <c r="CV30" t="s">
        <v>59</v>
      </c>
      <c r="CW30" t="s">
        <v>60</v>
      </c>
      <c r="CX30" t="s">
        <v>47</v>
      </c>
      <c r="CY30" t="s">
        <v>7</v>
      </c>
      <c r="CZ30" t="s">
        <v>9</v>
      </c>
      <c r="DA30" t="s">
        <v>5</v>
      </c>
      <c r="DB30" t="s">
        <v>11</v>
      </c>
      <c r="DC30" s="2" t="s">
        <v>3</v>
      </c>
      <c r="DD30" s="2" t="s">
        <v>36</v>
      </c>
      <c r="DE30" s="2" t="s">
        <v>44</v>
      </c>
      <c r="DF30" s="2" t="s">
        <v>52</v>
      </c>
    </row>
    <row r="31" spans="1:110" x14ac:dyDescent="0.3">
      <c r="B31" s="4"/>
      <c r="C31" s="2"/>
      <c r="D31" s="4"/>
      <c r="E31" s="2"/>
      <c r="F31" s="4"/>
      <c r="G31" s="2"/>
      <c r="H31" s="4"/>
      <c r="I31" s="2"/>
      <c r="J31" s="4"/>
      <c r="K31" s="2"/>
      <c r="L31" s="4"/>
      <c r="M31" s="2"/>
      <c r="N31" s="4"/>
      <c r="O31" s="2"/>
      <c r="P31" s="4"/>
      <c r="Q31" s="2"/>
      <c r="R31" s="4"/>
      <c r="S31" s="2"/>
      <c r="T31" s="4"/>
      <c r="U31" s="2"/>
      <c r="V31" s="4"/>
      <c r="W31" s="2"/>
      <c r="X31" s="4"/>
      <c r="Y31" s="2"/>
      <c r="Z31" s="4"/>
      <c r="AA31" s="2"/>
      <c r="AB31" s="4"/>
      <c r="AD31" s="4"/>
      <c r="AF31" s="4"/>
      <c r="AH31" s="15"/>
      <c r="AI31" s="13"/>
      <c r="AJ31" s="2" t="s">
        <v>54</v>
      </c>
      <c r="AK31">
        <v>0.5</v>
      </c>
      <c r="AL31">
        <v>0.63906249999999998</v>
      </c>
      <c r="AM31">
        <v>0.52543659832953693</v>
      </c>
      <c r="AN31">
        <v>0.57028852056476365</v>
      </c>
      <c r="AO31">
        <v>0.59361022364217253</v>
      </c>
      <c r="AP31">
        <v>0.5508417508417508</v>
      </c>
      <c r="AQ31">
        <v>0.69481148042483043</v>
      </c>
      <c r="AR31">
        <v>0.83795691897910596</v>
      </c>
      <c r="AS31">
        <v>0.55330553901131629</v>
      </c>
      <c r="AT31">
        <v>0.60915492957746487</v>
      </c>
      <c r="AU31">
        <v>0.76460905349794239</v>
      </c>
      <c r="AV31">
        <v>0.59781209781209788</v>
      </c>
      <c r="AW31">
        <v>0.6</v>
      </c>
      <c r="AX31">
        <v>0.6</v>
      </c>
      <c r="AY31">
        <v>0.56542909312233713</v>
      </c>
      <c r="AZ31">
        <v>0.6</v>
      </c>
      <c r="BA31">
        <f>AVERAGE(AK31:AZ31)</f>
        <v>0.61264491911270735</v>
      </c>
      <c r="BC31" t="s">
        <v>54</v>
      </c>
      <c r="BD31">
        <f>0.6*AK12+0.4*AK31</f>
        <v>0.5</v>
      </c>
      <c r="BE31">
        <f>0.6*AL12+0.4*AL31</f>
        <v>0.63754734245703371</v>
      </c>
      <c r="BF31">
        <f t="shared" ref="BF31:BS31" si="37">0.6*AM12+0.4*AM31</f>
        <v>0.59978502894220442</v>
      </c>
      <c r="BG31">
        <f t="shared" si="37"/>
        <v>0.70773171518034195</v>
      </c>
      <c r="BH31">
        <f t="shared" si="37"/>
        <v>0.67003240957222587</v>
      </c>
      <c r="BI31">
        <f t="shared" si="37"/>
        <v>0.65829290471626234</v>
      </c>
      <c r="BJ31">
        <f t="shared" si="37"/>
        <v>0.74160310839868027</v>
      </c>
      <c r="BK31">
        <f t="shared" si="37"/>
        <v>0.84712816008310998</v>
      </c>
      <c r="BL31">
        <f t="shared" si="37"/>
        <v>0.78735995145358317</v>
      </c>
      <c r="BM31">
        <f t="shared" si="37"/>
        <v>0.772762500931515</v>
      </c>
      <c r="BN31">
        <f t="shared" si="37"/>
        <v>0.87241585935951693</v>
      </c>
      <c r="BO31">
        <f t="shared" si="37"/>
        <v>0.77724143105309029</v>
      </c>
      <c r="BP31">
        <f t="shared" si="37"/>
        <v>0.77333333333333332</v>
      </c>
      <c r="BQ31">
        <f t="shared" si="37"/>
        <v>0.75413881748071976</v>
      </c>
      <c r="BR31">
        <f t="shared" si="37"/>
        <v>0.80198737621246652</v>
      </c>
      <c r="BS31">
        <f t="shared" si="37"/>
        <v>0.8098005698005698</v>
      </c>
      <c r="BT31">
        <f>AVERAGE(BD31:BS31)</f>
        <v>0.73194753181091599</v>
      </c>
      <c r="BV31" t="s">
        <v>54</v>
      </c>
      <c r="BW31">
        <f>BD31</f>
        <v>0.5</v>
      </c>
      <c r="BX31">
        <f t="shared" ref="BX31:CL31" si="38">BE31</f>
        <v>0.63754734245703371</v>
      </c>
      <c r="BY31">
        <f t="shared" si="38"/>
        <v>0.59978502894220442</v>
      </c>
      <c r="BZ31">
        <f t="shared" si="38"/>
        <v>0.70773171518034195</v>
      </c>
      <c r="CA31">
        <f t="shared" si="38"/>
        <v>0.67003240957222587</v>
      </c>
      <c r="CB31">
        <f t="shared" si="38"/>
        <v>0.65829290471626234</v>
      </c>
      <c r="CC31">
        <f t="shared" si="38"/>
        <v>0.74160310839868027</v>
      </c>
      <c r="CD31">
        <f t="shared" si="38"/>
        <v>0.84712816008310998</v>
      </c>
      <c r="CE31">
        <f t="shared" si="38"/>
        <v>0.78735995145358317</v>
      </c>
      <c r="CF31">
        <f t="shared" si="38"/>
        <v>0.772762500931515</v>
      </c>
      <c r="CG31">
        <f t="shared" si="38"/>
        <v>0.87241585935951693</v>
      </c>
      <c r="CH31">
        <f t="shared" si="38"/>
        <v>0.77724143105309029</v>
      </c>
      <c r="CI31">
        <f t="shared" si="38"/>
        <v>0.77333333333333332</v>
      </c>
      <c r="CJ31">
        <f t="shared" si="38"/>
        <v>0.75413881748071976</v>
      </c>
      <c r="CK31">
        <f t="shared" si="38"/>
        <v>0.80198737621246652</v>
      </c>
      <c r="CL31">
        <f t="shared" si="38"/>
        <v>0.8098005698005698</v>
      </c>
      <c r="CM31">
        <f>AVERAGE(BW31:CL31)</f>
        <v>0.73194753181091599</v>
      </c>
      <c r="CO31" t="s">
        <v>54</v>
      </c>
      <c r="CP31">
        <v>0.5</v>
      </c>
      <c r="CQ31">
        <v>0.7</v>
      </c>
      <c r="CR31">
        <v>0.75</v>
      </c>
      <c r="CS31">
        <v>0.85</v>
      </c>
      <c r="CT31">
        <v>0.7</v>
      </c>
      <c r="CU31">
        <v>0.7</v>
      </c>
      <c r="CV31">
        <v>0.75</v>
      </c>
      <c r="CW31">
        <v>0.75</v>
      </c>
      <c r="CX31">
        <v>0.85</v>
      </c>
      <c r="CY31">
        <v>0.8</v>
      </c>
      <c r="CZ31">
        <v>0.85</v>
      </c>
      <c r="DA31">
        <v>0.8</v>
      </c>
      <c r="DB31">
        <v>0.8</v>
      </c>
      <c r="DC31">
        <v>0.8</v>
      </c>
      <c r="DD31">
        <v>0.85</v>
      </c>
      <c r="DE31">
        <v>0.85</v>
      </c>
      <c r="DF31">
        <f>AVERAGE(CP31:DE31)</f>
        <v>0.76875000000000004</v>
      </c>
    </row>
    <row r="32" spans="1:110" x14ac:dyDescent="0.3">
      <c r="A32" s="10"/>
      <c r="B32" s="7"/>
      <c r="C32" s="6" t="s">
        <v>54</v>
      </c>
      <c r="D32" s="7"/>
      <c r="E32" s="6" t="s">
        <v>53</v>
      </c>
      <c r="F32" s="8"/>
      <c r="G32" s="6" t="s">
        <v>55</v>
      </c>
      <c r="H32" s="8"/>
      <c r="I32" s="6" t="s">
        <v>58</v>
      </c>
      <c r="J32" s="8"/>
      <c r="K32" s="6" t="s">
        <v>56</v>
      </c>
      <c r="L32" s="7"/>
      <c r="M32" s="9" t="s">
        <v>57</v>
      </c>
      <c r="N32" s="7"/>
      <c r="O32" s="9" t="s">
        <v>59</v>
      </c>
      <c r="P32" s="7"/>
      <c r="Q32" s="9" t="s">
        <v>60</v>
      </c>
      <c r="R32" s="7"/>
      <c r="S32" s="9" t="s">
        <v>47</v>
      </c>
      <c r="T32" s="7"/>
      <c r="U32" s="9" t="s">
        <v>7</v>
      </c>
      <c r="V32" s="7"/>
      <c r="W32" s="9" t="s">
        <v>9</v>
      </c>
      <c r="X32" s="7"/>
      <c r="Y32" s="9" t="s">
        <v>5</v>
      </c>
      <c r="Z32" s="7"/>
      <c r="AA32" s="9" t="s">
        <v>11</v>
      </c>
      <c r="AB32" s="7"/>
      <c r="AC32" s="9" t="s">
        <v>3</v>
      </c>
      <c r="AD32" s="7"/>
      <c r="AE32" s="9" t="s">
        <v>36</v>
      </c>
      <c r="AF32" s="7"/>
      <c r="AG32" s="9" t="s">
        <v>44</v>
      </c>
      <c r="AH32" s="15"/>
      <c r="AI32" s="13"/>
      <c r="AJ32" s="2" t="s">
        <v>53</v>
      </c>
      <c r="AK32">
        <v>0.36093750000000002</v>
      </c>
      <c r="AL32">
        <v>0.5</v>
      </c>
      <c r="AM32">
        <v>0.49712643678160928</v>
      </c>
      <c r="AN32">
        <v>0.4829298572315332</v>
      </c>
      <c r="AO32">
        <v>0.54750175932441947</v>
      </c>
      <c r="AP32">
        <v>0.5183520599250937</v>
      </c>
      <c r="AQ32">
        <v>0.56458635703918714</v>
      </c>
      <c r="AR32">
        <v>0.66954980165107147</v>
      </c>
      <c r="AS32">
        <v>0.48561403508771933</v>
      </c>
      <c r="AT32">
        <v>0.6366612111292963</v>
      </c>
      <c r="AU32">
        <v>0.61730597680642285</v>
      </c>
      <c r="AV32">
        <v>0.79389765260692047</v>
      </c>
      <c r="AW32">
        <v>0.58053691275167785</v>
      </c>
      <c r="AX32">
        <v>0.58053691275167785</v>
      </c>
      <c r="AY32">
        <v>0.41659152389540127</v>
      </c>
      <c r="AZ32">
        <v>0.5</v>
      </c>
      <c r="BA32">
        <f t="shared" ref="BA32:BA45" si="39">AVERAGE(AK32:AZ32)</f>
        <v>0.54700799981137704</v>
      </c>
      <c r="BC32" t="s">
        <v>53</v>
      </c>
      <c r="BD32">
        <f t="shared" ref="BD32:BD46" si="40">0.6*AK13+0.4*AK32</f>
        <v>0.36245265754296624</v>
      </c>
      <c r="BE32">
        <f t="shared" ref="BE32:BE46" si="41">0.6*AL13+0.4*AL32</f>
        <v>0.5</v>
      </c>
      <c r="BF32">
        <f t="shared" ref="BF32:BF46" si="42">0.6*AM13+0.4*AM32</f>
        <v>0.50722141179635205</v>
      </c>
      <c r="BG32">
        <f t="shared" ref="BG32:BG46" si="43">0.6*AN13+0.4*AN32</f>
        <v>0.60996026406049642</v>
      </c>
      <c r="BH32">
        <f t="shared" ref="BH32:BH46" si="44">0.6*AO13+0.4*AO32</f>
        <v>0.57662074548342124</v>
      </c>
      <c r="BI32">
        <f t="shared" ref="BI32:BI46" si="45">0.6*AP13+0.4*AP32</f>
        <v>0.57142158911350194</v>
      </c>
      <c r="BJ32">
        <f t="shared" ref="BJ32:BJ46" si="46">0.6*AQ13+0.4*AQ32</f>
        <v>0.62190390697752451</v>
      </c>
      <c r="BK32">
        <f t="shared" ref="BK32:BK46" si="47">0.6*AR13+0.4*AR32</f>
        <v>0.7289235545769831</v>
      </c>
      <c r="BL32">
        <f t="shared" ref="BL32:BL46" si="48">0.6*AS13+0.4*AS32</f>
        <v>0.73719331609530969</v>
      </c>
      <c r="BM32">
        <f t="shared" ref="BM32:BM46" si="49">0.6*AT13+0.4*AT32</f>
        <v>0.74062193126022913</v>
      </c>
      <c r="BN32">
        <f t="shared" ref="BN32:BN46" si="50">0.6*AU13+0.4*AU32</f>
        <v>0.79073191453209291</v>
      </c>
      <c r="BO32">
        <f t="shared" ref="BO32:BO46" si="51">0.6*AV13+0.4*AV32</f>
        <v>0.81697597066375938</v>
      </c>
      <c r="BP32">
        <f t="shared" ref="BP32:BP46" si="52">0.6*AW13+0.4*AW32</f>
        <v>0.72445614441101591</v>
      </c>
      <c r="BQ32">
        <f t="shared" ref="BQ32:BQ46" si="53">0.6*AX13+0.4*AX32</f>
        <v>0.69644240737709395</v>
      </c>
      <c r="BR32">
        <f t="shared" ref="BR32:BR46" si="54">0.6*AY13+0.4*AY32</f>
        <v>0.72552731102634971</v>
      </c>
      <c r="BS32">
        <f t="shared" ref="BS32:BS46" si="55">0.6*AZ13+0.4*AZ32</f>
        <v>0.74903846153846154</v>
      </c>
      <c r="BT32">
        <f t="shared" ref="BT32:BT45" si="56">AVERAGE(BD32:BS32)</f>
        <v>0.65371822415347225</v>
      </c>
      <c r="BV32" t="s">
        <v>53</v>
      </c>
      <c r="BW32">
        <f t="shared" ref="BW32:BW46" si="57">BD32</f>
        <v>0.36245265754296624</v>
      </c>
      <c r="BX32">
        <f t="shared" ref="BX32:BX46" si="58">BE32</f>
        <v>0.5</v>
      </c>
      <c r="BY32">
        <f t="shared" ref="BY32:BY46" si="59">BF32</f>
        <v>0.50722141179635205</v>
      </c>
      <c r="BZ32">
        <f t="shared" ref="BZ32:BZ46" si="60">BG32</f>
        <v>0.60996026406049642</v>
      </c>
      <c r="CA32">
        <f t="shared" ref="CA32:CA46" si="61">BH32</f>
        <v>0.57662074548342124</v>
      </c>
      <c r="CB32">
        <f t="shared" ref="CB32:CB46" si="62">BI32</f>
        <v>0.57142158911350194</v>
      </c>
      <c r="CC32">
        <f t="shared" ref="CC32:CC46" si="63">BJ32</f>
        <v>0.62190390697752451</v>
      </c>
      <c r="CD32">
        <f t="shared" ref="CD32:CD46" si="64">BK32</f>
        <v>0.7289235545769831</v>
      </c>
      <c r="CE32">
        <f t="shared" ref="CE32:CE46" si="65">BL32</f>
        <v>0.73719331609530969</v>
      </c>
      <c r="CF32">
        <f t="shared" ref="CF32:CF46" si="66">BM32</f>
        <v>0.74062193126022913</v>
      </c>
      <c r="CG32">
        <f t="shared" ref="CG32:CG46" si="67">BN32</f>
        <v>0.79073191453209291</v>
      </c>
      <c r="CH32">
        <f t="shared" ref="CH32:CH46" si="68">BO32</f>
        <v>0.81697597066375938</v>
      </c>
      <c r="CI32">
        <f t="shared" ref="CI32:CI46" si="69">BP32</f>
        <v>0.72445614441101591</v>
      </c>
      <c r="CJ32">
        <f t="shared" ref="CJ32:CJ46" si="70">BQ32</f>
        <v>0.69644240737709395</v>
      </c>
      <c r="CK32">
        <f t="shared" ref="CK32:CK46" si="71">BR32</f>
        <v>0.72552731102634971</v>
      </c>
      <c r="CL32">
        <f t="shared" ref="CL32:CL46" si="72">BS32</f>
        <v>0.74903846153846154</v>
      </c>
      <c r="CM32">
        <f t="shared" ref="CM32:CM45" si="73">AVERAGE(BW32:CL32)</f>
        <v>0.65371822415347225</v>
      </c>
      <c r="CO32" t="s">
        <v>53</v>
      </c>
      <c r="CP32">
        <v>0.30000000000000004</v>
      </c>
      <c r="CQ32">
        <v>0.5</v>
      </c>
      <c r="CR32">
        <v>0.6</v>
      </c>
      <c r="CS32">
        <v>0.75</v>
      </c>
      <c r="CT32">
        <v>0.6</v>
      </c>
      <c r="CU32">
        <v>0.65</v>
      </c>
      <c r="CV32">
        <v>0.65</v>
      </c>
      <c r="CW32">
        <v>0.65</v>
      </c>
      <c r="CX32">
        <v>0.8</v>
      </c>
      <c r="CY32">
        <v>0.7</v>
      </c>
      <c r="CZ32">
        <v>0.8</v>
      </c>
      <c r="DA32">
        <v>0.7</v>
      </c>
      <c r="DB32">
        <v>0.7</v>
      </c>
      <c r="DC32" s="2">
        <v>0.7</v>
      </c>
      <c r="DD32" s="2">
        <v>0.8</v>
      </c>
      <c r="DE32" s="2">
        <v>0.8</v>
      </c>
      <c r="DF32">
        <f t="shared" ref="DF32:DF45" si="74">AVERAGE(CP32:DE32)</f>
        <v>0.66875000000000007</v>
      </c>
    </row>
    <row r="33" spans="1:110" x14ac:dyDescent="0.3">
      <c r="A33" t="s">
        <v>22</v>
      </c>
      <c r="B33" s="4"/>
      <c r="C33">
        <f t="shared" ref="C33:C39" si="75">IFERROR($G2/($G2+C2),0)</f>
        <v>1</v>
      </c>
      <c r="D33" s="4"/>
      <c r="E33">
        <f t="shared" ref="E33:E39" si="76">IFERROR($G2/($G2+E2),0)</f>
        <v>0.2857142857142857</v>
      </c>
      <c r="F33" s="4"/>
      <c r="H33" s="4"/>
      <c r="I33">
        <f t="shared" ref="I33:I39" si="77">IFERROR($G2/($G2+I2),0)</f>
        <v>0.39254740491664919</v>
      </c>
      <c r="J33" s="4"/>
      <c r="K33">
        <f t="shared" ref="K33:K39" si="78">IFERROR($G2/($G2+K2),0)</f>
        <v>0.37454247826690817</v>
      </c>
      <c r="L33" s="4"/>
      <c r="M33">
        <f t="shared" ref="M33:M39" si="79">IFERROR($G2/($G2+M2),0)</f>
        <v>0.41812952054778546</v>
      </c>
      <c r="N33" s="4"/>
      <c r="O33">
        <f t="shared" ref="O33:O39" si="80">IFERROR($G2/($G2+O2),0)</f>
        <v>0.65004894645298916</v>
      </c>
      <c r="P33" s="4"/>
      <c r="Q33">
        <f t="shared" ref="Q33:Q39" si="81">IFERROR($G2/($G2+Q2),0)</f>
        <v>0.3500911474687024</v>
      </c>
      <c r="R33" s="4"/>
      <c r="S33">
        <f t="shared" ref="S33:S39" si="82">IFERROR($G2/($G2+S2),0)</f>
        <v>0.3609952467244848</v>
      </c>
      <c r="T33" s="4"/>
      <c r="U33">
        <f t="shared" ref="U33:U39" si="83">IFERROR($G2/($G2+U2),0)</f>
        <v>0.56824139357108283</v>
      </c>
      <c r="V33" s="4"/>
      <c r="W33">
        <f t="shared" ref="W33:W39" si="84">IFERROR($G2/($G2+W2),0)</f>
        <v>1</v>
      </c>
      <c r="X33" s="4"/>
      <c r="Y33">
        <f t="shared" ref="Y33:Y39" si="85">IFERROR($G2/($G2+Y2),0)</f>
        <v>0.66666666666666663</v>
      </c>
      <c r="Z33" s="4"/>
      <c r="AA33">
        <f t="shared" ref="AA33:AA39" si="86">IFERROR($G2/($G2+AA2),0)</f>
        <v>1</v>
      </c>
      <c r="AB33" s="4"/>
      <c r="AC33">
        <f t="shared" ref="AC33:AC39" si="87">IFERROR($G2/($G2+AC2),0)</f>
        <v>0.41812952054778546</v>
      </c>
      <c r="AD33" s="4"/>
      <c r="AE33">
        <f t="shared" ref="AE33:AE39" si="88">IFERROR($G2/($G2+AE2),0)</f>
        <v>0.41812952054778546</v>
      </c>
      <c r="AF33" s="4"/>
      <c r="AG33">
        <f t="shared" ref="AG33:AG39" si="89">IFERROR($G2/($G2+AG2),0)</f>
        <v>0.32389658883004724</v>
      </c>
      <c r="AH33" s="15"/>
      <c r="AI33" s="13"/>
      <c r="AJ33" s="2" t="s">
        <v>55</v>
      </c>
      <c r="AK33">
        <v>0.47456340167046324</v>
      </c>
      <c r="AL33">
        <v>0.50287356321839083</v>
      </c>
      <c r="AM33">
        <v>0.5</v>
      </c>
      <c r="AN33">
        <v>0.55316533497234177</v>
      </c>
      <c r="AO33">
        <v>0.61182868796736911</v>
      </c>
      <c r="AP33">
        <v>0.52122114668652264</v>
      </c>
      <c r="AQ33">
        <v>0.71468403113247192</v>
      </c>
      <c r="AR33">
        <v>0.72992700729927007</v>
      </c>
      <c r="AS33">
        <v>0.48848569434752265</v>
      </c>
      <c r="AT33">
        <v>0.5859375</v>
      </c>
      <c r="AU33">
        <v>0.75375852778261287</v>
      </c>
      <c r="AV33">
        <v>0.66666666666666663</v>
      </c>
      <c r="AW33">
        <v>0.57434588385449914</v>
      </c>
      <c r="AX33">
        <v>0.58333333333333337</v>
      </c>
      <c r="AY33">
        <v>0.55555555555555558</v>
      </c>
      <c r="AZ33">
        <v>0.54054054054054057</v>
      </c>
      <c r="BA33">
        <f t="shared" si="39"/>
        <v>0.58480542968922244</v>
      </c>
      <c r="BC33" t="s">
        <v>55</v>
      </c>
      <c r="BD33">
        <f t="shared" si="40"/>
        <v>0.40021497105779569</v>
      </c>
      <c r="BE33">
        <f t="shared" si="41"/>
        <v>0.492778588203648</v>
      </c>
      <c r="BF33">
        <f t="shared" si="42"/>
        <v>0.5</v>
      </c>
      <c r="BG33">
        <f t="shared" si="43"/>
        <v>0.63087422501295698</v>
      </c>
      <c r="BH33">
        <f t="shared" si="44"/>
        <v>0.59424603829374378</v>
      </c>
      <c r="BI33">
        <f t="shared" si="45"/>
        <v>0.56453241471856508</v>
      </c>
      <c r="BJ33">
        <f t="shared" si="46"/>
        <v>0.67436282108608225</v>
      </c>
      <c r="BK33">
        <f t="shared" si="47"/>
        <v>0.74702698269498891</v>
      </c>
      <c r="BL33">
        <f t="shared" si="48"/>
        <v>0.73539427773900912</v>
      </c>
      <c r="BM33">
        <f t="shared" si="49"/>
        <v>0.71508716617210677</v>
      </c>
      <c r="BN33">
        <f t="shared" si="50"/>
        <v>0.8424049136172187</v>
      </c>
      <c r="BO33">
        <f t="shared" si="51"/>
        <v>0.76132315521628491</v>
      </c>
      <c r="BP33">
        <f t="shared" si="52"/>
        <v>0.71695639865458149</v>
      </c>
      <c r="BQ33">
        <f t="shared" si="53"/>
        <v>0.69160773220179161</v>
      </c>
      <c r="BR33">
        <f t="shared" si="54"/>
        <v>0.77892325315005728</v>
      </c>
      <c r="BS33">
        <f t="shared" si="55"/>
        <v>0.76259058383847589</v>
      </c>
      <c r="BT33">
        <f t="shared" si="56"/>
        <v>0.66302022010358175</v>
      </c>
      <c r="BV33" t="s">
        <v>55</v>
      </c>
      <c r="BW33">
        <f t="shared" si="57"/>
        <v>0.40021497105779569</v>
      </c>
      <c r="BX33">
        <f t="shared" si="58"/>
        <v>0.492778588203648</v>
      </c>
      <c r="BY33">
        <f t="shared" si="59"/>
        <v>0.5</v>
      </c>
      <c r="BZ33">
        <f t="shared" si="60"/>
        <v>0.63087422501295698</v>
      </c>
      <c r="CA33">
        <f t="shared" si="61"/>
        <v>0.59424603829374378</v>
      </c>
      <c r="CB33">
        <f t="shared" si="62"/>
        <v>0.56453241471856508</v>
      </c>
      <c r="CC33">
        <f t="shared" si="63"/>
        <v>0.67436282108608225</v>
      </c>
      <c r="CD33">
        <f t="shared" si="64"/>
        <v>0.74702698269498891</v>
      </c>
      <c r="CE33">
        <f t="shared" si="65"/>
        <v>0.73539427773900912</v>
      </c>
      <c r="CF33">
        <f t="shared" si="66"/>
        <v>0.71508716617210677</v>
      </c>
      <c r="CG33">
        <f t="shared" si="67"/>
        <v>0.8424049136172187</v>
      </c>
      <c r="CH33">
        <f t="shared" si="68"/>
        <v>0.76132315521628491</v>
      </c>
      <c r="CI33">
        <f t="shared" si="69"/>
        <v>0.71695639865458149</v>
      </c>
      <c r="CJ33">
        <f t="shared" si="70"/>
        <v>0.69160773220179161</v>
      </c>
      <c r="CK33">
        <f t="shared" si="71"/>
        <v>0.77892325315005728</v>
      </c>
      <c r="CL33">
        <f t="shared" si="72"/>
        <v>0.76259058383847589</v>
      </c>
      <c r="CM33">
        <f t="shared" si="73"/>
        <v>0.66302022010358175</v>
      </c>
      <c r="CO33" t="s">
        <v>55</v>
      </c>
      <c r="CP33">
        <v>0.25</v>
      </c>
      <c r="CQ33">
        <v>0.4</v>
      </c>
      <c r="CR33">
        <v>0.5</v>
      </c>
      <c r="CS33">
        <v>0.75</v>
      </c>
      <c r="CT33">
        <v>0.4</v>
      </c>
      <c r="CU33">
        <v>0.55000000000000004</v>
      </c>
      <c r="CV33">
        <v>0.7</v>
      </c>
      <c r="CW33">
        <v>0.7</v>
      </c>
      <c r="CX33">
        <v>0.75</v>
      </c>
      <c r="CY33">
        <v>0.7</v>
      </c>
      <c r="CZ33">
        <v>0.75</v>
      </c>
      <c r="DA33">
        <v>0.75</v>
      </c>
      <c r="DB33">
        <v>0.7</v>
      </c>
      <c r="DC33">
        <v>0.6</v>
      </c>
      <c r="DD33">
        <v>0.8</v>
      </c>
      <c r="DE33">
        <v>0.8</v>
      </c>
      <c r="DF33">
        <f t="shared" si="74"/>
        <v>0.63125000000000009</v>
      </c>
    </row>
    <row r="34" spans="1:110" x14ac:dyDescent="0.3">
      <c r="A34" t="s">
        <v>23</v>
      </c>
      <c r="B34" s="4"/>
      <c r="C34">
        <f t="shared" si="75"/>
        <v>0.44286089580797883</v>
      </c>
      <c r="D34" s="4"/>
      <c r="E34">
        <f t="shared" si="76"/>
        <v>1</v>
      </c>
      <c r="F34" s="4"/>
      <c r="H34" s="4"/>
      <c r="I34">
        <f t="shared" si="77"/>
        <v>0.79897151521940268</v>
      </c>
      <c r="J34" s="4"/>
      <c r="K34">
        <f t="shared" si="78"/>
        <v>0.64093357271095153</v>
      </c>
      <c r="L34" s="4"/>
      <c r="M34">
        <f t="shared" si="79"/>
        <v>0.53323375653472738</v>
      </c>
      <c r="N34" s="4"/>
      <c r="O34">
        <f t="shared" si="80"/>
        <v>0.7868406706635207</v>
      </c>
      <c r="P34" s="4"/>
      <c r="Q34">
        <f t="shared" si="81"/>
        <v>0.61658031088082899</v>
      </c>
      <c r="R34" s="4"/>
      <c r="S34">
        <f t="shared" si="82"/>
        <v>0.58813838550247122</v>
      </c>
      <c r="T34" s="4"/>
      <c r="U34">
        <f t="shared" si="83"/>
        <v>0.66523943881760472</v>
      </c>
      <c r="V34" s="4"/>
      <c r="W34">
        <f t="shared" si="84"/>
        <v>1</v>
      </c>
      <c r="X34" s="4"/>
      <c r="Y34">
        <f t="shared" si="85"/>
        <v>0.5170166545981173</v>
      </c>
      <c r="Z34" s="4"/>
      <c r="AA34">
        <f t="shared" si="86"/>
        <v>0.56220472440944891</v>
      </c>
      <c r="AB34" s="4"/>
      <c r="AC34">
        <f t="shared" si="87"/>
        <v>0.5170166545981173</v>
      </c>
      <c r="AD34" s="4"/>
      <c r="AE34">
        <f t="shared" si="88"/>
        <v>0.65564738292011016</v>
      </c>
      <c r="AF34" s="4"/>
      <c r="AG34">
        <f t="shared" si="89"/>
        <v>0.45448758752387014</v>
      </c>
      <c r="AH34" s="15"/>
      <c r="AI34" s="13"/>
      <c r="AJ34" s="2" t="s">
        <v>58</v>
      </c>
      <c r="AK34">
        <v>0.4297114794352363</v>
      </c>
      <c r="AL34">
        <v>0.51707014276846675</v>
      </c>
      <c r="AM34">
        <v>0.44683466502765834</v>
      </c>
      <c r="AN34">
        <v>0.5</v>
      </c>
      <c r="AO34">
        <v>0.48096885813148793</v>
      </c>
      <c r="AP34">
        <v>0.52152080344332852</v>
      </c>
      <c r="AQ34">
        <v>0.58129797627355195</v>
      </c>
      <c r="AR34">
        <v>0.6858490566037736</v>
      </c>
      <c r="AS34">
        <v>0.46644295302013422</v>
      </c>
      <c r="AT34">
        <v>0.53338224504768894</v>
      </c>
      <c r="AU34">
        <v>0.70993914807302239</v>
      </c>
      <c r="AV34">
        <v>0.52830188679245282</v>
      </c>
      <c r="AW34">
        <v>0.52152080344332852</v>
      </c>
      <c r="AX34">
        <v>0.51207022677395764</v>
      </c>
      <c r="AY34">
        <v>0.5265151515151516</v>
      </c>
      <c r="AZ34">
        <v>0.42572741194486985</v>
      </c>
      <c r="BA34">
        <f t="shared" si="39"/>
        <v>0.52419705051838184</v>
      </c>
      <c r="BC34" t="s">
        <v>58</v>
      </c>
      <c r="BD34">
        <f t="shared" si="40"/>
        <v>0.29226828481965811</v>
      </c>
      <c r="BE34">
        <f t="shared" si="41"/>
        <v>0.39003973593950347</v>
      </c>
      <c r="BF34">
        <f t="shared" si="42"/>
        <v>0.36912577498704313</v>
      </c>
      <c r="BG34">
        <f t="shared" si="43"/>
        <v>0.5</v>
      </c>
      <c r="BH34">
        <f t="shared" si="44"/>
        <v>0.42843769999240711</v>
      </c>
      <c r="BI34">
        <f t="shared" si="45"/>
        <v>0.45112039867201742</v>
      </c>
      <c r="BJ34">
        <f t="shared" si="46"/>
        <v>0.50884946573877865</v>
      </c>
      <c r="BK34">
        <f t="shared" si="47"/>
        <v>0.63036799143583566</v>
      </c>
      <c r="BL34">
        <f t="shared" si="48"/>
        <v>0.67082155419840739</v>
      </c>
      <c r="BM34">
        <f t="shared" si="49"/>
        <v>0.60452172918790681</v>
      </c>
      <c r="BN34">
        <f t="shared" si="50"/>
        <v>0.76978211084211212</v>
      </c>
      <c r="BO34">
        <f t="shared" si="51"/>
        <v>0.62279616455304665</v>
      </c>
      <c r="BP34">
        <f t="shared" si="52"/>
        <v>0.60914023627094838</v>
      </c>
      <c r="BQ34">
        <f t="shared" si="53"/>
        <v>0.56511517204929596</v>
      </c>
      <c r="BR34">
        <f t="shared" si="54"/>
        <v>0.7245992346674941</v>
      </c>
      <c r="BS34">
        <f t="shared" si="55"/>
        <v>0.66568570162005325</v>
      </c>
      <c r="BT34">
        <f t="shared" si="56"/>
        <v>0.55016695343590671</v>
      </c>
      <c r="BV34" t="s">
        <v>58</v>
      </c>
      <c r="BW34">
        <f t="shared" si="57"/>
        <v>0.29226828481965811</v>
      </c>
      <c r="BX34">
        <f t="shared" si="58"/>
        <v>0.39003973593950347</v>
      </c>
      <c r="BY34">
        <f t="shared" si="59"/>
        <v>0.36912577498704313</v>
      </c>
      <c r="BZ34">
        <f t="shared" si="60"/>
        <v>0.5</v>
      </c>
      <c r="CA34">
        <f t="shared" si="61"/>
        <v>0.42843769999240711</v>
      </c>
      <c r="CB34">
        <f t="shared" si="62"/>
        <v>0.45112039867201742</v>
      </c>
      <c r="CC34">
        <f t="shared" si="63"/>
        <v>0.50884946573877865</v>
      </c>
      <c r="CD34">
        <f t="shared" si="64"/>
        <v>0.63036799143583566</v>
      </c>
      <c r="CE34">
        <f t="shared" si="65"/>
        <v>0.67082155419840739</v>
      </c>
      <c r="CF34">
        <f t="shared" si="66"/>
        <v>0.60452172918790681</v>
      </c>
      <c r="CG34">
        <f t="shared" si="67"/>
        <v>0.76978211084211212</v>
      </c>
      <c r="CH34">
        <f t="shared" si="68"/>
        <v>0.62279616455304665</v>
      </c>
      <c r="CI34">
        <f t="shared" si="69"/>
        <v>0.60914023627094838</v>
      </c>
      <c r="CJ34">
        <f t="shared" si="70"/>
        <v>0.56511517204929596</v>
      </c>
      <c r="CK34">
        <f t="shared" si="71"/>
        <v>0.7245992346674941</v>
      </c>
      <c r="CL34">
        <f t="shared" si="72"/>
        <v>0.66568570162005325</v>
      </c>
      <c r="CM34">
        <f t="shared" si="73"/>
        <v>0.55016695343590671</v>
      </c>
      <c r="CO34" t="s">
        <v>58</v>
      </c>
      <c r="CP34">
        <v>0.15000000000000002</v>
      </c>
      <c r="CQ34">
        <v>0.25</v>
      </c>
      <c r="CR34">
        <v>0.25</v>
      </c>
      <c r="CS34">
        <v>0.5</v>
      </c>
      <c r="CT34">
        <v>0.3</v>
      </c>
      <c r="CU34">
        <v>0.35</v>
      </c>
      <c r="CV34">
        <v>0.45</v>
      </c>
      <c r="CW34">
        <v>0.45</v>
      </c>
      <c r="CX34">
        <v>0.6</v>
      </c>
      <c r="CY34">
        <v>0.5</v>
      </c>
      <c r="CZ34">
        <v>0.65</v>
      </c>
      <c r="DA34">
        <v>0.6</v>
      </c>
      <c r="DB34">
        <v>0.5</v>
      </c>
      <c r="DC34" s="2">
        <v>0.45</v>
      </c>
      <c r="DD34" s="2">
        <v>0.7</v>
      </c>
      <c r="DE34" s="2">
        <v>0.65</v>
      </c>
      <c r="DF34">
        <f t="shared" si="74"/>
        <v>0.45937500000000003</v>
      </c>
    </row>
    <row r="35" spans="1:110" x14ac:dyDescent="0.3">
      <c r="A35" t="s">
        <v>24</v>
      </c>
      <c r="B35" s="4"/>
      <c r="C35">
        <f t="shared" si="75"/>
        <v>0.52386495925494758</v>
      </c>
      <c r="D35" s="4"/>
      <c r="E35">
        <f t="shared" si="76"/>
        <v>0.66079295154185025</v>
      </c>
      <c r="F35" s="4"/>
      <c r="H35" s="4"/>
      <c r="I35">
        <f t="shared" si="77"/>
        <v>0.55316533497234177</v>
      </c>
      <c r="J35" s="4"/>
      <c r="K35">
        <f t="shared" si="78"/>
        <v>0.61182868796736911</v>
      </c>
      <c r="L35" s="4"/>
      <c r="M35">
        <f t="shared" si="79"/>
        <v>0.57434588385449914</v>
      </c>
      <c r="N35" s="4"/>
      <c r="O35">
        <f t="shared" si="80"/>
        <v>0.71468403113247192</v>
      </c>
      <c r="P35" s="4"/>
      <c r="Q35">
        <f t="shared" si="81"/>
        <v>0.72992700729927007</v>
      </c>
      <c r="R35" s="4"/>
      <c r="S35">
        <f t="shared" si="82"/>
        <v>0.69230769230769229</v>
      </c>
      <c r="T35" s="4"/>
      <c r="U35">
        <f t="shared" si="83"/>
        <v>0.5859375</v>
      </c>
      <c r="V35" s="4"/>
      <c r="W35">
        <f t="shared" si="84"/>
        <v>0.67720090293453716</v>
      </c>
      <c r="X35" s="4"/>
      <c r="Y35">
        <f t="shared" si="85"/>
        <v>0.55762081784386619</v>
      </c>
      <c r="Z35" s="4"/>
      <c r="AA35">
        <f t="shared" si="86"/>
        <v>0.57434588385449914</v>
      </c>
      <c r="AB35" s="4"/>
      <c r="AC35">
        <f t="shared" si="87"/>
        <v>0.62586926286509037</v>
      </c>
      <c r="AD35" s="4"/>
      <c r="AE35">
        <f t="shared" si="88"/>
        <v>0.58177117000646417</v>
      </c>
      <c r="AF35" s="4"/>
      <c r="AG35">
        <f t="shared" si="89"/>
        <v>0.54054054054054057</v>
      </c>
      <c r="AH35" s="15"/>
      <c r="AI35" s="13"/>
      <c r="AJ35" s="2" t="s">
        <v>56</v>
      </c>
      <c r="AK35">
        <v>0.40638977635782747</v>
      </c>
      <c r="AL35">
        <v>0.45249824067558059</v>
      </c>
      <c r="AM35">
        <v>0.38817131203263089</v>
      </c>
      <c r="AN35">
        <v>0.4760479041916168</v>
      </c>
      <c r="AO35">
        <v>0.5</v>
      </c>
      <c r="AP35">
        <v>0.46122778675282711</v>
      </c>
      <c r="AQ35">
        <v>0.61378197834386283</v>
      </c>
      <c r="AR35">
        <v>0.63163716814159288</v>
      </c>
      <c r="AS35">
        <v>0.44444444444444442</v>
      </c>
      <c r="AT35">
        <v>0.5268025545616607</v>
      </c>
      <c r="AU35">
        <v>0.68980477223427328</v>
      </c>
      <c r="AV35">
        <v>0.5043616177636796</v>
      </c>
      <c r="AW35">
        <v>0.46178686759956938</v>
      </c>
      <c r="AX35">
        <v>0.48810437452033767</v>
      </c>
      <c r="AY35">
        <v>0.5161290322580645</v>
      </c>
      <c r="AZ35">
        <v>0.44444444444444442</v>
      </c>
      <c r="BA35">
        <f t="shared" si="39"/>
        <v>0.50035201714515076</v>
      </c>
      <c r="BC35" t="s">
        <v>56</v>
      </c>
      <c r="BD35">
        <f t="shared" si="40"/>
        <v>0.32996759042777413</v>
      </c>
      <c r="BE35">
        <f t="shared" si="41"/>
        <v>0.42337925451657876</v>
      </c>
      <c r="BF35">
        <f t="shared" si="42"/>
        <v>0.40575396170625622</v>
      </c>
      <c r="BG35">
        <f t="shared" si="43"/>
        <v>0.55436900493683483</v>
      </c>
      <c r="BH35">
        <f t="shared" si="44"/>
        <v>0.5</v>
      </c>
      <c r="BI35">
        <f t="shared" si="45"/>
        <v>0.49122823491249146</v>
      </c>
      <c r="BJ35">
        <f t="shared" si="46"/>
        <v>0.58648195433313988</v>
      </c>
      <c r="BK35">
        <f t="shared" si="47"/>
        <v>0.66803948264125257</v>
      </c>
      <c r="BL35">
        <f t="shared" si="48"/>
        <v>0.69724086502609994</v>
      </c>
      <c r="BM35">
        <f t="shared" si="49"/>
        <v>0.65640240378243775</v>
      </c>
      <c r="BN35">
        <f t="shared" si="50"/>
        <v>0.79654971158429233</v>
      </c>
      <c r="BO35">
        <f t="shared" si="51"/>
        <v>0.66429444790228453</v>
      </c>
      <c r="BP35">
        <f t="shared" si="52"/>
        <v>0.63823037203982769</v>
      </c>
      <c r="BQ35">
        <f t="shared" si="53"/>
        <v>0.61437532381535531</v>
      </c>
      <c r="BR35">
        <f t="shared" si="54"/>
        <v>0.74771035416196696</v>
      </c>
      <c r="BS35">
        <f t="shared" si="55"/>
        <v>0.70550505050505052</v>
      </c>
      <c r="BT35">
        <f t="shared" si="56"/>
        <v>0.59247050076822771</v>
      </c>
      <c r="BV35" t="s">
        <v>56</v>
      </c>
      <c r="BW35">
        <f t="shared" si="57"/>
        <v>0.32996759042777413</v>
      </c>
      <c r="BX35">
        <f t="shared" si="58"/>
        <v>0.42337925451657876</v>
      </c>
      <c r="BY35">
        <f t="shared" si="59"/>
        <v>0.40575396170625622</v>
      </c>
      <c r="BZ35">
        <f t="shared" si="60"/>
        <v>0.55436900493683483</v>
      </c>
      <c r="CA35">
        <f t="shared" si="61"/>
        <v>0.5</v>
      </c>
      <c r="CB35">
        <f t="shared" si="62"/>
        <v>0.49122823491249146</v>
      </c>
      <c r="CC35">
        <f t="shared" si="63"/>
        <v>0.58648195433313988</v>
      </c>
      <c r="CD35">
        <f t="shared" si="64"/>
        <v>0.66803948264125257</v>
      </c>
      <c r="CE35">
        <f t="shared" si="65"/>
        <v>0.69724086502609994</v>
      </c>
      <c r="CF35">
        <f t="shared" si="66"/>
        <v>0.65640240378243775</v>
      </c>
      <c r="CG35">
        <f t="shared" si="67"/>
        <v>0.79654971158429233</v>
      </c>
      <c r="CH35">
        <f t="shared" si="68"/>
        <v>0.66429444790228453</v>
      </c>
      <c r="CI35">
        <f t="shared" si="69"/>
        <v>0.63823037203982769</v>
      </c>
      <c r="CJ35">
        <f t="shared" si="70"/>
        <v>0.61437532381535531</v>
      </c>
      <c r="CK35">
        <f t="shared" si="71"/>
        <v>0.74771035416196696</v>
      </c>
      <c r="CL35">
        <f t="shared" si="72"/>
        <v>0.70550505050505052</v>
      </c>
      <c r="CM35">
        <f t="shared" si="73"/>
        <v>0.59247050076822771</v>
      </c>
      <c r="CO35" t="s">
        <v>56</v>
      </c>
      <c r="CP35">
        <v>0.30000000000000004</v>
      </c>
      <c r="CQ35">
        <v>0.4</v>
      </c>
      <c r="CR35">
        <v>0.6</v>
      </c>
      <c r="CS35">
        <v>0.7</v>
      </c>
      <c r="CT35">
        <v>0.5</v>
      </c>
      <c r="CU35">
        <v>0.5</v>
      </c>
      <c r="CV35">
        <v>0.6</v>
      </c>
      <c r="CW35">
        <v>0.65</v>
      </c>
      <c r="CX35">
        <v>0.75</v>
      </c>
      <c r="CY35">
        <v>0.7</v>
      </c>
      <c r="CZ35">
        <v>0.8</v>
      </c>
      <c r="DA35">
        <v>0.7</v>
      </c>
      <c r="DB35">
        <v>0.65</v>
      </c>
      <c r="DC35">
        <v>0.6</v>
      </c>
      <c r="DD35">
        <v>0.8</v>
      </c>
      <c r="DE35">
        <v>0.7</v>
      </c>
      <c r="DF35">
        <f t="shared" si="74"/>
        <v>0.62187500000000007</v>
      </c>
    </row>
    <row r="36" spans="1:110" x14ac:dyDescent="0.3">
      <c r="A36" t="s">
        <v>25</v>
      </c>
      <c r="B36" s="4"/>
      <c r="C36">
        <f t="shared" si="75"/>
        <v>0</v>
      </c>
      <c r="D36" s="4"/>
      <c r="E36">
        <f t="shared" si="76"/>
        <v>0</v>
      </c>
      <c r="F36" s="4"/>
      <c r="H36" s="4"/>
      <c r="I36">
        <f t="shared" si="77"/>
        <v>0</v>
      </c>
      <c r="J36" s="4"/>
      <c r="K36">
        <f t="shared" si="78"/>
        <v>0</v>
      </c>
      <c r="L36" s="4"/>
      <c r="M36">
        <f t="shared" si="79"/>
        <v>0</v>
      </c>
      <c r="N36" s="4"/>
      <c r="O36">
        <f t="shared" si="80"/>
        <v>0</v>
      </c>
      <c r="P36" s="4"/>
      <c r="Q36">
        <f t="shared" si="81"/>
        <v>0</v>
      </c>
      <c r="R36" s="4"/>
      <c r="S36">
        <f t="shared" si="82"/>
        <v>0</v>
      </c>
      <c r="T36" s="4"/>
      <c r="U36">
        <f t="shared" si="83"/>
        <v>0</v>
      </c>
      <c r="V36" s="4"/>
      <c r="W36">
        <f t="shared" si="84"/>
        <v>0</v>
      </c>
      <c r="X36" s="4"/>
      <c r="Y36">
        <f t="shared" si="85"/>
        <v>0</v>
      </c>
      <c r="Z36" s="4"/>
      <c r="AA36">
        <f t="shared" si="86"/>
        <v>0</v>
      </c>
      <c r="AB36" s="4"/>
      <c r="AC36">
        <f t="shared" si="87"/>
        <v>0</v>
      </c>
      <c r="AD36" s="4"/>
      <c r="AE36">
        <f t="shared" si="88"/>
        <v>0</v>
      </c>
      <c r="AF36" s="4"/>
      <c r="AG36">
        <f t="shared" si="89"/>
        <v>0</v>
      </c>
      <c r="AH36" s="15"/>
      <c r="AI36" s="13"/>
      <c r="AJ36" s="2" t="s">
        <v>57</v>
      </c>
      <c r="AK36">
        <v>0.4491582491582492</v>
      </c>
      <c r="AL36">
        <v>0.48164794007490636</v>
      </c>
      <c r="AM36">
        <v>0.47877885331347725</v>
      </c>
      <c r="AN36">
        <v>0.47847919655667143</v>
      </c>
      <c r="AO36">
        <v>0.53877221324717284</v>
      </c>
      <c r="AP36">
        <v>0.5</v>
      </c>
      <c r="AQ36">
        <v>0.72105705434887013</v>
      </c>
      <c r="AR36">
        <v>0.76597519394409441</v>
      </c>
      <c r="AS36">
        <v>0.46729651162790697</v>
      </c>
      <c r="AT36">
        <v>0.63497045809311059</v>
      </c>
      <c r="AU36">
        <v>0.76207964830527708</v>
      </c>
      <c r="AV36">
        <v>0.73567398470412115</v>
      </c>
      <c r="AW36">
        <v>0.56255468066491687</v>
      </c>
      <c r="AX36">
        <v>0.55352697095435688</v>
      </c>
      <c r="AY36">
        <v>0.50761035007610356</v>
      </c>
      <c r="AZ36">
        <v>0.47993365962714668</v>
      </c>
      <c r="BA36">
        <f t="shared" si="39"/>
        <v>0.56984468529352383</v>
      </c>
      <c r="BC36" t="s">
        <v>57</v>
      </c>
      <c r="BD36">
        <f t="shared" si="40"/>
        <v>0.34170709528373766</v>
      </c>
      <c r="BE36">
        <f t="shared" si="41"/>
        <v>0.42857841088649817</v>
      </c>
      <c r="BF36">
        <f t="shared" si="42"/>
        <v>0.43546758528143487</v>
      </c>
      <c r="BG36">
        <f t="shared" si="43"/>
        <v>0.54887960132798264</v>
      </c>
      <c r="BH36">
        <f t="shared" si="44"/>
        <v>0.50877176508750854</v>
      </c>
      <c r="BI36">
        <f t="shared" si="45"/>
        <v>0.5</v>
      </c>
      <c r="BJ36">
        <f t="shared" si="46"/>
        <v>0.62276017113713844</v>
      </c>
      <c r="BK36">
        <f t="shared" si="47"/>
        <v>0.71598417351859722</v>
      </c>
      <c r="BL36">
        <f t="shared" si="48"/>
        <v>0.7031976744186047</v>
      </c>
      <c r="BM36">
        <f t="shared" si="49"/>
        <v>0.69446437371343461</v>
      </c>
      <c r="BN36">
        <f t="shared" si="50"/>
        <v>0.82231437680462838</v>
      </c>
      <c r="BO36">
        <f t="shared" si="51"/>
        <v>0.75200155264453494</v>
      </c>
      <c r="BP36">
        <f t="shared" si="52"/>
        <v>0.67350672075081519</v>
      </c>
      <c r="BQ36">
        <f t="shared" si="53"/>
        <v>0.63481860961079306</v>
      </c>
      <c r="BR36">
        <f t="shared" si="54"/>
        <v>0.74187909148675213</v>
      </c>
      <c r="BS36">
        <f t="shared" si="55"/>
        <v>0.71679615888631965</v>
      </c>
      <c r="BT36">
        <f t="shared" si="56"/>
        <v>0.61507046005242372</v>
      </c>
      <c r="BV36" t="s">
        <v>57</v>
      </c>
      <c r="BW36">
        <f t="shared" si="57"/>
        <v>0.34170709528373766</v>
      </c>
      <c r="BX36">
        <f t="shared" si="58"/>
        <v>0.42857841088649817</v>
      </c>
      <c r="BY36">
        <f t="shared" si="59"/>
        <v>0.43546758528143487</v>
      </c>
      <c r="BZ36">
        <f t="shared" si="60"/>
        <v>0.54887960132798264</v>
      </c>
      <c r="CA36">
        <f t="shared" si="61"/>
        <v>0.50877176508750854</v>
      </c>
      <c r="CB36">
        <f t="shared" si="62"/>
        <v>0.5</v>
      </c>
      <c r="CC36">
        <f t="shared" si="63"/>
        <v>0.62276017113713844</v>
      </c>
      <c r="CD36">
        <f t="shared" si="64"/>
        <v>0.71598417351859722</v>
      </c>
      <c r="CE36">
        <f t="shared" si="65"/>
        <v>0.7031976744186047</v>
      </c>
      <c r="CF36">
        <f t="shared" si="66"/>
        <v>0.69446437371343461</v>
      </c>
      <c r="CG36">
        <f t="shared" si="67"/>
        <v>0.82231437680462838</v>
      </c>
      <c r="CH36">
        <f t="shared" si="68"/>
        <v>0.75200155264453494</v>
      </c>
      <c r="CI36">
        <f t="shared" si="69"/>
        <v>0.67350672075081519</v>
      </c>
      <c r="CJ36">
        <f t="shared" si="70"/>
        <v>0.63481860961079306</v>
      </c>
      <c r="CK36">
        <f t="shared" si="71"/>
        <v>0.74187909148675213</v>
      </c>
      <c r="CL36">
        <f t="shared" si="72"/>
        <v>0.71679615888631965</v>
      </c>
      <c r="CM36">
        <f t="shared" si="73"/>
        <v>0.61507046005242372</v>
      </c>
      <c r="CO36" t="s">
        <v>57</v>
      </c>
      <c r="CP36">
        <v>0.30000000000000004</v>
      </c>
      <c r="CQ36">
        <v>0.35</v>
      </c>
      <c r="CR36">
        <v>0.44999999999999996</v>
      </c>
      <c r="CS36">
        <v>0.65</v>
      </c>
      <c r="CT36">
        <v>0.5</v>
      </c>
      <c r="CU36">
        <v>0.5</v>
      </c>
      <c r="CV36">
        <v>0.65</v>
      </c>
      <c r="CW36">
        <v>0.7</v>
      </c>
      <c r="CX36">
        <v>0.7</v>
      </c>
      <c r="CY36">
        <v>0.7</v>
      </c>
      <c r="CZ36">
        <v>0.8</v>
      </c>
      <c r="DA36">
        <v>0.75</v>
      </c>
      <c r="DB36">
        <v>0.65</v>
      </c>
      <c r="DC36" s="2">
        <v>0.65</v>
      </c>
      <c r="DD36" s="2">
        <v>0.8</v>
      </c>
      <c r="DE36" s="2">
        <v>0.75</v>
      </c>
      <c r="DF36">
        <f t="shared" si="74"/>
        <v>0.61875000000000002</v>
      </c>
    </row>
    <row r="37" spans="1:110" x14ac:dyDescent="0.3">
      <c r="A37" t="s">
        <v>26</v>
      </c>
      <c r="B37" s="4"/>
      <c r="C37">
        <f t="shared" si="75"/>
        <v>0.47456340167046324</v>
      </c>
      <c r="D37" s="4"/>
      <c r="E37">
        <f t="shared" si="76"/>
        <v>0.44547398431931573</v>
      </c>
      <c r="F37" s="4"/>
      <c r="H37" s="4"/>
      <c r="I37">
        <f t="shared" si="77"/>
        <v>0.42866941015089161</v>
      </c>
      <c r="J37" s="4"/>
      <c r="K37">
        <f t="shared" si="78"/>
        <v>0.49290220820189273</v>
      </c>
      <c r="L37" s="4"/>
      <c r="M37">
        <f t="shared" si="79"/>
        <v>0.48866301798279904</v>
      </c>
      <c r="N37" s="4"/>
      <c r="O37">
        <f t="shared" si="80"/>
        <v>0.51020408163265307</v>
      </c>
      <c r="P37" s="4"/>
      <c r="Q37">
        <f t="shared" si="81"/>
        <v>1</v>
      </c>
      <c r="R37" s="4"/>
      <c r="S37">
        <f t="shared" si="82"/>
        <v>0.42488103331067301</v>
      </c>
      <c r="T37" s="4"/>
      <c r="U37">
        <f t="shared" si="83"/>
        <v>0.58465855940130962</v>
      </c>
      <c r="V37" s="4"/>
      <c r="W37">
        <f t="shared" si="84"/>
        <v>0.75375852778261287</v>
      </c>
      <c r="X37" s="4"/>
      <c r="Y37">
        <f t="shared" si="85"/>
        <v>1</v>
      </c>
      <c r="Z37" s="4"/>
      <c r="AA37">
        <f t="shared" si="86"/>
        <v>0.7378984651711924</v>
      </c>
      <c r="AB37" s="4"/>
      <c r="AC37">
        <f t="shared" si="87"/>
        <v>0.78914141414141414</v>
      </c>
      <c r="AD37" s="4"/>
      <c r="AE37">
        <f t="shared" si="88"/>
        <v>0.55555555555555558</v>
      </c>
      <c r="AF37" s="4"/>
      <c r="AG37">
        <f t="shared" si="89"/>
        <v>1</v>
      </c>
      <c r="AH37" s="15"/>
      <c r="AI37" s="13"/>
      <c r="AJ37" s="2" t="s">
        <v>59</v>
      </c>
      <c r="AK37">
        <v>0.30518851957516957</v>
      </c>
      <c r="AL37">
        <v>0.43541364296081275</v>
      </c>
      <c r="AM37">
        <v>0.28531596886752808</v>
      </c>
      <c r="AN37">
        <v>0.33075439689403235</v>
      </c>
      <c r="AO37">
        <v>0.32594842837835836</v>
      </c>
      <c r="AP37">
        <v>0.27894294565112981</v>
      </c>
      <c r="AQ37">
        <v>0.5</v>
      </c>
      <c r="AR37">
        <v>0.30344899822099242</v>
      </c>
      <c r="AS37">
        <v>0.27894294565112981</v>
      </c>
      <c r="AT37">
        <v>0.3609952467244848</v>
      </c>
      <c r="AU37">
        <v>0.69989506820566627</v>
      </c>
      <c r="AV37">
        <v>0.33476056118239533</v>
      </c>
      <c r="AW37">
        <v>0.3500911474687024</v>
      </c>
      <c r="AX37">
        <v>0.27894294565112981</v>
      </c>
      <c r="AY37">
        <v>0.34028398819332012</v>
      </c>
      <c r="AZ37">
        <v>0.20502542951483899</v>
      </c>
      <c r="BA37">
        <f t="shared" si="39"/>
        <v>0.35087188957123061</v>
      </c>
      <c r="BC37" t="s">
        <v>59</v>
      </c>
      <c r="BD37">
        <f t="shared" si="40"/>
        <v>0.25839689160131979</v>
      </c>
      <c r="BE37">
        <f t="shared" si="41"/>
        <v>0.37809609302247538</v>
      </c>
      <c r="BF37">
        <f t="shared" si="42"/>
        <v>0.32563717891391769</v>
      </c>
      <c r="BG37">
        <f t="shared" si="43"/>
        <v>0.45597148352825512</v>
      </c>
      <c r="BH37">
        <f t="shared" si="44"/>
        <v>0.38941020835574858</v>
      </c>
      <c r="BI37">
        <f t="shared" si="45"/>
        <v>0.37723982886286156</v>
      </c>
      <c r="BJ37">
        <f t="shared" si="46"/>
        <v>0.5</v>
      </c>
      <c r="BK37">
        <f t="shared" si="47"/>
        <v>0.4999203718205858</v>
      </c>
      <c r="BL37">
        <f t="shared" si="48"/>
        <v>0.60988226300621462</v>
      </c>
      <c r="BM37">
        <f t="shared" si="49"/>
        <v>0.55654763140007435</v>
      </c>
      <c r="BN37">
        <f t="shared" si="50"/>
        <v>0.77967474116328639</v>
      </c>
      <c r="BO37">
        <f t="shared" si="51"/>
        <v>0.56520006799374056</v>
      </c>
      <c r="BP37">
        <f t="shared" si="52"/>
        <v>0.56103884562232587</v>
      </c>
      <c r="BQ37">
        <f t="shared" si="53"/>
        <v>0.49422359908474695</v>
      </c>
      <c r="BR37">
        <f t="shared" si="54"/>
        <v>0.66111359527732805</v>
      </c>
      <c r="BS37">
        <f t="shared" si="55"/>
        <v>0.59036752050910557</v>
      </c>
      <c r="BT37">
        <f t="shared" si="56"/>
        <v>0.50017002001012412</v>
      </c>
      <c r="BV37" t="s">
        <v>59</v>
      </c>
      <c r="BW37">
        <f t="shared" si="57"/>
        <v>0.25839689160131979</v>
      </c>
      <c r="BX37">
        <f t="shared" si="58"/>
        <v>0.37809609302247538</v>
      </c>
      <c r="BY37">
        <f t="shared" si="59"/>
        <v>0.32563717891391769</v>
      </c>
      <c r="BZ37">
        <f t="shared" si="60"/>
        <v>0.45597148352825512</v>
      </c>
      <c r="CA37">
        <f t="shared" si="61"/>
        <v>0.38941020835574858</v>
      </c>
      <c r="CB37">
        <f t="shared" si="62"/>
        <v>0.37723982886286156</v>
      </c>
      <c r="CC37">
        <f t="shared" si="63"/>
        <v>0.5</v>
      </c>
      <c r="CD37">
        <f t="shared" si="64"/>
        <v>0.4999203718205858</v>
      </c>
      <c r="CE37">
        <f t="shared" si="65"/>
        <v>0.60988226300621462</v>
      </c>
      <c r="CF37">
        <f t="shared" si="66"/>
        <v>0.55654763140007435</v>
      </c>
      <c r="CG37">
        <f t="shared" si="67"/>
        <v>0.77967474116328639</v>
      </c>
      <c r="CH37">
        <f t="shared" si="68"/>
        <v>0.56520006799374056</v>
      </c>
      <c r="CI37">
        <f t="shared" si="69"/>
        <v>0.56103884562232587</v>
      </c>
      <c r="CJ37">
        <f t="shared" si="70"/>
        <v>0.49422359908474695</v>
      </c>
      <c r="CK37">
        <f t="shared" si="71"/>
        <v>0.66111359527732805</v>
      </c>
      <c r="CL37">
        <f t="shared" si="72"/>
        <v>0.59036752050910557</v>
      </c>
      <c r="CM37">
        <f t="shared" si="73"/>
        <v>0.50017002001012412</v>
      </c>
      <c r="CO37" t="s">
        <v>59</v>
      </c>
      <c r="CP37">
        <v>0.25</v>
      </c>
      <c r="CQ37">
        <v>0.35</v>
      </c>
      <c r="CR37">
        <v>0.30000000000000004</v>
      </c>
      <c r="CS37">
        <v>0.55000000000000004</v>
      </c>
      <c r="CT37">
        <v>0.4</v>
      </c>
      <c r="CU37">
        <v>0.35</v>
      </c>
      <c r="CV37">
        <v>0.5</v>
      </c>
      <c r="CW37">
        <v>0.5</v>
      </c>
      <c r="CX37">
        <v>0.65</v>
      </c>
      <c r="CY37">
        <v>0.55000000000000004</v>
      </c>
      <c r="CZ37">
        <v>0.75</v>
      </c>
      <c r="DA37">
        <v>0.6</v>
      </c>
      <c r="DB37">
        <v>0.45</v>
      </c>
      <c r="DC37">
        <v>0.45</v>
      </c>
      <c r="DD37">
        <v>0.75</v>
      </c>
      <c r="DE37">
        <v>0.7</v>
      </c>
      <c r="DF37">
        <f t="shared" si="74"/>
        <v>0.50624999999999998</v>
      </c>
    </row>
    <row r="38" spans="1:110" x14ac:dyDescent="0.3">
      <c r="A38" t="s">
        <v>27</v>
      </c>
      <c r="B38" s="4"/>
      <c r="C38">
        <f t="shared" si="75"/>
        <v>0.48275862068965519</v>
      </c>
      <c r="D38" s="4"/>
      <c r="E38">
        <f t="shared" si="76"/>
        <v>0.50287356321839083</v>
      </c>
      <c r="F38" s="4"/>
      <c r="H38" s="4"/>
      <c r="I38">
        <f t="shared" si="77"/>
        <v>0.75921908893709322</v>
      </c>
      <c r="J38" s="4"/>
      <c r="K38">
        <f t="shared" si="78"/>
        <v>0.62001771479185119</v>
      </c>
      <c r="L38" s="4"/>
      <c r="M38">
        <f t="shared" si="79"/>
        <v>0.52122114668652264</v>
      </c>
      <c r="N38" s="4"/>
      <c r="O38">
        <f t="shared" si="80"/>
        <v>1</v>
      </c>
      <c r="P38" s="4"/>
      <c r="Q38">
        <f t="shared" si="81"/>
        <v>1</v>
      </c>
      <c r="R38" s="4"/>
      <c r="S38">
        <f t="shared" si="82"/>
        <v>0.48848569434752265</v>
      </c>
      <c r="T38" s="4"/>
      <c r="U38">
        <f t="shared" si="83"/>
        <v>1</v>
      </c>
      <c r="V38" s="4"/>
      <c r="W38">
        <f t="shared" si="84"/>
        <v>0.62001771479185119</v>
      </c>
      <c r="X38" s="4"/>
      <c r="Y38">
        <f t="shared" si="85"/>
        <v>0.79577205819759866</v>
      </c>
      <c r="Z38" s="4"/>
      <c r="AA38">
        <f t="shared" si="86"/>
        <v>0.58333333333333337</v>
      </c>
      <c r="AB38" s="4"/>
      <c r="AC38">
        <f t="shared" si="87"/>
        <v>0.58333333333333337</v>
      </c>
      <c r="AD38" s="4"/>
      <c r="AE38">
        <f t="shared" si="88"/>
        <v>1</v>
      </c>
      <c r="AF38" s="4"/>
      <c r="AG38">
        <f t="shared" si="89"/>
        <v>0.58333333333333337</v>
      </c>
      <c r="AH38" s="15"/>
      <c r="AI38" s="13"/>
      <c r="AJ38" s="2" t="s">
        <v>60</v>
      </c>
      <c r="AK38">
        <v>0.16204308102089413</v>
      </c>
      <c r="AL38">
        <v>0.33045019834892847</v>
      </c>
      <c r="AM38">
        <v>0.27007299270072993</v>
      </c>
      <c r="AN38">
        <v>0.20422794180240136</v>
      </c>
      <c r="AO38">
        <v>0.22025271494975451</v>
      </c>
      <c r="AP38">
        <v>0.23402480605590567</v>
      </c>
      <c r="AQ38">
        <v>0.2121881744749663</v>
      </c>
      <c r="AR38">
        <v>0.5</v>
      </c>
      <c r="AS38">
        <v>0.19324379788951154</v>
      </c>
      <c r="AT38">
        <v>0.20102848478059734</v>
      </c>
      <c r="AU38">
        <v>0.3858033121636828</v>
      </c>
      <c r="AV38">
        <v>0.22326369268630616</v>
      </c>
      <c r="AW38">
        <v>0.33299999999999996</v>
      </c>
      <c r="AX38">
        <v>0.2121881744749663</v>
      </c>
      <c r="AY38">
        <v>0.20102848478059734</v>
      </c>
      <c r="AZ38">
        <v>0.28806093621561296</v>
      </c>
      <c r="BA38">
        <f t="shared" si="39"/>
        <v>0.2606797995215534</v>
      </c>
      <c r="BC38" t="s">
        <v>60</v>
      </c>
      <c r="BD38">
        <f t="shared" si="40"/>
        <v>0.15287183991689007</v>
      </c>
      <c r="BE38">
        <f t="shared" si="41"/>
        <v>0.2710764454230169</v>
      </c>
      <c r="BF38">
        <f t="shared" si="42"/>
        <v>0.25297301730501109</v>
      </c>
      <c r="BG38">
        <f t="shared" si="43"/>
        <v>0.32566280792663427</v>
      </c>
      <c r="BH38">
        <f t="shared" si="44"/>
        <v>0.27271647059528642</v>
      </c>
      <c r="BI38">
        <f t="shared" si="45"/>
        <v>0.28401582648140283</v>
      </c>
      <c r="BJ38">
        <f t="shared" si="46"/>
        <v>0.30633449725779771</v>
      </c>
      <c r="BK38">
        <f t="shared" si="47"/>
        <v>0.5</v>
      </c>
      <c r="BL38">
        <f t="shared" si="48"/>
        <v>0.52212510536270118</v>
      </c>
      <c r="BM38">
        <f t="shared" si="49"/>
        <v>0.41766629587302323</v>
      </c>
      <c r="BN38">
        <f t="shared" si="50"/>
        <v>0.6010745716187198</v>
      </c>
      <c r="BO38">
        <f t="shared" si="51"/>
        <v>0.44888735860762347</v>
      </c>
      <c r="BP38">
        <f t="shared" si="52"/>
        <v>0.48067474747474748</v>
      </c>
      <c r="BQ38">
        <f t="shared" si="53"/>
        <v>0.38930004855104849</v>
      </c>
      <c r="BR38">
        <f t="shared" si="54"/>
        <v>0.56265438456644445</v>
      </c>
      <c r="BS38">
        <f t="shared" si="55"/>
        <v>0.5738910411529119</v>
      </c>
      <c r="BT38">
        <f t="shared" si="56"/>
        <v>0.39762027863207872</v>
      </c>
      <c r="BV38" t="s">
        <v>60</v>
      </c>
      <c r="BW38">
        <f t="shared" si="57"/>
        <v>0.15287183991689007</v>
      </c>
      <c r="BX38">
        <f t="shared" si="58"/>
        <v>0.2710764454230169</v>
      </c>
      <c r="BY38">
        <f t="shared" si="59"/>
        <v>0.25297301730501109</v>
      </c>
      <c r="BZ38">
        <f t="shared" si="60"/>
        <v>0.32566280792663427</v>
      </c>
      <c r="CA38">
        <f t="shared" si="61"/>
        <v>0.27271647059528642</v>
      </c>
      <c r="CB38">
        <f t="shared" si="62"/>
        <v>0.28401582648140283</v>
      </c>
      <c r="CC38">
        <f t="shared" si="63"/>
        <v>0.30633449725779771</v>
      </c>
      <c r="CD38">
        <f t="shared" si="64"/>
        <v>0.5</v>
      </c>
      <c r="CE38">
        <f t="shared" si="65"/>
        <v>0.52212510536270118</v>
      </c>
      <c r="CF38">
        <f t="shared" si="66"/>
        <v>0.41766629587302323</v>
      </c>
      <c r="CG38">
        <f t="shared" si="67"/>
        <v>0.6010745716187198</v>
      </c>
      <c r="CH38">
        <f t="shared" si="68"/>
        <v>0.44888735860762347</v>
      </c>
      <c r="CI38">
        <f t="shared" si="69"/>
        <v>0.48067474747474748</v>
      </c>
      <c r="CJ38">
        <f t="shared" si="70"/>
        <v>0.38930004855104849</v>
      </c>
      <c r="CK38">
        <f t="shared" si="71"/>
        <v>0.56265438456644445</v>
      </c>
      <c r="CL38">
        <f t="shared" si="72"/>
        <v>0.5738910411529119</v>
      </c>
      <c r="CM38">
        <f t="shared" si="73"/>
        <v>0.39762027863207872</v>
      </c>
      <c r="CO38" t="s">
        <v>60</v>
      </c>
      <c r="CP38">
        <v>0.25</v>
      </c>
      <c r="CQ38">
        <v>0.35</v>
      </c>
      <c r="CR38">
        <v>0.30000000000000004</v>
      </c>
      <c r="CS38">
        <v>0.55000000000000004</v>
      </c>
      <c r="CT38">
        <v>0.35</v>
      </c>
      <c r="CU38">
        <v>0.30000000000000004</v>
      </c>
      <c r="CV38">
        <v>0.5</v>
      </c>
      <c r="CW38">
        <v>0.5</v>
      </c>
      <c r="CX38">
        <v>0.65</v>
      </c>
      <c r="CY38">
        <v>0.45</v>
      </c>
      <c r="CZ38">
        <v>0.65</v>
      </c>
      <c r="DA38">
        <v>0.45</v>
      </c>
      <c r="DB38">
        <v>0.45</v>
      </c>
      <c r="DC38">
        <v>0.35</v>
      </c>
      <c r="DD38">
        <v>0.6</v>
      </c>
      <c r="DE38">
        <v>0.6</v>
      </c>
      <c r="DF38">
        <f t="shared" si="74"/>
        <v>0.45624999999999999</v>
      </c>
    </row>
    <row r="39" spans="1:110" x14ac:dyDescent="0.3">
      <c r="A39" t="s">
        <v>28</v>
      </c>
      <c r="B39" s="4"/>
      <c r="C39">
        <f t="shared" si="75"/>
        <v>0.4467553309488666</v>
      </c>
      <c r="D39" s="4"/>
      <c r="E39">
        <f t="shared" si="76"/>
        <v>0.6</v>
      </c>
      <c r="F39" s="4"/>
      <c r="H39" s="4"/>
      <c r="I39">
        <f t="shared" si="77"/>
        <v>1</v>
      </c>
      <c r="J39" s="4"/>
      <c r="K39">
        <f t="shared" si="78"/>
        <v>1</v>
      </c>
      <c r="L39" s="4"/>
      <c r="M39">
        <f t="shared" si="79"/>
        <v>0.61911029726611189</v>
      </c>
      <c r="N39" s="4"/>
      <c r="O39">
        <f t="shared" si="80"/>
        <v>1</v>
      </c>
      <c r="P39" s="4"/>
      <c r="Q39">
        <f t="shared" si="81"/>
        <v>1</v>
      </c>
      <c r="R39" s="4"/>
      <c r="S39">
        <f t="shared" si="82"/>
        <v>1</v>
      </c>
      <c r="T39" s="4"/>
      <c r="U39">
        <f t="shared" si="83"/>
        <v>0.75</v>
      </c>
      <c r="V39" s="4"/>
      <c r="W39">
        <f t="shared" si="84"/>
        <v>1</v>
      </c>
      <c r="X39" s="4"/>
      <c r="Y39">
        <f t="shared" si="85"/>
        <v>1</v>
      </c>
      <c r="Z39" s="4"/>
      <c r="AA39">
        <f t="shared" si="86"/>
        <v>0.48144795465418261</v>
      </c>
      <c r="AB39" s="4"/>
      <c r="AC39">
        <f t="shared" si="87"/>
        <v>0.75</v>
      </c>
      <c r="AD39" s="4"/>
      <c r="AE39">
        <f t="shared" si="88"/>
        <v>0.4467553309488666</v>
      </c>
      <c r="AF39" s="4"/>
      <c r="AG39">
        <f t="shared" si="89"/>
        <v>0.6</v>
      </c>
      <c r="AH39" s="15"/>
      <c r="AI39" s="12"/>
      <c r="AJ39" s="2" t="s">
        <v>47</v>
      </c>
      <c r="AK39">
        <v>0.44669446098868371</v>
      </c>
      <c r="AL39">
        <v>0.51438596491228072</v>
      </c>
      <c r="AM39">
        <v>0.51151430565247724</v>
      </c>
      <c r="AN39">
        <v>0.51724137931034486</v>
      </c>
      <c r="AO39">
        <v>0.54112554112554112</v>
      </c>
      <c r="AP39">
        <v>0.53270348837209303</v>
      </c>
      <c r="AQ39">
        <v>0.58506224066390045</v>
      </c>
      <c r="AR39">
        <v>0.54570259208731242</v>
      </c>
      <c r="AS39">
        <v>0.5</v>
      </c>
      <c r="AT39">
        <v>0.5818704794522146</v>
      </c>
      <c r="AU39">
        <v>0.72393822393822393</v>
      </c>
      <c r="AV39">
        <v>0.54545454545454541</v>
      </c>
      <c r="AW39">
        <v>0.59448499594484994</v>
      </c>
      <c r="AX39">
        <v>0.52928722653493299</v>
      </c>
      <c r="AY39">
        <v>0.5598591549295775</v>
      </c>
      <c r="AZ39">
        <v>0.45887445887445888</v>
      </c>
      <c r="BA39">
        <f t="shared" si="39"/>
        <v>0.54301244114008973</v>
      </c>
      <c r="BC39" t="s">
        <v>47</v>
      </c>
      <c r="BD39">
        <f t="shared" si="40"/>
        <v>0.21264004854641688</v>
      </c>
      <c r="BE39">
        <f t="shared" si="41"/>
        <v>0.26280668390469042</v>
      </c>
      <c r="BF39">
        <f t="shared" si="42"/>
        <v>0.26460572226099088</v>
      </c>
      <c r="BG39">
        <f t="shared" si="43"/>
        <v>0.32265217873378427</v>
      </c>
      <c r="BH39">
        <f t="shared" si="44"/>
        <v>0.2969871292018943</v>
      </c>
      <c r="BI39">
        <f t="shared" si="45"/>
        <v>0.29680232558139535</v>
      </c>
      <c r="BJ39">
        <f t="shared" si="46"/>
        <v>0.33571981151979746</v>
      </c>
      <c r="BK39">
        <f t="shared" si="47"/>
        <v>0.37345345062802843</v>
      </c>
      <c r="BL39">
        <f t="shared" si="48"/>
        <v>0.5</v>
      </c>
      <c r="BM39">
        <f t="shared" si="49"/>
        <v>0.41831520209016421</v>
      </c>
      <c r="BN39">
        <f t="shared" si="50"/>
        <v>0.59209629797865093</v>
      </c>
      <c r="BO39">
        <f t="shared" si="51"/>
        <v>0.42389610389610388</v>
      </c>
      <c r="BP39">
        <f t="shared" si="52"/>
        <v>0.43238859297253462</v>
      </c>
      <c r="BQ39">
        <f t="shared" si="53"/>
        <v>0.37030519898401726</v>
      </c>
      <c r="BR39">
        <f t="shared" si="54"/>
        <v>0.57688483844241922</v>
      </c>
      <c r="BS39">
        <f t="shared" si="55"/>
        <v>0.50213385434624369</v>
      </c>
      <c r="BT39">
        <f t="shared" si="56"/>
        <v>0.3863554649429457</v>
      </c>
      <c r="BV39" t="s">
        <v>47</v>
      </c>
      <c r="BW39">
        <f t="shared" si="57"/>
        <v>0.21264004854641688</v>
      </c>
      <c r="BX39">
        <f t="shared" si="58"/>
        <v>0.26280668390469042</v>
      </c>
      <c r="BY39">
        <f t="shared" si="59"/>
        <v>0.26460572226099088</v>
      </c>
      <c r="BZ39">
        <f t="shared" si="60"/>
        <v>0.32265217873378427</v>
      </c>
      <c r="CA39">
        <f t="shared" si="61"/>
        <v>0.2969871292018943</v>
      </c>
      <c r="CB39">
        <f t="shared" si="62"/>
        <v>0.29680232558139535</v>
      </c>
      <c r="CC39">
        <f t="shared" si="63"/>
        <v>0.33571981151979746</v>
      </c>
      <c r="CD39">
        <f t="shared" si="64"/>
        <v>0.37345345062802843</v>
      </c>
      <c r="CE39">
        <f t="shared" si="65"/>
        <v>0.5</v>
      </c>
      <c r="CF39">
        <f t="shared" si="66"/>
        <v>0.41831520209016421</v>
      </c>
      <c r="CG39">
        <f t="shared" si="67"/>
        <v>0.59209629797865093</v>
      </c>
      <c r="CH39">
        <f t="shared" si="68"/>
        <v>0.42389610389610388</v>
      </c>
      <c r="CI39">
        <f t="shared" si="69"/>
        <v>0.43238859297253462</v>
      </c>
      <c r="CJ39">
        <f t="shared" si="70"/>
        <v>0.37030519898401726</v>
      </c>
      <c r="CK39">
        <f t="shared" si="71"/>
        <v>0.57688483844241922</v>
      </c>
      <c r="CL39">
        <f t="shared" si="72"/>
        <v>0.50213385434624369</v>
      </c>
      <c r="CM39">
        <f t="shared" si="73"/>
        <v>0.3863554649429457</v>
      </c>
      <c r="CO39" t="s">
        <v>47</v>
      </c>
      <c r="CP39">
        <v>0.15000000000000002</v>
      </c>
      <c r="CQ39">
        <v>0.19999999999999996</v>
      </c>
      <c r="CR39">
        <v>0.25</v>
      </c>
      <c r="CS39">
        <v>0.4</v>
      </c>
      <c r="CT39">
        <v>0.25</v>
      </c>
      <c r="CU39">
        <v>0.30000000000000004</v>
      </c>
      <c r="CV39">
        <v>0.35</v>
      </c>
      <c r="CW39">
        <v>0.35</v>
      </c>
      <c r="CX39">
        <v>0.5</v>
      </c>
      <c r="CY39">
        <v>0.4</v>
      </c>
      <c r="CZ39">
        <v>0.65</v>
      </c>
      <c r="DA39">
        <v>0.4</v>
      </c>
      <c r="DB39">
        <v>0.45</v>
      </c>
      <c r="DC39">
        <v>0.35</v>
      </c>
      <c r="DD39">
        <v>0.65</v>
      </c>
      <c r="DE39">
        <v>0.55000000000000004</v>
      </c>
      <c r="DF39">
        <f t="shared" si="74"/>
        <v>0.38750000000000001</v>
      </c>
    </row>
    <row r="40" spans="1:110" x14ac:dyDescent="0.3">
      <c r="A40" t="s">
        <v>38</v>
      </c>
      <c r="B40" s="4"/>
      <c r="C40">
        <f>MEDIAN(C33:C39)</f>
        <v>0.47456340167046324</v>
      </c>
      <c r="D40" s="5"/>
      <c r="E40">
        <f>MEDIAN(E33:E39)</f>
        <v>0.50287356321839083</v>
      </c>
      <c r="F40" s="5"/>
      <c r="G40" t="e">
        <f>MEDIAN(G33:G39)</f>
        <v>#NUM!</v>
      </c>
      <c r="H40" s="5"/>
      <c r="I40">
        <f>MEDIAN(I33:I39)</f>
        <v>0.55316533497234177</v>
      </c>
      <c r="J40" s="5"/>
      <c r="K40">
        <f>MEDIAN(K33:K39)</f>
        <v>0.61182868796736911</v>
      </c>
      <c r="L40" s="4"/>
      <c r="M40">
        <f>MEDIAN(M33:M39)</f>
        <v>0.52122114668652264</v>
      </c>
      <c r="N40" s="4"/>
      <c r="O40">
        <f>MEDIAN(O33:O39)</f>
        <v>0.71468403113247192</v>
      </c>
      <c r="P40" s="4"/>
      <c r="Q40">
        <f>MEDIAN(Q33:Q39)</f>
        <v>0.72992700729927007</v>
      </c>
      <c r="R40" s="4"/>
      <c r="S40">
        <f>MEDIAN(S33:S39)</f>
        <v>0.48848569434752265</v>
      </c>
      <c r="T40" s="4"/>
      <c r="U40">
        <f>MEDIAN(U33:U39)</f>
        <v>0.5859375</v>
      </c>
      <c r="V40" s="4"/>
      <c r="W40">
        <f>MEDIAN(W33:W39)</f>
        <v>0.75375852778261287</v>
      </c>
      <c r="X40" s="4"/>
      <c r="Y40">
        <f>MEDIAN(Y33:Y39)</f>
        <v>0.66666666666666663</v>
      </c>
      <c r="Z40" s="4"/>
      <c r="AA40">
        <f>MEDIAN(AA33:AA39)</f>
        <v>0.57434588385449914</v>
      </c>
      <c r="AB40" s="4"/>
      <c r="AC40">
        <f>MEDIAN(AC33:AC39)</f>
        <v>0.58333333333333337</v>
      </c>
      <c r="AD40" s="4"/>
      <c r="AE40">
        <f>MEDIAN(AE33:AE39)</f>
        <v>0.55555555555555558</v>
      </c>
      <c r="AF40" s="4"/>
      <c r="AG40">
        <f>MEDIAN(AG33:AG39)</f>
        <v>0.54054054054054057</v>
      </c>
      <c r="AH40" s="15"/>
      <c r="AI40" s="12"/>
      <c r="AJ40" s="2" t="s">
        <v>7</v>
      </c>
      <c r="AK40">
        <v>0.39084507042253525</v>
      </c>
      <c r="AL40">
        <v>0.36333878887070381</v>
      </c>
      <c r="AM40">
        <v>0.4140625</v>
      </c>
      <c r="AN40">
        <v>0.46661775495231106</v>
      </c>
      <c r="AO40">
        <v>0.47319744543833941</v>
      </c>
      <c r="AP40">
        <v>0.36502954190688947</v>
      </c>
      <c r="AQ40">
        <v>0.58530134203983009</v>
      </c>
      <c r="AR40">
        <v>0.65634674922600622</v>
      </c>
      <c r="AS40">
        <v>0.41812952054778546</v>
      </c>
      <c r="AT40">
        <v>0.5</v>
      </c>
      <c r="AU40">
        <v>0.71400000000000008</v>
      </c>
      <c r="AV40">
        <v>0.53323375653472738</v>
      </c>
      <c r="AW40">
        <v>0.48810437452033767</v>
      </c>
      <c r="AX40">
        <v>0.5</v>
      </c>
      <c r="AY40">
        <v>0.47033898305084743</v>
      </c>
      <c r="AZ40">
        <v>0.33333333333333331</v>
      </c>
      <c r="BA40">
        <f t="shared" si="39"/>
        <v>0.47949244755272791</v>
      </c>
      <c r="BC40" t="s">
        <v>7</v>
      </c>
      <c r="BD40">
        <f t="shared" si="40"/>
        <v>0.227237499068485</v>
      </c>
      <c r="BE40">
        <f t="shared" si="41"/>
        <v>0.25937806873977087</v>
      </c>
      <c r="BF40">
        <f t="shared" si="42"/>
        <v>0.28491283382789323</v>
      </c>
      <c r="BG40">
        <f t="shared" si="43"/>
        <v>0.3954782708120933</v>
      </c>
      <c r="BH40">
        <f t="shared" si="44"/>
        <v>0.34359759621756225</v>
      </c>
      <c r="BI40">
        <f t="shared" si="45"/>
        <v>0.30553562628656528</v>
      </c>
      <c r="BJ40">
        <f t="shared" si="46"/>
        <v>0.42197100410565164</v>
      </c>
      <c r="BK40">
        <f t="shared" si="47"/>
        <v>0.5252837977296182</v>
      </c>
      <c r="BL40">
        <f t="shared" si="48"/>
        <v>0.58168479790983585</v>
      </c>
      <c r="BM40">
        <f t="shared" si="49"/>
        <v>0.5</v>
      </c>
      <c r="BN40">
        <f t="shared" si="50"/>
        <v>0.70218031088082911</v>
      </c>
      <c r="BO40">
        <f t="shared" si="51"/>
        <v>0.53618506887895123</v>
      </c>
      <c r="BP40">
        <f t="shared" si="52"/>
        <v>0.50566646023284545</v>
      </c>
      <c r="BQ40">
        <f t="shared" si="53"/>
        <v>0.46710963455149501</v>
      </c>
      <c r="BR40">
        <f t="shared" si="54"/>
        <v>0.6449537750385208</v>
      </c>
      <c r="BS40">
        <f t="shared" si="55"/>
        <v>0.56327985739750441</v>
      </c>
      <c r="BT40">
        <f t="shared" si="56"/>
        <v>0.45402841260485127</v>
      </c>
      <c r="BV40" t="s">
        <v>7</v>
      </c>
      <c r="BW40">
        <f t="shared" si="57"/>
        <v>0.227237499068485</v>
      </c>
      <c r="BX40">
        <f t="shared" si="58"/>
        <v>0.25937806873977087</v>
      </c>
      <c r="BY40">
        <f t="shared" si="59"/>
        <v>0.28491283382789323</v>
      </c>
      <c r="BZ40">
        <f t="shared" si="60"/>
        <v>0.3954782708120933</v>
      </c>
      <c r="CA40">
        <f t="shared" si="61"/>
        <v>0.34359759621756225</v>
      </c>
      <c r="CB40">
        <f t="shared" si="62"/>
        <v>0.30553562628656528</v>
      </c>
      <c r="CC40">
        <f t="shared" si="63"/>
        <v>0.42197100410565164</v>
      </c>
      <c r="CD40">
        <f t="shared" si="64"/>
        <v>0.5252837977296182</v>
      </c>
      <c r="CE40">
        <f t="shared" si="65"/>
        <v>0.58168479790983585</v>
      </c>
      <c r="CF40">
        <f t="shared" si="66"/>
        <v>0.5</v>
      </c>
      <c r="CG40">
        <f t="shared" si="67"/>
        <v>0.70218031088082911</v>
      </c>
      <c r="CH40">
        <f t="shared" si="68"/>
        <v>0.53618506887895123</v>
      </c>
      <c r="CI40">
        <f t="shared" si="69"/>
        <v>0.50566646023284545</v>
      </c>
      <c r="CJ40">
        <f t="shared" si="70"/>
        <v>0.46710963455149501</v>
      </c>
      <c r="CK40">
        <f t="shared" si="71"/>
        <v>0.6449537750385208</v>
      </c>
      <c r="CL40">
        <f t="shared" si="72"/>
        <v>0.56327985739750441</v>
      </c>
      <c r="CM40">
        <f t="shared" si="73"/>
        <v>0.45402841260485127</v>
      </c>
      <c r="CO40" t="s">
        <v>7</v>
      </c>
      <c r="CP40">
        <v>0.19999999999999996</v>
      </c>
      <c r="CQ40">
        <v>0.30000000000000004</v>
      </c>
      <c r="CR40">
        <v>0.30000000000000004</v>
      </c>
      <c r="CS40">
        <v>0.5</v>
      </c>
      <c r="CT40">
        <v>0.30000000000000004</v>
      </c>
      <c r="CU40">
        <v>0.30000000000000004</v>
      </c>
      <c r="CV40">
        <v>0.44999999999999996</v>
      </c>
      <c r="CW40">
        <v>0.55000000000000004</v>
      </c>
      <c r="CX40">
        <v>0.6</v>
      </c>
      <c r="CY40">
        <v>0.5</v>
      </c>
      <c r="CZ40">
        <v>0.75</v>
      </c>
      <c r="DA40">
        <v>0.55000000000000004</v>
      </c>
      <c r="DB40">
        <v>0.5</v>
      </c>
      <c r="DC40">
        <v>0.45</v>
      </c>
      <c r="DD40">
        <v>0.7</v>
      </c>
      <c r="DE40">
        <v>0.7</v>
      </c>
      <c r="DF40">
        <f t="shared" si="74"/>
        <v>0.47812500000000002</v>
      </c>
    </row>
    <row r="41" spans="1:110" x14ac:dyDescent="0.3">
      <c r="A41" t="s">
        <v>39</v>
      </c>
      <c r="B41" s="4"/>
      <c r="C41" s="2">
        <f>_xlfn.PERCENTILE.INC(C33:C39,1/6)*_xlfn.PERCENTILE.INC(C33:C39,5/6)+_xlfn.PERCENTILE.INC(C33:C39,1/6)*_xlfn.PERCENTILE.INC(C33:C39,3/6)*(1-_xlfn.PERCENTILE.INC(C33:C39,5/6))+_xlfn.PERCENTILE.INC(C33:C39,5/6)*_xlfn.PERCENTILE.INC(C33:C39,3/6)*(1-_xlfn.PERCENTILE.INC(C33:C39,1/6))</f>
        <v>0.47057525653650634</v>
      </c>
      <c r="D41" s="5"/>
      <c r="E41" s="2">
        <f>_xlfn.PERCENTILE.INC(E33:E39,1/6)*_xlfn.PERCENTILE.INC(E33:E39,5/6)+_xlfn.PERCENTILE.INC(E33:E39,1/6)*_xlfn.PERCENTILE.INC(E33:E39,3/6)*(1-_xlfn.PERCENTILE.INC(E33:E39,5/6))+_xlfn.PERCENTILE.INC(E33:E39,5/6)*_xlfn.PERCENTILE.INC(E33:E39,3/6)*(1-_xlfn.PERCENTILE.INC(E33:E39,1/6))</f>
        <v>0.47488842111354646</v>
      </c>
      <c r="F41" s="5"/>
      <c r="G41" s="2" t="e">
        <f>_xlfn.PERCENTILE.INC(G33:G39,1/6)*_xlfn.PERCENTILE.INC(G33:G39,5/6)+_xlfn.PERCENTILE.INC(G33:G39,1/6)*_xlfn.PERCENTILE.INC(G33:G39,3/6)*(1-_xlfn.PERCENTILE.INC(G33:G39,5/6))+_xlfn.PERCENTILE.INC(G33:G39,5/6)*_xlfn.PERCENTILE.INC(G33:G39,3/6)*(1-_xlfn.PERCENTILE.INC(G33:G39,1/6))</f>
        <v>#NUM!</v>
      </c>
      <c r="H41" s="5"/>
      <c r="I41" s="2">
        <f>_xlfn.PERCENTILE.INC(I33:I39,1/6)*_xlfn.PERCENTILE.INC(I33:I39,5/6)+_xlfn.PERCENTILE.INC(I33:I39,1/6)*_xlfn.PERCENTILE.INC(I33:I39,3/6)*(1-_xlfn.PERCENTILE.INC(I33:I39,5/6))+_xlfn.PERCENTILE.INC(I33:I39,5/6)*_xlfn.PERCENTILE.INC(I33:I39,3/6)*(1-_xlfn.PERCENTILE.INC(I33:I39,1/6))</f>
        <v>0.62575802852148299</v>
      </c>
      <c r="J41" s="5"/>
      <c r="K41" s="2">
        <f>_xlfn.PERCENTILE.INC(K33:K39,1/6)*_xlfn.PERCENTILE.INC(K33:K39,5/6)+_xlfn.PERCENTILE.INC(K33:K39,1/6)*_xlfn.PERCENTILE.INC(K33:K39,3/6)*(1-_xlfn.PERCENTILE.INC(K33:K39,5/6))+_xlfn.PERCENTILE.INC(K33:K39,5/6)*_xlfn.PERCENTILE.INC(K33:K39,3/6)*(1-_xlfn.PERCENTILE.INC(K33:K39,1/6))</f>
        <v>0.56760689507048645</v>
      </c>
      <c r="L41" s="4"/>
      <c r="M41" s="2">
        <f>_xlfn.PERCENTILE.INC(M33:M39,1/6)*_xlfn.PERCENTILE.INC(M33:M39,5/6)+_xlfn.PERCENTILE.INC(M33:M39,1/6)*_xlfn.PERCENTILE.INC(M33:M39,3/6)*(1-_xlfn.PERCENTILE.INC(M33:M39,5/6))+_xlfn.PERCENTILE.INC(M33:M39,5/6)*_xlfn.PERCENTILE.INC(M33:M39,3/6)*(1-_xlfn.PERCENTILE.INC(M33:M39,1/6))</f>
        <v>0.50710661045871386</v>
      </c>
      <c r="N41" s="4"/>
      <c r="O41" s="2">
        <f>_xlfn.PERCENTILE.INC(O33:O39,1/6)*_xlfn.PERCENTILE.INC(O33:O39,5/6)+_xlfn.PERCENTILE.INC(O33:O39,1/6)*_xlfn.PERCENTILE.INC(O33:O39,3/6)*(1-_xlfn.PERCENTILE.INC(O33:O39,5/6))+_xlfn.PERCENTILE.INC(O33:O39,5/6)*_xlfn.PERCENTILE.INC(O33:O39,3/6)*(1-_xlfn.PERCENTILE.INC(O33:O39,1/6))</f>
        <v>0.86025340300365971</v>
      </c>
      <c r="P41" s="4"/>
      <c r="Q41" s="2">
        <f>_xlfn.PERCENTILE.INC(Q33:Q39,1/6)*_xlfn.PERCENTILE.INC(Q33:Q39,5/6)+_xlfn.PERCENTILE.INC(Q33:Q39,1/6)*_xlfn.PERCENTILE.INC(Q33:Q39,3/6)*(1-_xlfn.PERCENTILE.INC(Q33:Q39,5/6))+_xlfn.PERCENTILE.INC(Q33:Q39,5/6)*_xlfn.PERCENTILE.INC(Q33:Q39,3/6)*(1-_xlfn.PERCENTILE.INC(Q33:Q39,1/6))</f>
        <v>0.82447717121417508</v>
      </c>
      <c r="R41" s="4"/>
      <c r="S41" s="2">
        <f>_xlfn.PERCENTILE.INC(S33:S39,1/6)*_xlfn.PERCENTILE.INC(S33:S39,5/6)+_xlfn.PERCENTILE.INC(S33:S39,1/6)*_xlfn.PERCENTILE.INC(S33:S39,3/6)*(1-_xlfn.PERCENTILE.INC(S33:S39,5/6))+_xlfn.PERCENTILE.INC(S33:S39,5/6)*_xlfn.PERCENTILE.INC(S33:S39,3/6)*(1-_xlfn.PERCENTILE.INC(S33:S39,1/6))</f>
        <v>0.52027872314509549</v>
      </c>
      <c r="T41" s="4"/>
      <c r="U41" s="2">
        <f>_xlfn.PERCENTILE.INC(U33:U39,1/6)*_xlfn.PERCENTILE.INC(U33:U39,5/6)+_xlfn.PERCENTILE.INC(U33:U39,1/6)*_xlfn.PERCENTILE.INC(U33:U39,3/6)*(1-_xlfn.PERCENTILE.INC(U33:U39,5/6))+_xlfn.PERCENTILE.INC(U33:U39,5/6)*_xlfn.PERCENTILE.INC(U33:U39,3/6)*(1-_xlfn.PERCENTILE.INC(U33:U39,1/6))</f>
        <v>0.699157199405534</v>
      </c>
      <c r="V41" s="4"/>
      <c r="W41" s="2">
        <f>_xlfn.PERCENTILE.INC(W33:W39,1/6)*_xlfn.PERCENTILE.INC(W33:W39,5/6)+_xlfn.PERCENTILE.INC(W33:W39,1/6)*_xlfn.PERCENTILE.INC(W33:W39,3/6)*(1-_xlfn.PERCENTILE.INC(W33:W39,5/6))+_xlfn.PERCENTILE.INC(W33:W39,5/6)*_xlfn.PERCENTILE.INC(W33:W39,3/6)*(1-_xlfn.PERCENTILE.INC(W33:W39,1/6))</f>
        <v>0.90643260267381831</v>
      </c>
      <c r="X41" s="4"/>
      <c r="Y41" s="2">
        <f>_xlfn.PERCENTILE.INC(Y33:Y39,1/6)*_xlfn.PERCENTILE.INC(Y33:Y39,5/6)+_xlfn.PERCENTILE.INC(Y33:Y39,1/6)*_xlfn.PERCENTILE.INC(Y33:Y39,3/6)*(1-_xlfn.PERCENTILE.INC(Y33:Y39,5/6))+_xlfn.PERCENTILE.INC(Y33:Y39,5/6)*_xlfn.PERCENTILE.INC(Y33:Y39,3/6)*(1-_xlfn.PERCENTILE.INC(Y33:Y39,1/6))</f>
        <v>0.83900555153270573</v>
      </c>
      <c r="Z41" s="4"/>
      <c r="AA41" s="2">
        <f>_xlfn.PERCENTILE.INC(AA33:AA39,1/6)*_xlfn.PERCENTILE.INC(AA33:AA39,5/6)+_xlfn.PERCENTILE.INC(AA33:AA39,1/6)*_xlfn.PERCENTILE.INC(AA33:AA39,3/6)*(1-_xlfn.PERCENTILE.INC(AA33:AA39,5/6))+_xlfn.PERCENTILE.INC(AA33:AA39,5/6)*_xlfn.PERCENTILE.INC(AA33:AA39,3/6)*(1-_xlfn.PERCENTILE.INC(AA33:AA39,1/6))</f>
        <v>0.64750240341968091</v>
      </c>
      <c r="AB41" s="4"/>
      <c r="AC41" s="2">
        <f>_xlfn.PERCENTILE.INC(AC33:AC39,1/6)*_xlfn.PERCENTILE.INC(AC33:AC39,5/6)+_xlfn.PERCENTILE.INC(AC33:AC39,1/6)*_xlfn.PERCENTILE.INC(AC33:AC39,3/6)*(1-_xlfn.PERCENTILE.INC(AC33:AC39,5/6))+_xlfn.PERCENTILE.INC(AC33:AC39,5/6)*_xlfn.PERCENTILE.INC(AC33:AC39,3/6)*(1-_xlfn.PERCENTILE.INC(AC33:AC39,1/6))</f>
        <v>0.62914269691773494</v>
      </c>
      <c r="AD41" s="4"/>
      <c r="AE41" s="2">
        <f>_xlfn.PERCENTILE.INC(AE33:AE39,1/6)*_xlfn.PERCENTILE.INC(AE33:AE39,5/6)+_xlfn.PERCENTILE.INC(AE33:AE39,1/6)*_xlfn.PERCENTILE.INC(AE33:AE39,3/6)*(1-_xlfn.PERCENTILE.INC(AE33:AE39,5/6))+_xlfn.PERCENTILE.INC(AE33:AE39,5/6)*_xlfn.PERCENTILE.INC(AE33:AE39,3/6)*(1-_xlfn.PERCENTILE.INC(AE33:AE39,1/6))</f>
        <v>0.56608211016340915</v>
      </c>
      <c r="AF41" s="4"/>
      <c r="AG41" s="2">
        <f>_xlfn.PERCENTILE.INC(AG33:AG39,1/6)*_xlfn.PERCENTILE.INC(AG33:AG39,5/6)+_xlfn.PERCENTILE.INC(AG33:AG39,1/6)*_xlfn.PERCENTILE.INC(AG33:AG39,3/6)*(1-_xlfn.PERCENTILE.INC(AG33:AG39,5/6))+_xlfn.PERCENTILE.INC(AG33:AG39,5/6)*_xlfn.PERCENTILE.INC(AG33:AG39,3/6)*(1-_xlfn.PERCENTILE.INC(AG33:AG39,1/6))</f>
        <v>0.48364643018126646</v>
      </c>
      <c r="AH41" s="15"/>
      <c r="AI41" s="12"/>
      <c r="AJ41" s="2" t="s">
        <v>9</v>
      </c>
      <c r="AK41">
        <v>0.22783198396961907</v>
      </c>
      <c r="AL41">
        <v>0.20788290109630816</v>
      </c>
      <c r="AM41">
        <v>0.24624147221738715</v>
      </c>
      <c r="AN41">
        <v>0.19685918154880838</v>
      </c>
      <c r="AO41">
        <v>0.2410095771251683</v>
      </c>
      <c r="AP41">
        <v>0.23792035169472292</v>
      </c>
      <c r="AQ41">
        <v>0.25389653948999014</v>
      </c>
      <c r="AR41">
        <v>0.56299212598425208</v>
      </c>
      <c r="AS41">
        <v>0.19442229054260185</v>
      </c>
      <c r="AT41">
        <v>0.28600000000000003</v>
      </c>
      <c r="AU41">
        <v>0.5</v>
      </c>
      <c r="AV41">
        <v>0.313940724478595</v>
      </c>
      <c r="AW41">
        <v>0.39142335766423358</v>
      </c>
      <c r="AX41">
        <v>0.30010493179433367</v>
      </c>
      <c r="AY41">
        <v>0.28600000000000003</v>
      </c>
      <c r="AZ41">
        <v>0.35929648241206025</v>
      </c>
      <c r="BA41">
        <f t="shared" si="39"/>
        <v>0.30036387000113002</v>
      </c>
      <c r="BC41" t="s">
        <v>9</v>
      </c>
      <c r="BD41">
        <f t="shared" si="40"/>
        <v>0.12456055562750769</v>
      </c>
      <c r="BE41">
        <f t="shared" si="41"/>
        <v>0.13934363662899946</v>
      </c>
      <c r="BF41">
        <f t="shared" si="42"/>
        <v>0.15759508638278125</v>
      </c>
      <c r="BG41">
        <f t="shared" si="43"/>
        <v>0.19293722100662014</v>
      </c>
      <c r="BH41">
        <f t="shared" si="44"/>
        <v>0.17577602815948434</v>
      </c>
      <c r="BI41">
        <f t="shared" si="45"/>
        <v>0.17768562319537168</v>
      </c>
      <c r="BJ41">
        <f t="shared" si="46"/>
        <v>0.20184190191497625</v>
      </c>
      <c r="BK41">
        <f t="shared" si="47"/>
        <v>0.3784436036404541</v>
      </c>
      <c r="BL41">
        <f t="shared" si="48"/>
        <v>0.37524790781367939</v>
      </c>
      <c r="BM41">
        <f t="shared" si="49"/>
        <v>0.297819689119171</v>
      </c>
      <c r="BN41">
        <f t="shared" si="50"/>
        <v>0.5</v>
      </c>
      <c r="BO41">
        <f t="shared" si="51"/>
        <v>0.32902456565350696</v>
      </c>
      <c r="BP41">
        <f t="shared" si="52"/>
        <v>0.34896064741351951</v>
      </c>
      <c r="BQ41">
        <f t="shared" si="53"/>
        <v>0.27667914085932643</v>
      </c>
      <c r="BR41">
        <f t="shared" si="54"/>
        <v>0.46489504950495047</v>
      </c>
      <c r="BS41">
        <f t="shared" si="55"/>
        <v>0.4597900215362527</v>
      </c>
      <c r="BT41">
        <f t="shared" si="56"/>
        <v>0.28753754240353763</v>
      </c>
      <c r="BV41" t="s">
        <v>9</v>
      </c>
      <c r="BW41">
        <f t="shared" si="57"/>
        <v>0.12456055562750769</v>
      </c>
      <c r="BX41">
        <f t="shared" si="58"/>
        <v>0.13934363662899946</v>
      </c>
      <c r="BY41">
        <f t="shared" si="59"/>
        <v>0.15759508638278125</v>
      </c>
      <c r="BZ41">
        <f t="shared" si="60"/>
        <v>0.19293722100662014</v>
      </c>
      <c r="CA41">
        <f t="shared" si="61"/>
        <v>0.17577602815948434</v>
      </c>
      <c r="CB41">
        <f t="shared" si="62"/>
        <v>0.17768562319537168</v>
      </c>
      <c r="CC41">
        <f t="shared" si="63"/>
        <v>0.20184190191497625</v>
      </c>
      <c r="CD41">
        <f t="shared" si="64"/>
        <v>0.3784436036404541</v>
      </c>
      <c r="CE41">
        <f t="shared" si="65"/>
        <v>0.37524790781367939</v>
      </c>
      <c r="CF41">
        <f t="shared" si="66"/>
        <v>0.297819689119171</v>
      </c>
      <c r="CG41">
        <f t="shared" si="67"/>
        <v>0.5</v>
      </c>
      <c r="CH41">
        <f t="shared" si="68"/>
        <v>0.32902456565350696</v>
      </c>
      <c r="CI41">
        <f t="shared" si="69"/>
        <v>0.34896064741351951</v>
      </c>
      <c r="CJ41">
        <f t="shared" si="70"/>
        <v>0.27667914085932643</v>
      </c>
      <c r="CK41">
        <f t="shared" si="71"/>
        <v>0.46489504950495047</v>
      </c>
      <c r="CL41">
        <f t="shared" si="72"/>
        <v>0.4597900215362527</v>
      </c>
      <c r="CM41">
        <f t="shared" si="73"/>
        <v>0.28753754240353763</v>
      </c>
      <c r="CO41" t="s">
        <v>9</v>
      </c>
      <c r="CP41">
        <v>0.15000000000000002</v>
      </c>
      <c r="CQ41">
        <v>0.19999999999999996</v>
      </c>
      <c r="CR41">
        <v>0.25</v>
      </c>
      <c r="CS41">
        <v>0.35</v>
      </c>
      <c r="CT41">
        <v>0.19999999999999996</v>
      </c>
      <c r="CU41">
        <v>0.19999999999999996</v>
      </c>
      <c r="CV41">
        <v>0.25</v>
      </c>
      <c r="CW41">
        <v>0.35</v>
      </c>
      <c r="CX41">
        <v>0.35</v>
      </c>
      <c r="CY41">
        <v>0.25</v>
      </c>
      <c r="CZ41">
        <v>0.5</v>
      </c>
      <c r="DA41">
        <v>0.4</v>
      </c>
      <c r="DB41">
        <v>0.45</v>
      </c>
      <c r="DC41">
        <v>0.35</v>
      </c>
      <c r="DD41">
        <v>0.45</v>
      </c>
      <c r="DE41">
        <v>0.45</v>
      </c>
      <c r="DF41">
        <f t="shared" si="74"/>
        <v>0.32187500000000002</v>
      </c>
    </row>
    <row r="42" spans="1:110" x14ac:dyDescent="0.3">
      <c r="B42" s="4"/>
      <c r="C42" s="2"/>
      <c r="D42" s="4"/>
      <c r="E42" s="2"/>
      <c r="F42" s="4"/>
      <c r="G42" s="2"/>
      <c r="H42" s="4"/>
      <c r="I42" s="2"/>
      <c r="J42" s="4"/>
      <c r="K42" s="2"/>
      <c r="L42" s="4"/>
      <c r="M42" s="2"/>
      <c r="N42" s="4"/>
      <c r="O42" s="2"/>
      <c r="P42" s="4"/>
      <c r="Q42" s="2"/>
      <c r="R42" s="4"/>
      <c r="S42" s="2"/>
      <c r="T42" s="4"/>
      <c r="U42" s="2"/>
      <c r="V42" s="4"/>
      <c r="W42" s="2"/>
      <c r="X42" s="4"/>
      <c r="Y42" s="2"/>
      <c r="Z42" s="4"/>
      <c r="AA42" s="2"/>
      <c r="AB42" s="4"/>
      <c r="AD42" s="4"/>
      <c r="AF42" s="4"/>
      <c r="AH42" s="15"/>
      <c r="AI42" s="12"/>
      <c r="AJ42" s="2" t="s">
        <v>5</v>
      </c>
      <c r="AK42">
        <v>0.40218790218790218</v>
      </c>
      <c r="AL42">
        <v>0.20610234739307962</v>
      </c>
      <c r="AM42">
        <v>0.33333333333333331</v>
      </c>
      <c r="AN42">
        <v>0.44727842932951656</v>
      </c>
      <c r="AO42">
        <v>0.29516012621299681</v>
      </c>
      <c r="AP42">
        <v>0.26432601529587896</v>
      </c>
      <c r="AQ42">
        <v>0.48374613003095979</v>
      </c>
      <c r="AR42">
        <v>0.60036003600360044</v>
      </c>
      <c r="AS42">
        <v>0.22025271494975451</v>
      </c>
      <c r="AT42">
        <v>0.46676624346527257</v>
      </c>
      <c r="AU42">
        <v>0.62467191601049865</v>
      </c>
      <c r="AV42">
        <v>0.5</v>
      </c>
      <c r="AW42">
        <v>0.5170166545981173</v>
      </c>
      <c r="AX42">
        <v>0.26432601529587896</v>
      </c>
      <c r="AY42">
        <v>0.46676624346527257</v>
      </c>
      <c r="AZ42">
        <v>0.26432601529587896</v>
      </c>
      <c r="BA42">
        <f t="shared" si="39"/>
        <v>0.39728875767924626</v>
      </c>
      <c r="BC42" t="s">
        <v>5</v>
      </c>
      <c r="BD42">
        <f t="shared" si="40"/>
        <v>0.22275856894690976</v>
      </c>
      <c r="BE42">
        <f t="shared" si="41"/>
        <v>0.1830240293362406</v>
      </c>
      <c r="BF42">
        <f t="shared" si="42"/>
        <v>0.23867684478371498</v>
      </c>
      <c r="BG42">
        <f t="shared" si="43"/>
        <v>0.36743596189574107</v>
      </c>
      <c r="BH42">
        <f t="shared" si="44"/>
        <v>0.25551424968838599</v>
      </c>
      <c r="BI42">
        <f t="shared" si="45"/>
        <v>0.247998447355465</v>
      </c>
      <c r="BJ42">
        <f t="shared" si="46"/>
        <v>0.36220260849160152</v>
      </c>
      <c r="BK42">
        <f t="shared" si="47"/>
        <v>0.4805621328683391</v>
      </c>
      <c r="BL42">
        <f t="shared" si="48"/>
        <v>0.48238680026561609</v>
      </c>
      <c r="BM42">
        <f t="shared" si="49"/>
        <v>0.46381493112104877</v>
      </c>
      <c r="BN42">
        <f t="shared" si="50"/>
        <v>0.64642049054213047</v>
      </c>
      <c r="BO42">
        <f t="shared" si="51"/>
        <v>0.5</v>
      </c>
      <c r="BP42">
        <f t="shared" si="52"/>
        <v>0.49430666183924687</v>
      </c>
      <c r="BQ42">
        <f t="shared" si="53"/>
        <v>0.35041125718218136</v>
      </c>
      <c r="BR42">
        <f t="shared" si="54"/>
        <v>0.62619694324598163</v>
      </c>
      <c r="BS42">
        <f t="shared" si="55"/>
        <v>0.5164446918326373</v>
      </c>
      <c r="BT42">
        <f t="shared" si="56"/>
        <v>0.40238466371220249</v>
      </c>
      <c r="BV42" t="s">
        <v>5</v>
      </c>
      <c r="BW42">
        <f t="shared" si="57"/>
        <v>0.22275856894690976</v>
      </c>
      <c r="BX42">
        <f t="shared" si="58"/>
        <v>0.1830240293362406</v>
      </c>
      <c r="BY42">
        <f t="shared" si="59"/>
        <v>0.23867684478371498</v>
      </c>
      <c r="BZ42">
        <f t="shared" si="60"/>
        <v>0.36743596189574107</v>
      </c>
      <c r="CA42">
        <f t="shared" si="61"/>
        <v>0.25551424968838599</v>
      </c>
      <c r="CB42">
        <f t="shared" si="62"/>
        <v>0.247998447355465</v>
      </c>
      <c r="CC42">
        <f t="shared" si="63"/>
        <v>0.36220260849160152</v>
      </c>
      <c r="CD42">
        <f t="shared" si="64"/>
        <v>0.4805621328683391</v>
      </c>
      <c r="CE42">
        <f t="shared" si="65"/>
        <v>0.48238680026561609</v>
      </c>
      <c r="CF42">
        <f t="shared" si="66"/>
        <v>0.46381493112104877</v>
      </c>
      <c r="CG42">
        <f t="shared" si="67"/>
        <v>0.64642049054213047</v>
      </c>
      <c r="CH42">
        <f t="shared" si="68"/>
        <v>0.5</v>
      </c>
      <c r="CI42">
        <f t="shared" si="69"/>
        <v>0.49430666183924687</v>
      </c>
      <c r="CJ42">
        <f t="shared" si="70"/>
        <v>0.35041125718218136</v>
      </c>
      <c r="CK42">
        <f t="shared" si="71"/>
        <v>0.62619694324598163</v>
      </c>
      <c r="CL42">
        <f t="shared" si="72"/>
        <v>0.5164446918326373</v>
      </c>
      <c r="CM42">
        <f t="shared" si="73"/>
        <v>0.40238466371220249</v>
      </c>
      <c r="CO42" t="s">
        <v>5</v>
      </c>
      <c r="CP42">
        <v>0.19999999999999996</v>
      </c>
      <c r="CQ42">
        <v>0.30000000000000004</v>
      </c>
      <c r="CR42">
        <v>0.25</v>
      </c>
      <c r="CS42">
        <v>0.4</v>
      </c>
      <c r="CT42">
        <v>0.30000000000000004</v>
      </c>
      <c r="CU42">
        <v>0.25</v>
      </c>
      <c r="CV42">
        <v>0.4</v>
      </c>
      <c r="CW42">
        <v>0.55000000000000004</v>
      </c>
      <c r="CX42">
        <v>0.6</v>
      </c>
      <c r="CY42">
        <v>0.44999999999999996</v>
      </c>
      <c r="CZ42">
        <v>0.6</v>
      </c>
      <c r="DA42">
        <v>0.5</v>
      </c>
      <c r="DB42">
        <v>0.5</v>
      </c>
      <c r="DC42">
        <v>0.3</v>
      </c>
      <c r="DD42">
        <v>0.65</v>
      </c>
      <c r="DE42">
        <v>0.65</v>
      </c>
      <c r="DF42">
        <f t="shared" si="74"/>
        <v>0.43125000000000002</v>
      </c>
    </row>
    <row r="43" spans="1:110" x14ac:dyDescent="0.3">
      <c r="A43" s="10"/>
      <c r="B43" s="7"/>
      <c r="C43" s="6" t="s">
        <v>54</v>
      </c>
      <c r="D43" s="7"/>
      <c r="E43" s="6" t="s">
        <v>53</v>
      </c>
      <c r="F43" s="8"/>
      <c r="G43" s="6" t="s">
        <v>55</v>
      </c>
      <c r="H43" s="8"/>
      <c r="I43" s="6" t="s">
        <v>58</v>
      </c>
      <c r="J43" s="8"/>
      <c r="K43" s="6" t="s">
        <v>56</v>
      </c>
      <c r="L43" s="7"/>
      <c r="M43" s="9" t="s">
        <v>57</v>
      </c>
      <c r="N43" s="7"/>
      <c r="O43" s="9" t="s">
        <v>59</v>
      </c>
      <c r="P43" s="7"/>
      <c r="Q43" s="9" t="s">
        <v>60</v>
      </c>
      <c r="R43" s="7"/>
      <c r="S43" s="9" t="s">
        <v>47</v>
      </c>
      <c r="T43" s="7"/>
      <c r="U43" s="9" t="s">
        <v>7</v>
      </c>
      <c r="V43" s="7"/>
      <c r="W43" s="9" t="s">
        <v>9</v>
      </c>
      <c r="X43" s="7"/>
      <c r="Y43" s="9" t="s">
        <v>5</v>
      </c>
      <c r="Z43" s="7"/>
      <c r="AA43" s="9" t="s">
        <v>11</v>
      </c>
      <c r="AB43" s="7"/>
      <c r="AC43" s="9" t="s">
        <v>3</v>
      </c>
      <c r="AD43" s="7"/>
      <c r="AE43" s="9" t="s">
        <v>36</v>
      </c>
      <c r="AF43" s="7"/>
      <c r="AG43" s="9" t="s">
        <v>44</v>
      </c>
      <c r="AH43" s="15"/>
      <c r="AI43" s="12"/>
      <c r="AJ43" s="2" t="s">
        <v>11</v>
      </c>
      <c r="AK43">
        <v>0.38232913212424197</v>
      </c>
      <c r="AL43">
        <v>0.41946308724832215</v>
      </c>
      <c r="AM43">
        <v>0.42565411614550103</v>
      </c>
      <c r="AN43">
        <v>0.47847919655667143</v>
      </c>
      <c r="AO43">
        <v>0.53821313240043056</v>
      </c>
      <c r="AP43">
        <v>0.43744531933508313</v>
      </c>
      <c r="AQ43">
        <v>0.6499088525312976</v>
      </c>
      <c r="AR43">
        <v>0.66700000000000004</v>
      </c>
      <c r="AS43">
        <v>0.40551500405515006</v>
      </c>
      <c r="AT43">
        <v>0.51189562547966228</v>
      </c>
      <c r="AU43">
        <v>0.53821313240043056</v>
      </c>
      <c r="AV43">
        <v>0.48298334540188265</v>
      </c>
      <c r="AW43">
        <v>0.5</v>
      </c>
      <c r="AX43">
        <v>0.5</v>
      </c>
      <c r="AY43">
        <v>0.46516975537839522</v>
      </c>
      <c r="AZ43">
        <v>0.46578212290502796</v>
      </c>
      <c r="BA43">
        <f t="shared" si="39"/>
        <v>0.49175323887263106</v>
      </c>
      <c r="BC43" t="s">
        <v>11</v>
      </c>
      <c r="BD43">
        <f t="shared" si="40"/>
        <v>0.21959831951636344</v>
      </c>
      <c r="BE43">
        <f t="shared" si="41"/>
        <v>0.27554385558898403</v>
      </c>
      <c r="BF43">
        <f t="shared" si="42"/>
        <v>0.28304360134541845</v>
      </c>
      <c r="BG43">
        <f t="shared" si="43"/>
        <v>0.39085976372905157</v>
      </c>
      <c r="BH43">
        <f t="shared" si="44"/>
        <v>0.3617696279601722</v>
      </c>
      <c r="BI43">
        <f t="shared" si="45"/>
        <v>0.32649327924918481</v>
      </c>
      <c r="BJ43">
        <f t="shared" si="46"/>
        <v>0.43896115437767413</v>
      </c>
      <c r="BK43">
        <f t="shared" si="47"/>
        <v>0.51932525252525252</v>
      </c>
      <c r="BL43">
        <f t="shared" si="48"/>
        <v>0.56761140702746538</v>
      </c>
      <c r="BM43">
        <f t="shared" si="49"/>
        <v>0.49433353976715444</v>
      </c>
      <c r="BN43">
        <f t="shared" si="50"/>
        <v>0.62289394861234615</v>
      </c>
      <c r="BO43">
        <f t="shared" si="51"/>
        <v>0.50569333816075313</v>
      </c>
      <c r="BP43">
        <f t="shared" si="52"/>
        <v>0.5</v>
      </c>
      <c r="BQ43">
        <f t="shared" si="53"/>
        <v>0.45684931506849313</v>
      </c>
      <c r="BR43">
        <f t="shared" si="54"/>
        <v>0.63516969855854377</v>
      </c>
      <c r="BS43">
        <f t="shared" si="55"/>
        <v>0.60766116376875279</v>
      </c>
      <c r="BT43">
        <f t="shared" si="56"/>
        <v>0.4503629540784756</v>
      </c>
      <c r="BV43" t="s">
        <v>11</v>
      </c>
      <c r="BW43">
        <f t="shared" si="57"/>
        <v>0.21959831951636344</v>
      </c>
      <c r="BX43">
        <f t="shared" si="58"/>
        <v>0.27554385558898403</v>
      </c>
      <c r="BY43">
        <f t="shared" si="59"/>
        <v>0.28304360134541845</v>
      </c>
      <c r="BZ43">
        <f t="shared" si="60"/>
        <v>0.39085976372905157</v>
      </c>
      <c r="CA43">
        <f t="shared" si="61"/>
        <v>0.3617696279601722</v>
      </c>
      <c r="CB43">
        <f t="shared" si="62"/>
        <v>0.32649327924918481</v>
      </c>
      <c r="CC43">
        <f t="shared" si="63"/>
        <v>0.43896115437767413</v>
      </c>
      <c r="CD43">
        <f t="shared" si="64"/>
        <v>0.51932525252525252</v>
      </c>
      <c r="CE43">
        <f t="shared" si="65"/>
        <v>0.56761140702746538</v>
      </c>
      <c r="CF43">
        <f t="shared" si="66"/>
        <v>0.49433353976715444</v>
      </c>
      <c r="CG43">
        <f t="shared" si="67"/>
        <v>0.62289394861234615</v>
      </c>
      <c r="CH43">
        <f t="shared" si="68"/>
        <v>0.50569333816075313</v>
      </c>
      <c r="CI43">
        <f t="shared" si="69"/>
        <v>0.5</v>
      </c>
      <c r="CJ43">
        <f t="shared" si="70"/>
        <v>0.45684931506849313</v>
      </c>
      <c r="CK43">
        <f t="shared" si="71"/>
        <v>0.63516969855854377</v>
      </c>
      <c r="CL43">
        <f t="shared" si="72"/>
        <v>0.60766116376875279</v>
      </c>
      <c r="CM43">
        <f t="shared" si="73"/>
        <v>0.4503629540784756</v>
      </c>
      <c r="CO43" t="s">
        <v>11</v>
      </c>
      <c r="CP43">
        <v>0.19999999999999996</v>
      </c>
      <c r="CQ43">
        <v>0.30000000000000004</v>
      </c>
      <c r="CR43">
        <v>0.30000000000000004</v>
      </c>
      <c r="CS43">
        <v>0.5</v>
      </c>
      <c r="CT43">
        <v>0.35</v>
      </c>
      <c r="CU43">
        <v>0.35</v>
      </c>
      <c r="CV43">
        <v>0.55000000000000004</v>
      </c>
      <c r="CW43">
        <v>0.55000000000000004</v>
      </c>
      <c r="CX43">
        <v>0.55000000000000004</v>
      </c>
      <c r="CY43">
        <v>0.5</v>
      </c>
      <c r="CZ43">
        <v>0.55000000000000004</v>
      </c>
      <c r="DA43">
        <v>0.5</v>
      </c>
      <c r="DB43">
        <v>0.5</v>
      </c>
      <c r="DC43">
        <v>0.4</v>
      </c>
      <c r="DD43">
        <v>0.65</v>
      </c>
      <c r="DE43">
        <v>0.6</v>
      </c>
      <c r="DF43">
        <f t="shared" si="74"/>
        <v>0.45937499999999998</v>
      </c>
    </row>
    <row r="44" spans="1:110" x14ac:dyDescent="0.3">
      <c r="A44" t="s">
        <v>22</v>
      </c>
      <c r="B44" s="4"/>
      <c r="C44">
        <f t="shared" ref="C44:C50" si="90">IFERROR($I2/($I2+C2),0)</f>
        <v>1</v>
      </c>
      <c r="D44" s="4"/>
      <c r="E44">
        <f t="shared" ref="E44:E50" si="91">IFERROR($I2/($I2+E2),0)</f>
        <v>0.38232913212424197</v>
      </c>
      <c r="F44" s="4"/>
      <c r="G44">
        <f t="shared" ref="G44:G50" si="92">IFERROR($I2/($I2+G2),0)</f>
        <v>0.60745259508335081</v>
      </c>
      <c r="H44" s="4"/>
      <c r="J44" s="4"/>
      <c r="K44">
        <f t="shared" ref="K44:K50" si="93">IFERROR($I2/($I2+K2),0)</f>
        <v>0.48096885813148793</v>
      </c>
      <c r="L44" s="4"/>
      <c r="M44">
        <f t="shared" ref="M44:M50" si="94">IFERROR($I2/($I2+M2),0)</f>
        <v>0.5265151515151516</v>
      </c>
      <c r="N44" s="4"/>
      <c r="O44">
        <f t="shared" ref="O44:O50" si="95">IFERROR($I2/($I2+O2),0)</f>
        <v>0.74190073543758817</v>
      </c>
      <c r="P44" s="4"/>
      <c r="Q44">
        <f t="shared" ref="Q44:Q50" si="96">IFERROR($I2/($I2+Q2),0)</f>
        <v>0.45461978740801307</v>
      </c>
      <c r="R44" s="4"/>
      <c r="S44">
        <f t="shared" ref="S44:S50" si="97">IFERROR($I2/($I2+S2),0)</f>
        <v>0.46644295302013422</v>
      </c>
      <c r="T44" s="4"/>
      <c r="U44">
        <f t="shared" ref="U44:U50" si="98">IFERROR($I2/($I2+U2),0)</f>
        <v>0.6706875753920386</v>
      </c>
      <c r="V44" s="4"/>
      <c r="W44">
        <f t="shared" ref="W44:W50" si="99">IFERROR($I2/($I2+W2),0)</f>
        <v>1</v>
      </c>
      <c r="X44" s="4"/>
      <c r="Y44">
        <f t="shared" ref="Y44:Y50" si="100">IFERROR($I2/($I2+Y2),0)</f>
        <v>0.75579534592975373</v>
      </c>
      <c r="Z44" s="4"/>
      <c r="AA44">
        <f t="shared" ref="AA44:AA50" si="101">IFERROR($I2/($I2+AA2),0)</f>
        <v>1</v>
      </c>
      <c r="AB44" s="4"/>
      <c r="AC44">
        <f t="shared" ref="AC44:AC50" si="102">IFERROR($I2/($I2+AC2),0)</f>
        <v>0.5265151515151516</v>
      </c>
      <c r="AD44" s="4"/>
      <c r="AE44">
        <f t="shared" ref="AE44:AE50" si="103">IFERROR($I2/($I2+AE2),0)</f>
        <v>0.5265151515151516</v>
      </c>
      <c r="AF44" s="4"/>
      <c r="AG44">
        <f t="shared" ref="AG44:AG50" si="104">IFERROR($I2/($I2+AG2),0)</f>
        <v>0.42572741194486985</v>
      </c>
      <c r="AH44" s="15"/>
      <c r="AI44" s="12"/>
      <c r="AJ44" s="2" t="s">
        <v>3</v>
      </c>
      <c r="AK44">
        <v>0.4</v>
      </c>
      <c r="AL44">
        <v>0.41946308724832215</v>
      </c>
      <c r="AM44">
        <v>0.41666666666666669</v>
      </c>
      <c r="AN44">
        <v>0.48792977322604247</v>
      </c>
      <c r="AO44">
        <v>0.51189562547966228</v>
      </c>
      <c r="AP44">
        <v>0.44647302904564312</v>
      </c>
      <c r="AQ44">
        <v>0.72105705434887013</v>
      </c>
      <c r="AR44">
        <v>0.7878118255250337</v>
      </c>
      <c r="AS44">
        <v>0.47071277346506712</v>
      </c>
      <c r="AT44">
        <v>0.5</v>
      </c>
      <c r="AU44">
        <v>0.69989506820566627</v>
      </c>
      <c r="AV44">
        <v>0.73567398470412115</v>
      </c>
      <c r="AW44">
        <v>0.5</v>
      </c>
      <c r="AX44">
        <v>0.5</v>
      </c>
      <c r="AY44">
        <v>0.48298334540188265</v>
      </c>
      <c r="AZ44">
        <v>0.43766404199475067</v>
      </c>
      <c r="BA44">
        <f t="shared" si="39"/>
        <v>0.53238914220698308</v>
      </c>
      <c r="BC44" s="2" t="s">
        <v>3</v>
      </c>
      <c r="BD44">
        <f t="shared" si="40"/>
        <v>0.24586118251928024</v>
      </c>
      <c r="BE44">
        <f t="shared" si="41"/>
        <v>0.3035575926229061</v>
      </c>
      <c r="BF44">
        <f t="shared" si="42"/>
        <v>0.30839226779820839</v>
      </c>
      <c r="BG44">
        <f t="shared" si="43"/>
        <v>0.43488482795070404</v>
      </c>
      <c r="BH44">
        <f t="shared" si="44"/>
        <v>0.38562467618464469</v>
      </c>
      <c r="BI44">
        <f t="shared" si="45"/>
        <v>0.36518139038920694</v>
      </c>
      <c r="BJ44">
        <f t="shared" si="46"/>
        <v>0.50577640091525311</v>
      </c>
      <c r="BK44">
        <f t="shared" si="47"/>
        <v>0.61069995144895151</v>
      </c>
      <c r="BL44">
        <f t="shared" si="48"/>
        <v>0.62969480101598285</v>
      </c>
      <c r="BM44">
        <f t="shared" si="49"/>
        <v>0.53289036544850499</v>
      </c>
      <c r="BN44">
        <f t="shared" si="50"/>
        <v>0.72332085914067368</v>
      </c>
      <c r="BO44">
        <f t="shared" si="51"/>
        <v>0.64958874281781864</v>
      </c>
      <c r="BP44">
        <f t="shared" si="52"/>
        <v>0.54315068493150687</v>
      </c>
      <c r="BQ44">
        <f t="shared" si="53"/>
        <v>0.5</v>
      </c>
      <c r="BR44">
        <f t="shared" si="54"/>
        <v>0.6726191754813271</v>
      </c>
      <c r="BS44">
        <f t="shared" si="55"/>
        <v>0.63052016225244567</v>
      </c>
      <c r="BT44">
        <f t="shared" si="56"/>
        <v>0.50261019255733841</v>
      </c>
      <c r="BV44" s="2" t="s">
        <v>3</v>
      </c>
      <c r="BW44">
        <f t="shared" si="57"/>
        <v>0.24586118251928024</v>
      </c>
      <c r="BX44">
        <f t="shared" si="58"/>
        <v>0.3035575926229061</v>
      </c>
      <c r="BY44">
        <f t="shared" si="59"/>
        <v>0.30839226779820839</v>
      </c>
      <c r="BZ44">
        <f t="shared" si="60"/>
        <v>0.43488482795070404</v>
      </c>
      <c r="CA44">
        <f t="shared" si="61"/>
        <v>0.38562467618464469</v>
      </c>
      <c r="CB44">
        <f t="shared" si="62"/>
        <v>0.36518139038920694</v>
      </c>
      <c r="CC44">
        <f t="shared" si="63"/>
        <v>0.50577640091525311</v>
      </c>
      <c r="CD44">
        <f t="shared" si="64"/>
        <v>0.61069995144895151</v>
      </c>
      <c r="CE44">
        <f t="shared" si="65"/>
        <v>0.62969480101598285</v>
      </c>
      <c r="CF44">
        <f t="shared" si="66"/>
        <v>0.53289036544850499</v>
      </c>
      <c r="CG44">
        <f t="shared" si="67"/>
        <v>0.72332085914067368</v>
      </c>
      <c r="CH44">
        <f t="shared" si="68"/>
        <v>0.64958874281781864</v>
      </c>
      <c r="CI44">
        <f t="shared" si="69"/>
        <v>0.54315068493150687</v>
      </c>
      <c r="CJ44">
        <f t="shared" si="70"/>
        <v>0.5</v>
      </c>
      <c r="CK44">
        <f t="shared" si="71"/>
        <v>0.6726191754813271</v>
      </c>
      <c r="CL44">
        <f t="shared" si="72"/>
        <v>0.63052016225244567</v>
      </c>
      <c r="CM44">
        <f t="shared" si="73"/>
        <v>0.50261019255733841</v>
      </c>
      <c r="CO44" s="2" t="s">
        <v>3</v>
      </c>
      <c r="CP44">
        <v>0.19999999999999996</v>
      </c>
      <c r="CQ44">
        <v>0.30000000000000004</v>
      </c>
      <c r="CR44">
        <v>0.4</v>
      </c>
      <c r="CS44">
        <v>0.55000000000000004</v>
      </c>
      <c r="CT44">
        <v>0.4</v>
      </c>
      <c r="CU44">
        <v>0.35</v>
      </c>
      <c r="CV44">
        <v>0.55000000000000004</v>
      </c>
      <c r="CW44">
        <v>0.65</v>
      </c>
      <c r="CX44">
        <v>0.65</v>
      </c>
      <c r="CY44">
        <v>0.55000000000000004</v>
      </c>
      <c r="CZ44">
        <v>0.65</v>
      </c>
      <c r="DA44">
        <v>0.7</v>
      </c>
      <c r="DB44">
        <v>0.6</v>
      </c>
      <c r="DC44">
        <v>0.5</v>
      </c>
      <c r="DD44">
        <v>0.75</v>
      </c>
      <c r="DE44">
        <v>0.7</v>
      </c>
      <c r="DF44">
        <f t="shared" si="74"/>
        <v>0.53125</v>
      </c>
    </row>
    <row r="45" spans="1:110" x14ac:dyDescent="0.3">
      <c r="A45" t="s">
        <v>23</v>
      </c>
      <c r="B45" s="4"/>
      <c r="C45">
        <f t="shared" si="90"/>
        <v>0.16666666666666669</v>
      </c>
      <c r="D45" s="4"/>
      <c r="E45">
        <f t="shared" si="91"/>
        <v>1</v>
      </c>
      <c r="F45" s="4"/>
      <c r="G45">
        <f t="shared" si="92"/>
        <v>0.20102848478059734</v>
      </c>
      <c r="H45" s="4"/>
      <c r="J45" s="4"/>
      <c r="K45">
        <f t="shared" si="93"/>
        <v>0.3099270721184984</v>
      </c>
      <c r="L45" s="4"/>
      <c r="M45">
        <f t="shared" si="94"/>
        <v>0.22326369268630616</v>
      </c>
      <c r="N45" s="4"/>
      <c r="O45">
        <f t="shared" si="95"/>
        <v>0.48153519695768127</v>
      </c>
      <c r="P45" s="4"/>
      <c r="Q45">
        <f t="shared" si="96"/>
        <v>0.28806093621561296</v>
      </c>
      <c r="R45" s="4"/>
      <c r="S45">
        <f t="shared" si="97"/>
        <v>0.26432601529587896</v>
      </c>
      <c r="T45" s="4"/>
      <c r="U45">
        <f t="shared" si="98"/>
        <v>0.33333333333333331</v>
      </c>
      <c r="V45" s="4"/>
      <c r="W45">
        <f t="shared" si="99"/>
        <v>1</v>
      </c>
      <c r="X45" s="4"/>
      <c r="Y45">
        <f t="shared" si="100"/>
        <v>0.2121881744749663</v>
      </c>
      <c r="Z45" s="4"/>
      <c r="AA45">
        <f t="shared" si="101"/>
        <v>0.24420465407024619</v>
      </c>
      <c r="AB45" s="4"/>
      <c r="AC45">
        <f t="shared" si="102"/>
        <v>0.2121881744749663</v>
      </c>
      <c r="AD45" s="4"/>
      <c r="AE45">
        <f t="shared" si="103"/>
        <v>0.32389658883004724</v>
      </c>
      <c r="AF45" s="4"/>
      <c r="AG45">
        <f t="shared" si="104"/>
        <v>0.17329771318686815</v>
      </c>
      <c r="AH45" s="15"/>
      <c r="AI45" s="12"/>
      <c r="AJ45" s="2" t="s">
        <v>36</v>
      </c>
      <c r="AK45">
        <v>0.43457090687766281</v>
      </c>
      <c r="AL45">
        <v>0.58340847610459878</v>
      </c>
      <c r="AM45">
        <v>0.44444444444444442</v>
      </c>
      <c r="AN45">
        <v>0.47348484848484851</v>
      </c>
      <c r="AO45">
        <v>0.4838709677419355</v>
      </c>
      <c r="AP45">
        <v>0.4923896499238965</v>
      </c>
      <c r="AQ45">
        <v>0.64295084942033798</v>
      </c>
      <c r="AR45">
        <v>0.66020408163265309</v>
      </c>
      <c r="AS45">
        <v>0.44014084507042256</v>
      </c>
      <c r="AT45">
        <v>0.5106920108974965</v>
      </c>
      <c r="AU45">
        <v>0.71400000000000008</v>
      </c>
      <c r="AV45">
        <v>0.53323375653472738</v>
      </c>
      <c r="AW45">
        <v>0.53483024462160489</v>
      </c>
      <c r="AX45">
        <v>0.5170166545981173</v>
      </c>
      <c r="AY45">
        <v>0.5</v>
      </c>
      <c r="AZ45">
        <v>0.458215297450425</v>
      </c>
      <c r="BA45">
        <f t="shared" si="39"/>
        <v>0.52646581461269826</v>
      </c>
      <c r="BC45" s="2" t="s">
        <v>36</v>
      </c>
      <c r="BD45">
        <f t="shared" si="40"/>
        <v>0.19801262378753348</v>
      </c>
      <c r="BE45">
        <f t="shared" si="41"/>
        <v>0.27447268897365029</v>
      </c>
      <c r="BF45">
        <f t="shared" si="42"/>
        <v>0.22107674684994272</v>
      </c>
      <c r="BG45">
        <f t="shared" si="43"/>
        <v>0.27540076533250596</v>
      </c>
      <c r="BH45">
        <f t="shared" si="44"/>
        <v>0.25228964583803293</v>
      </c>
      <c r="BI45">
        <f t="shared" si="45"/>
        <v>0.25812090851324793</v>
      </c>
      <c r="BJ45">
        <f t="shared" si="46"/>
        <v>0.33218033976813521</v>
      </c>
      <c r="BK45">
        <f t="shared" si="47"/>
        <v>0.38183864199885564</v>
      </c>
      <c r="BL45">
        <f t="shared" si="48"/>
        <v>0.42311516155758078</v>
      </c>
      <c r="BM45">
        <f t="shared" si="49"/>
        <v>0.34745862254081683</v>
      </c>
      <c r="BN45">
        <f t="shared" si="50"/>
        <v>0.53510495049504947</v>
      </c>
      <c r="BO45">
        <f t="shared" si="51"/>
        <v>0.37380305675401837</v>
      </c>
      <c r="BP45">
        <f t="shared" si="52"/>
        <v>0.36483030144145634</v>
      </c>
      <c r="BQ45">
        <f t="shared" si="53"/>
        <v>0.32738082451867279</v>
      </c>
      <c r="BR45">
        <f t="shared" si="54"/>
        <v>0.5</v>
      </c>
      <c r="BS45">
        <f t="shared" si="55"/>
        <v>0.44854927687490681</v>
      </c>
      <c r="BT45">
        <f t="shared" si="56"/>
        <v>0.34460215970277536</v>
      </c>
      <c r="BV45" s="2" t="s">
        <v>36</v>
      </c>
      <c r="BW45">
        <f t="shared" si="57"/>
        <v>0.19801262378753348</v>
      </c>
      <c r="BX45">
        <f t="shared" si="58"/>
        <v>0.27447268897365029</v>
      </c>
      <c r="BY45">
        <f t="shared" si="59"/>
        <v>0.22107674684994272</v>
      </c>
      <c r="BZ45">
        <f t="shared" si="60"/>
        <v>0.27540076533250596</v>
      </c>
      <c r="CA45">
        <f t="shared" si="61"/>
        <v>0.25228964583803293</v>
      </c>
      <c r="CB45">
        <f t="shared" si="62"/>
        <v>0.25812090851324793</v>
      </c>
      <c r="CC45">
        <f t="shared" si="63"/>
        <v>0.33218033976813521</v>
      </c>
      <c r="CD45">
        <f t="shared" si="64"/>
        <v>0.38183864199885564</v>
      </c>
      <c r="CE45">
        <f t="shared" si="65"/>
        <v>0.42311516155758078</v>
      </c>
      <c r="CF45">
        <f t="shared" si="66"/>
        <v>0.34745862254081683</v>
      </c>
      <c r="CG45">
        <f t="shared" si="67"/>
        <v>0.53510495049504947</v>
      </c>
      <c r="CH45">
        <f t="shared" si="68"/>
        <v>0.37380305675401837</v>
      </c>
      <c r="CI45">
        <f t="shared" si="69"/>
        <v>0.36483030144145634</v>
      </c>
      <c r="CJ45">
        <f t="shared" si="70"/>
        <v>0.32738082451867279</v>
      </c>
      <c r="CK45">
        <f t="shared" si="71"/>
        <v>0.5</v>
      </c>
      <c r="CL45">
        <f t="shared" si="72"/>
        <v>0.44854927687490681</v>
      </c>
      <c r="CM45">
        <f t="shared" si="73"/>
        <v>0.34460215970277536</v>
      </c>
      <c r="CO45" s="2" t="s">
        <v>36</v>
      </c>
      <c r="CP45">
        <v>0.15000000000000002</v>
      </c>
      <c r="CQ45">
        <v>0.19999999999999996</v>
      </c>
      <c r="CR45">
        <v>0.19999999999999996</v>
      </c>
      <c r="CS45">
        <v>0.30000000000000004</v>
      </c>
      <c r="CT45">
        <v>0.19999999999999996</v>
      </c>
      <c r="CU45">
        <v>0.19999999999999996</v>
      </c>
      <c r="CV45">
        <v>0.25</v>
      </c>
      <c r="CW45">
        <v>0.4</v>
      </c>
      <c r="CX45">
        <v>0.35</v>
      </c>
      <c r="CY45">
        <v>0.30000000000000004</v>
      </c>
      <c r="CZ45">
        <v>0.55000000000000004</v>
      </c>
      <c r="DA45">
        <v>0.35</v>
      </c>
      <c r="DB45">
        <v>0.35</v>
      </c>
      <c r="DC45">
        <v>0.25</v>
      </c>
      <c r="DD45">
        <v>0.5</v>
      </c>
      <c r="DE45">
        <v>0.45</v>
      </c>
      <c r="DF45">
        <f t="shared" si="74"/>
        <v>0.3125</v>
      </c>
    </row>
    <row r="46" spans="1:110" x14ac:dyDescent="0.3">
      <c r="A46" t="s">
        <v>24</v>
      </c>
      <c r="B46" s="4"/>
      <c r="C46">
        <f t="shared" si="90"/>
        <v>0.47055016181229775</v>
      </c>
      <c r="D46" s="4"/>
      <c r="E46">
        <f t="shared" si="91"/>
        <v>0.61143818334735067</v>
      </c>
      <c r="F46" s="4"/>
      <c r="G46">
        <f t="shared" si="92"/>
        <v>0.44683466502765834</v>
      </c>
      <c r="H46" s="4"/>
      <c r="J46" s="4"/>
      <c r="K46">
        <f t="shared" si="93"/>
        <v>0.56009244992295837</v>
      </c>
      <c r="L46" s="4"/>
      <c r="M46">
        <f t="shared" si="94"/>
        <v>0.52152080344332852</v>
      </c>
      <c r="N46" s="4"/>
      <c r="O46">
        <f t="shared" si="95"/>
        <v>0.66924560310596759</v>
      </c>
      <c r="P46" s="4"/>
      <c r="Q46">
        <f t="shared" si="96"/>
        <v>0.6858490566037736</v>
      </c>
      <c r="R46" s="4"/>
      <c r="S46">
        <f t="shared" si="97"/>
        <v>0.64507542147293706</v>
      </c>
      <c r="T46" s="4"/>
      <c r="U46">
        <f t="shared" si="98"/>
        <v>0.53338224504768894</v>
      </c>
      <c r="V46" s="4"/>
      <c r="W46">
        <f t="shared" si="99"/>
        <v>0.62889273356401387</v>
      </c>
      <c r="X46" s="4"/>
      <c r="Y46">
        <f t="shared" si="100"/>
        <v>0.50451075641915333</v>
      </c>
      <c r="Z46" s="4"/>
      <c r="AA46">
        <f t="shared" si="101"/>
        <v>0.52152080344332852</v>
      </c>
      <c r="AB46" s="4"/>
      <c r="AC46">
        <f t="shared" si="102"/>
        <v>0.57470355731225298</v>
      </c>
      <c r="AD46" s="4"/>
      <c r="AE46">
        <f t="shared" si="103"/>
        <v>0.52911208151382827</v>
      </c>
      <c r="AF46" s="4"/>
      <c r="AG46">
        <f t="shared" si="104"/>
        <v>0.4872654155495979</v>
      </c>
      <c r="AH46" s="15"/>
      <c r="AI46" s="12"/>
      <c r="AJ46" s="2" t="s">
        <v>44</v>
      </c>
      <c r="AK46">
        <v>0.4</v>
      </c>
      <c r="AL46">
        <v>0.5</v>
      </c>
      <c r="AM46">
        <v>0.45945945945945948</v>
      </c>
      <c r="AN46">
        <v>0.57427258805513015</v>
      </c>
      <c r="AO46">
        <v>0.55555555555555558</v>
      </c>
      <c r="AP46">
        <v>0.52006634037285338</v>
      </c>
      <c r="AQ46">
        <v>0.79497457048516107</v>
      </c>
      <c r="AR46">
        <v>0.69672131147540983</v>
      </c>
      <c r="AS46">
        <v>0.54112554112554112</v>
      </c>
      <c r="AT46">
        <v>0.66666666666666663</v>
      </c>
      <c r="AU46">
        <v>0.64070351758793964</v>
      </c>
      <c r="AV46">
        <v>0.56233595800524938</v>
      </c>
      <c r="AW46">
        <v>0.53421787709497215</v>
      </c>
      <c r="AX46">
        <v>0.56233595800524938</v>
      </c>
      <c r="AY46">
        <v>0.54178470254957511</v>
      </c>
      <c r="AZ46">
        <v>0.5</v>
      </c>
      <c r="BA46">
        <f>AVERAGE(AK46:AZ46)</f>
        <v>0.56563875290242271</v>
      </c>
      <c r="BC46" s="2" t="s">
        <v>44</v>
      </c>
      <c r="BD46">
        <f t="shared" si="40"/>
        <v>0.19019943019943022</v>
      </c>
      <c r="BE46">
        <f t="shared" si="41"/>
        <v>0.25096153846153846</v>
      </c>
      <c r="BF46">
        <f t="shared" si="42"/>
        <v>0.23740941616152411</v>
      </c>
      <c r="BG46">
        <f t="shared" si="43"/>
        <v>0.33431429837994681</v>
      </c>
      <c r="BH46">
        <f t="shared" si="44"/>
        <v>0.29449494949494948</v>
      </c>
      <c r="BI46">
        <f t="shared" si="45"/>
        <v>0.28320384111368035</v>
      </c>
      <c r="BJ46">
        <f t="shared" si="46"/>
        <v>0.40963247949089443</v>
      </c>
      <c r="BK46">
        <f t="shared" si="47"/>
        <v>0.42002185792349728</v>
      </c>
      <c r="BL46">
        <f t="shared" si="48"/>
        <v>0.49786614565375625</v>
      </c>
      <c r="BM46">
        <f t="shared" si="49"/>
        <v>0.43672014260249559</v>
      </c>
      <c r="BN46">
        <f t="shared" si="50"/>
        <v>0.5402099784637473</v>
      </c>
      <c r="BO46">
        <f t="shared" si="51"/>
        <v>0.41422009748781408</v>
      </c>
      <c r="BP46">
        <f t="shared" si="52"/>
        <v>0.39233883623124732</v>
      </c>
      <c r="BQ46">
        <f t="shared" si="53"/>
        <v>0.36947983774755433</v>
      </c>
      <c r="BR46">
        <f t="shared" si="54"/>
        <v>0.55145072312509313</v>
      </c>
      <c r="BS46">
        <f t="shared" si="55"/>
        <v>0.5</v>
      </c>
      <c r="BT46">
        <f>AVERAGE(BD46:BS46)</f>
        <v>0.38265772328357306</v>
      </c>
      <c r="BV46" s="2" t="s">
        <v>44</v>
      </c>
      <c r="BW46">
        <f t="shared" si="57"/>
        <v>0.19019943019943022</v>
      </c>
      <c r="BX46">
        <f t="shared" si="58"/>
        <v>0.25096153846153846</v>
      </c>
      <c r="BY46">
        <f t="shared" si="59"/>
        <v>0.23740941616152411</v>
      </c>
      <c r="BZ46">
        <f t="shared" si="60"/>
        <v>0.33431429837994681</v>
      </c>
      <c r="CA46">
        <f t="shared" si="61"/>
        <v>0.29449494949494948</v>
      </c>
      <c r="CB46">
        <f t="shared" si="62"/>
        <v>0.28320384111368035</v>
      </c>
      <c r="CC46">
        <f t="shared" si="63"/>
        <v>0.40963247949089443</v>
      </c>
      <c r="CD46">
        <f t="shared" si="64"/>
        <v>0.42002185792349728</v>
      </c>
      <c r="CE46">
        <f t="shared" si="65"/>
        <v>0.49786614565375625</v>
      </c>
      <c r="CF46">
        <f t="shared" si="66"/>
        <v>0.43672014260249559</v>
      </c>
      <c r="CG46">
        <f t="shared" si="67"/>
        <v>0.5402099784637473</v>
      </c>
      <c r="CH46">
        <f t="shared" si="68"/>
        <v>0.41422009748781408</v>
      </c>
      <c r="CI46">
        <f t="shared" si="69"/>
        <v>0.39233883623124732</v>
      </c>
      <c r="CJ46">
        <f t="shared" si="70"/>
        <v>0.36947983774755433</v>
      </c>
      <c r="CK46">
        <f t="shared" si="71"/>
        <v>0.55145072312509313</v>
      </c>
      <c r="CL46">
        <f t="shared" si="72"/>
        <v>0.5</v>
      </c>
      <c r="CM46">
        <f>AVERAGE(BW46:CL46)</f>
        <v>0.38265772328357306</v>
      </c>
      <c r="CO46" s="2" t="s">
        <v>44</v>
      </c>
      <c r="CP46">
        <v>0.15000000000000002</v>
      </c>
      <c r="CQ46">
        <v>0.19999999999999996</v>
      </c>
      <c r="CR46">
        <v>0.19999999999999996</v>
      </c>
      <c r="CS46">
        <v>0.35</v>
      </c>
      <c r="CT46">
        <v>0.30000000000000004</v>
      </c>
      <c r="CU46">
        <v>0.25</v>
      </c>
      <c r="CV46">
        <v>0.30000000000000004</v>
      </c>
      <c r="CW46">
        <v>0.4</v>
      </c>
      <c r="CX46">
        <v>0.44999999999999996</v>
      </c>
      <c r="CY46">
        <v>0.30000000000000004</v>
      </c>
      <c r="CZ46">
        <v>0.55000000000000004</v>
      </c>
      <c r="DA46">
        <v>0.35</v>
      </c>
      <c r="DB46">
        <v>0.4</v>
      </c>
      <c r="DC46">
        <v>0.30000000000000004</v>
      </c>
      <c r="DD46">
        <v>0.55000000000000004</v>
      </c>
      <c r="DE46">
        <v>0.5</v>
      </c>
      <c r="DF46">
        <f>AVERAGE(CP46:DE46)</f>
        <v>0.34687499999999993</v>
      </c>
    </row>
    <row r="47" spans="1:110" x14ac:dyDescent="0.3">
      <c r="A47" t="s">
        <v>25</v>
      </c>
      <c r="B47" s="4"/>
      <c r="C47">
        <f t="shared" si="90"/>
        <v>0.4297114794352363</v>
      </c>
      <c r="D47" s="4"/>
      <c r="E47">
        <f t="shared" si="91"/>
        <v>0.6578947368421052</v>
      </c>
      <c r="F47" s="4"/>
      <c r="G47">
        <f t="shared" si="92"/>
        <v>1</v>
      </c>
      <c r="H47" s="4"/>
      <c r="J47" s="4"/>
      <c r="K47">
        <f t="shared" si="93"/>
        <v>0.5239520958083832</v>
      </c>
      <c r="L47" s="4"/>
      <c r="M47">
        <f t="shared" si="94"/>
        <v>0.54347826086956519</v>
      </c>
      <c r="N47" s="4"/>
      <c r="O47">
        <f t="shared" si="95"/>
        <v>0.51207022677395764</v>
      </c>
      <c r="P47" s="4"/>
      <c r="Q47">
        <f t="shared" si="96"/>
        <v>0.79577205819759866</v>
      </c>
      <c r="R47" s="4"/>
      <c r="S47">
        <f t="shared" si="97"/>
        <v>0.48275862068965519</v>
      </c>
      <c r="T47" s="4"/>
      <c r="U47">
        <f t="shared" si="98"/>
        <v>0.49504950495049505</v>
      </c>
      <c r="V47" s="4"/>
      <c r="W47">
        <f t="shared" si="99"/>
        <v>0.70993914807302239</v>
      </c>
      <c r="X47" s="4"/>
      <c r="Y47">
        <f t="shared" si="100"/>
        <v>0.52830188679245282</v>
      </c>
      <c r="Z47" s="4"/>
      <c r="AA47">
        <f t="shared" si="101"/>
        <v>0.79577205819759866</v>
      </c>
      <c r="AB47" s="4"/>
      <c r="AC47">
        <f t="shared" si="102"/>
        <v>0.51207022677395764</v>
      </c>
      <c r="AD47" s="4"/>
      <c r="AE47">
        <f t="shared" si="103"/>
        <v>0.49504950495049505</v>
      </c>
      <c r="AF47" s="4"/>
      <c r="AG47">
        <f t="shared" si="104"/>
        <v>0.61188811188811187</v>
      </c>
      <c r="AH47" s="15"/>
      <c r="AI47" s="12"/>
    </row>
    <row r="48" spans="1:110" x14ac:dyDescent="0.3">
      <c r="A48" t="s">
        <v>26</v>
      </c>
      <c r="B48" s="4"/>
      <c r="C48">
        <f t="shared" si="90"/>
        <v>0.54622950819672134</v>
      </c>
      <c r="D48" s="4"/>
      <c r="E48">
        <f t="shared" si="91"/>
        <v>0.51707014276846675</v>
      </c>
      <c r="F48" s="4"/>
      <c r="G48">
        <f t="shared" si="92"/>
        <v>0.57133058984910834</v>
      </c>
      <c r="H48" s="4"/>
      <c r="J48" s="4"/>
      <c r="K48">
        <f t="shared" si="93"/>
        <v>0.56436314363143636</v>
      </c>
      <c r="L48" s="4"/>
      <c r="M48">
        <f t="shared" si="94"/>
        <v>0.56018829858776065</v>
      </c>
      <c r="N48" s="4"/>
      <c r="O48">
        <f t="shared" si="95"/>
        <v>0.58129797627355195</v>
      </c>
      <c r="P48" s="4"/>
      <c r="Q48">
        <f t="shared" si="96"/>
        <v>1</v>
      </c>
      <c r="R48" s="4"/>
      <c r="S48">
        <f t="shared" si="97"/>
        <v>0.49612864800476481</v>
      </c>
      <c r="T48" s="4"/>
      <c r="U48">
        <f t="shared" si="98"/>
        <v>0.65231010180109639</v>
      </c>
      <c r="V48" s="4"/>
      <c r="W48">
        <f t="shared" si="99"/>
        <v>0.80314081845119167</v>
      </c>
      <c r="X48" s="4"/>
      <c r="Y48">
        <f t="shared" si="100"/>
        <v>1</v>
      </c>
      <c r="Z48" s="4"/>
      <c r="AA48">
        <f t="shared" si="101"/>
        <v>0.78957345971563975</v>
      </c>
      <c r="AB48" s="4"/>
      <c r="AC48">
        <f t="shared" si="102"/>
        <v>0.83299999999999996</v>
      </c>
      <c r="AD48" s="4"/>
      <c r="AE48">
        <f t="shared" si="103"/>
        <v>0.62490622655663908</v>
      </c>
      <c r="AF48" s="4"/>
      <c r="AG48">
        <f t="shared" si="104"/>
        <v>1</v>
      </c>
      <c r="AH48" s="15"/>
      <c r="AI48" s="12"/>
      <c r="AJ48" s="2" t="s">
        <v>40</v>
      </c>
      <c r="AK48" s="2" t="s">
        <v>54</v>
      </c>
      <c r="AL48" s="2" t="s">
        <v>53</v>
      </c>
      <c r="AM48" s="2" t="s">
        <v>55</v>
      </c>
      <c r="AN48" s="2" t="s">
        <v>58</v>
      </c>
      <c r="AO48" s="2" t="s">
        <v>56</v>
      </c>
      <c r="AP48" s="2" t="s">
        <v>57</v>
      </c>
      <c r="AQ48" s="2" t="s">
        <v>59</v>
      </c>
      <c r="AR48" s="2" t="s">
        <v>60</v>
      </c>
      <c r="AS48" s="2" t="s">
        <v>47</v>
      </c>
      <c r="AT48" s="2" t="s">
        <v>7</v>
      </c>
      <c r="AU48" s="2" t="s">
        <v>9</v>
      </c>
      <c r="AV48" s="2" t="s">
        <v>5</v>
      </c>
      <c r="AW48" s="2" t="s">
        <v>11</v>
      </c>
      <c r="AX48" s="2" t="s">
        <v>3</v>
      </c>
      <c r="AY48" s="2" t="s">
        <v>36</v>
      </c>
      <c r="AZ48" s="2" t="s">
        <v>44</v>
      </c>
      <c r="BA48" s="2" t="s">
        <v>52</v>
      </c>
      <c r="BC48" t="s">
        <v>43</v>
      </c>
      <c r="BD48" t="s">
        <v>54</v>
      </c>
      <c r="BE48" t="s">
        <v>53</v>
      </c>
      <c r="BF48" t="s">
        <v>55</v>
      </c>
      <c r="BG48" t="s">
        <v>58</v>
      </c>
      <c r="BH48" t="s">
        <v>56</v>
      </c>
      <c r="BI48" t="s">
        <v>57</v>
      </c>
      <c r="BJ48" t="s">
        <v>59</v>
      </c>
      <c r="BK48" t="s">
        <v>60</v>
      </c>
      <c r="BL48" t="s">
        <v>47</v>
      </c>
      <c r="BM48" t="s">
        <v>7</v>
      </c>
      <c r="BN48" t="s">
        <v>9</v>
      </c>
      <c r="BO48" t="s">
        <v>5</v>
      </c>
      <c r="BP48" t="s">
        <v>11</v>
      </c>
      <c r="BQ48" s="2" t="s">
        <v>3</v>
      </c>
      <c r="BR48" s="2" t="s">
        <v>36</v>
      </c>
      <c r="BS48" s="2" t="s">
        <v>44</v>
      </c>
      <c r="BT48" s="2" t="s">
        <v>52</v>
      </c>
      <c r="BV48" t="s">
        <v>49</v>
      </c>
      <c r="BW48" t="s">
        <v>54</v>
      </c>
      <c r="BX48" t="s">
        <v>53</v>
      </c>
      <c r="BY48" t="s">
        <v>55</v>
      </c>
      <c r="BZ48" t="s">
        <v>58</v>
      </c>
      <c r="CA48" t="s">
        <v>56</v>
      </c>
      <c r="CB48" t="s">
        <v>57</v>
      </c>
      <c r="CC48" t="s">
        <v>59</v>
      </c>
      <c r="CD48" t="s">
        <v>60</v>
      </c>
      <c r="CE48" t="s">
        <v>47</v>
      </c>
      <c r="CF48" t="s">
        <v>7</v>
      </c>
      <c r="CG48" t="s">
        <v>9</v>
      </c>
      <c r="CH48" t="s">
        <v>5</v>
      </c>
      <c r="CI48" t="s">
        <v>11</v>
      </c>
      <c r="CJ48" s="2" t="s">
        <v>3</v>
      </c>
      <c r="CK48" s="2" t="s">
        <v>36</v>
      </c>
      <c r="CL48" s="2" t="s">
        <v>44</v>
      </c>
      <c r="CM48" s="2" t="s">
        <v>52</v>
      </c>
      <c r="CO48" t="s">
        <v>51</v>
      </c>
      <c r="CP48" t="s">
        <v>54</v>
      </c>
      <c r="CQ48" t="s">
        <v>53</v>
      </c>
      <c r="CR48" t="s">
        <v>55</v>
      </c>
      <c r="CS48" t="s">
        <v>58</v>
      </c>
      <c r="CT48" t="s">
        <v>56</v>
      </c>
      <c r="CU48" t="s">
        <v>57</v>
      </c>
      <c r="CV48" t="s">
        <v>59</v>
      </c>
      <c r="CW48" t="s">
        <v>60</v>
      </c>
      <c r="CX48" t="s">
        <v>47</v>
      </c>
      <c r="CY48" t="s">
        <v>7</v>
      </c>
      <c r="CZ48" t="s">
        <v>9</v>
      </c>
      <c r="DA48" t="s">
        <v>5</v>
      </c>
      <c r="DB48" t="s">
        <v>11</v>
      </c>
      <c r="DC48" s="2" t="s">
        <v>3</v>
      </c>
      <c r="DD48" s="2" t="s">
        <v>36</v>
      </c>
      <c r="DE48" s="2" t="s">
        <v>44</v>
      </c>
      <c r="DF48" s="2" t="s">
        <v>52</v>
      </c>
    </row>
    <row r="49" spans="1:110" x14ac:dyDescent="0.3">
      <c r="A49" t="s">
        <v>27</v>
      </c>
      <c r="B49" s="4"/>
      <c r="C49">
        <f t="shared" si="90"/>
        <v>0.22839506172839505</v>
      </c>
      <c r="D49" s="4"/>
      <c r="E49">
        <f t="shared" si="91"/>
        <v>0.24288840262582054</v>
      </c>
      <c r="F49" s="4"/>
      <c r="G49">
        <f t="shared" si="92"/>
        <v>0.24078091106290672</v>
      </c>
      <c r="H49" s="4"/>
      <c r="J49" s="4"/>
      <c r="K49">
        <f t="shared" si="93"/>
        <v>0.34101382488479265</v>
      </c>
      <c r="L49" s="4"/>
      <c r="M49">
        <f t="shared" si="94"/>
        <v>0.25664739884393062</v>
      </c>
      <c r="N49" s="4"/>
      <c r="O49">
        <f t="shared" si="95"/>
        <v>1</v>
      </c>
      <c r="P49" s="4"/>
      <c r="Q49">
        <f t="shared" si="96"/>
        <v>1</v>
      </c>
      <c r="R49" s="4"/>
      <c r="S49">
        <f t="shared" si="97"/>
        <v>0.23246073298429318</v>
      </c>
      <c r="T49" s="4"/>
      <c r="U49">
        <f t="shared" si="98"/>
        <v>1</v>
      </c>
      <c r="V49" s="4"/>
      <c r="W49">
        <f t="shared" si="99"/>
        <v>0.34101382488479265</v>
      </c>
      <c r="X49" s="4"/>
      <c r="Y49">
        <f t="shared" si="100"/>
        <v>0.55272157067048344</v>
      </c>
      <c r="Z49" s="4"/>
      <c r="AA49">
        <f t="shared" si="101"/>
        <v>0.30747922437673125</v>
      </c>
      <c r="AB49" s="4"/>
      <c r="AC49">
        <f t="shared" si="102"/>
        <v>0.30747922437673125</v>
      </c>
      <c r="AD49" s="4"/>
      <c r="AE49">
        <f t="shared" si="103"/>
        <v>1</v>
      </c>
      <c r="AF49" s="4"/>
      <c r="AG49">
        <f t="shared" si="104"/>
        <v>0.30747922437673125</v>
      </c>
      <c r="AH49" s="15"/>
      <c r="AI49" s="12"/>
      <c r="AJ49" s="2" t="s">
        <v>54</v>
      </c>
      <c r="AK49">
        <v>0.5</v>
      </c>
      <c r="AL49">
        <v>0.66592497836334852</v>
      </c>
      <c r="AM49">
        <v>0.52942474346349377</v>
      </c>
      <c r="AN49">
        <v>0.68086244200907731</v>
      </c>
      <c r="AO49">
        <v>0.65126762717881581</v>
      </c>
      <c r="AP49">
        <v>0.58851394166872739</v>
      </c>
      <c r="AQ49">
        <v>0.85827158533660852</v>
      </c>
      <c r="AR49">
        <v>0.94639789304992239</v>
      </c>
      <c r="AS49">
        <v>0.58833252125639013</v>
      </c>
      <c r="AT49">
        <v>0.7258940037653947</v>
      </c>
      <c r="AU49">
        <v>0.91434884134912409</v>
      </c>
      <c r="AV49">
        <v>0.81255733540328845</v>
      </c>
      <c r="AW49">
        <v>0.69417986903157325</v>
      </c>
      <c r="AX49" s="2">
        <v>0.72663804023841772</v>
      </c>
      <c r="AY49" s="2">
        <v>0.63545295267622626</v>
      </c>
      <c r="AZ49">
        <v>0.64376970269392442</v>
      </c>
      <c r="BA49">
        <f>AVERAGE(AK49:AZ49)</f>
        <v>0.69761477984277098</v>
      </c>
      <c r="BC49" t="s">
        <v>54</v>
      </c>
      <c r="BD49">
        <f>0.8*AK12+0.2*AK49</f>
        <v>0.5</v>
      </c>
      <c r="BE49">
        <f t="shared" ref="BE49:BS49" si="105">0.8*AL12+0.2*AL49</f>
        <v>0.64241478561538135</v>
      </c>
      <c r="BF49">
        <f t="shared" si="105"/>
        <v>0.62536546817321836</v>
      </c>
      <c r="BG49">
        <f t="shared" si="105"/>
        <v>0.7756608976743975</v>
      </c>
      <c r="BH49">
        <f t="shared" si="105"/>
        <v>0.707037952256239</v>
      </c>
      <c r="BI49">
        <f t="shared" si="105"/>
        <v>0.7016443941731616</v>
      </c>
      <c r="BJ49">
        <f t="shared" si="105"/>
        <v>0.78989233870565256</v>
      </c>
      <c r="BK49">
        <f t="shared" si="105"/>
        <v>0.87187343526527461</v>
      </c>
      <c r="BL49">
        <f t="shared" si="105"/>
        <v>0.87238348538335353</v>
      </c>
      <c r="BM49">
        <f t="shared" si="105"/>
        <v>0.85064617288711775</v>
      </c>
      <c r="BN49">
        <f t="shared" si="105"/>
        <v>0.93829941888361146</v>
      </c>
      <c r="BO49">
        <f t="shared" si="105"/>
        <v>0.8800002563183259</v>
      </c>
      <c r="BP49">
        <f t="shared" si="105"/>
        <v>0.84994708491742577</v>
      </c>
      <c r="BQ49">
        <f t="shared" si="105"/>
        <v>0.83084603135530988</v>
      </c>
      <c r="BR49">
        <f t="shared" si="105"/>
        <v>0.89484490915328752</v>
      </c>
      <c r="BS49">
        <f t="shared" si="105"/>
        <v>0.88848803360621131</v>
      </c>
      <c r="BT49">
        <f>AVERAGE(BD49:BS49)</f>
        <v>0.78870904152299803</v>
      </c>
      <c r="BV49" t="s">
        <v>54</v>
      </c>
      <c r="BW49">
        <f t="shared" ref="BW49:BX49" si="106">BD31^2+2*BD31^2*(1-BD31)</f>
        <v>0.5</v>
      </c>
      <c r="BX49">
        <f t="shared" si="106"/>
        <v>0.70111642267628926</v>
      </c>
      <c r="BY49">
        <f t="shared" ref="BY49" si="107">BF31^2+2*BF31^2*(1-BF31)</f>
        <v>0.64769041396910965</v>
      </c>
      <c r="BZ49">
        <f t="shared" ref="BZ49" si="108">BG31^2+2*BG31^2*(1-BG31)</f>
        <v>0.79366930142878234</v>
      </c>
      <c r="CA49">
        <f t="shared" ref="CA49" si="109">BH31^2+2*BH31^2*(1-BH31)</f>
        <v>0.74521699346705883</v>
      </c>
      <c r="CB49">
        <f t="shared" ref="CB49" si="110">BI31^2+2*BI31^2*(1-BI31)</f>
        <v>0.72950677925218654</v>
      </c>
      <c r="CC49">
        <f t="shared" ref="CC49" si="111">BJ31^2+2*BJ31^2*(1-BJ31)</f>
        <v>0.83419891935818402</v>
      </c>
      <c r="CD49">
        <f t="shared" ref="CD49" si="112">BK31^2+2*BK31^2*(1-BK31)</f>
        <v>0.93703577015890749</v>
      </c>
      <c r="CE49">
        <f t="shared" ref="CE49" si="113">BL31^2+2*BL31^2*(1-BL31)</f>
        <v>0.883582004928405</v>
      </c>
      <c r="CF49">
        <f t="shared" ref="CF49" si="114">BM31^2+2*BM31^2*(1-BM31)</f>
        <v>0.8685570284398032</v>
      </c>
      <c r="CG49">
        <f t="shared" ref="CG49" si="115">BN31^2+2*BN31^2*(1-BN31)</f>
        <v>0.95532041720593097</v>
      </c>
      <c r="CH49">
        <f t="shared" ref="CH49" si="116">BO31^2+2*BO31^2*(1-BO31)</f>
        <v>0.87324303509561396</v>
      </c>
      <c r="CI49">
        <f t="shared" ref="CI49" si="117">BP31^2+2*BP31^2*(1-BP31)</f>
        <v>0.86915792592592589</v>
      </c>
      <c r="CJ49">
        <f t="shared" ref="CJ49" si="118">BQ31^2+2*BQ31^2*(1-BQ31)</f>
        <v>0.84838033315628636</v>
      </c>
      <c r="CK49">
        <f t="shared" ref="CK49" si="119">BR31^2+2*BR31^2*(1-BR31)</f>
        <v>0.89790075606945274</v>
      </c>
      <c r="CL49">
        <f t="shared" ref="CL49" si="120">BS31^2+2*BS31^2*(1-BS31)</f>
        <v>0.90523377219303747</v>
      </c>
      <c r="CM49">
        <f>AVERAGE(BW49:CL49)</f>
        <v>0.81186311708281089</v>
      </c>
      <c r="CO49" t="s">
        <v>54</v>
      </c>
      <c r="CP49">
        <f>CP31^2+2*CP31^2*(1-CP31)</f>
        <v>0.5</v>
      </c>
      <c r="CQ49">
        <f>CQ31^2+2*CQ31^2*(1-CQ31)</f>
        <v>0.78399999999999992</v>
      </c>
      <c r="CR49">
        <f t="shared" ref="CR49:DE49" si="121">CR31^2+2*CR31^2*(1-CR31)</f>
        <v>0.84375</v>
      </c>
      <c r="CS49">
        <f t="shared" si="121"/>
        <v>0.93924999999999992</v>
      </c>
      <c r="CT49">
        <f t="shared" si="121"/>
        <v>0.78399999999999992</v>
      </c>
      <c r="CU49">
        <f t="shared" si="121"/>
        <v>0.78399999999999992</v>
      </c>
      <c r="CV49">
        <f t="shared" si="121"/>
        <v>0.84375</v>
      </c>
      <c r="CW49">
        <f t="shared" si="121"/>
        <v>0.84375</v>
      </c>
      <c r="CX49">
        <f t="shared" si="121"/>
        <v>0.93924999999999992</v>
      </c>
      <c r="CY49">
        <f t="shared" si="121"/>
        <v>0.89600000000000013</v>
      </c>
      <c r="CZ49">
        <f t="shared" si="121"/>
        <v>0.93924999999999992</v>
      </c>
      <c r="DA49">
        <f t="shared" si="121"/>
        <v>0.89600000000000013</v>
      </c>
      <c r="DB49">
        <f t="shared" si="121"/>
        <v>0.89600000000000013</v>
      </c>
      <c r="DC49">
        <f t="shared" si="121"/>
        <v>0.89600000000000013</v>
      </c>
      <c r="DD49">
        <f t="shared" si="121"/>
        <v>0.93924999999999992</v>
      </c>
      <c r="DE49">
        <f t="shared" si="121"/>
        <v>0.93924999999999992</v>
      </c>
      <c r="DF49">
        <f>AVERAGE(CP49:DE49)</f>
        <v>0.85396875000000005</v>
      </c>
    </row>
    <row r="50" spans="1:110" x14ac:dyDescent="0.3">
      <c r="A50" t="s">
        <v>28</v>
      </c>
      <c r="B50" s="4"/>
      <c r="C50">
        <f t="shared" si="90"/>
        <v>0</v>
      </c>
      <c r="D50" s="4"/>
      <c r="E50">
        <f t="shared" si="91"/>
        <v>0</v>
      </c>
      <c r="F50" s="4"/>
      <c r="G50">
        <f t="shared" si="92"/>
        <v>0</v>
      </c>
      <c r="H50" s="4"/>
      <c r="J50" s="4"/>
      <c r="K50">
        <f t="shared" si="93"/>
        <v>0</v>
      </c>
      <c r="L50" s="4"/>
      <c r="M50">
        <f t="shared" si="94"/>
        <v>0</v>
      </c>
      <c r="N50" s="4"/>
      <c r="O50">
        <f t="shared" si="95"/>
        <v>0</v>
      </c>
      <c r="P50" s="4"/>
      <c r="Q50">
        <f t="shared" si="96"/>
        <v>0</v>
      </c>
      <c r="R50" s="4"/>
      <c r="S50">
        <f t="shared" si="97"/>
        <v>0</v>
      </c>
      <c r="T50" s="4"/>
      <c r="U50">
        <f t="shared" si="98"/>
        <v>0</v>
      </c>
      <c r="V50" s="4"/>
      <c r="W50">
        <f t="shared" si="99"/>
        <v>0</v>
      </c>
      <c r="X50" s="4"/>
      <c r="Y50">
        <f t="shared" si="100"/>
        <v>0</v>
      </c>
      <c r="Z50" s="4"/>
      <c r="AA50">
        <f t="shared" si="101"/>
        <v>0</v>
      </c>
      <c r="AB50" s="4"/>
      <c r="AC50">
        <f t="shared" si="102"/>
        <v>0</v>
      </c>
      <c r="AD50" s="4"/>
      <c r="AE50">
        <f t="shared" si="103"/>
        <v>0</v>
      </c>
      <c r="AF50" s="4"/>
      <c r="AG50">
        <f t="shared" si="104"/>
        <v>0</v>
      </c>
      <c r="AH50" s="15"/>
      <c r="AI50" s="12"/>
      <c r="AJ50" s="2" t="s">
        <v>53</v>
      </c>
      <c r="AK50">
        <v>0.33407502163665154</v>
      </c>
      <c r="AL50">
        <v>0.5</v>
      </c>
      <c r="AM50">
        <v>0.52511157888645354</v>
      </c>
      <c r="AN50">
        <v>0.53968738045824394</v>
      </c>
      <c r="AO50">
        <v>0.51591951742092146</v>
      </c>
      <c r="AP50">
        <v>0.47218750346161953</v>
      </c>
      <c r="AQ50">
        <v>0.71831144533960989</v>
      </c>
      <c r="AR50">
        <v>0.85918474964114466</v>
      </c>
      <c r="AS50">
        <v>0.44848807822855924</v>
      </c>
      <c r="AT50">
        <v>0.63246220081491189</v>
      </c>
      <c r="AU50">
        <v>0.81573991475864804</v>
      </c>
      <c r="AV50">
        <v>0.86975331939264433</v>
      </c>
      <c r="AW50">
        <v>0.62569855176999489</v>
      </c>
      <c r="AX50" s="2">
        <v>0.5540742573075812</v>
      </c>
      <c r="AY50" s="2">
        <v>0.44447476846150713</v>
      </c>
      <c r="AZ50">
        <v>0.4785325150555455</v>
      </c>
      <c r="BA50">
        <f t="shared" ref="BA50:BA63" si="122">AVERAGE(AK50:AZ50)</f>
        <v>0.58335630016462725</v>
      </c>
      <c r="BC50" t="s">
        <v>53</v>
      </c>
      <c r="BD50">
        <f t="shared" ref="BD50:BD64" si="123">0.8*AK13+0.2*AK50</f>
        <v>0.35758521438461865</v>
      </c>
      <c r="BE50">
        <f t="shared" ref="BE50:BE64" si="124">0.8*AL13+0.2*AL50</f>
        <v>0.5</v>
      </c>
      <c r="BF50">
        <f t="shared" ref="BF50:BF64" si="125">0.8*AM13+0.2*AM50</f>
        <v>0.51618343188890181</v>
      </c>
      <c r="BG50">
        <f t="shared" ref="BG50:BG64" si="126">0.8*AN13+0.2*AN50</f>
        <v>0.6636552376488265</v>
      </c>
      <c r="BH50">
        <f t="shared" ref="BH50:BH64" si="127">0.8*AO13+0.2*AO50</f>
        <v>0.58001062582238894</v>
      </c>
      <c r="BI50">
        <f t="shared" ref="BI50:BI64" si="128">0.8*AP13+0.2*AP50</f>
        <v>0.5798785208836098</v>
      </c>
      <c r="BJ50">
        <f t="shared" ref="BJ50:BJ64" si="129">0.8*AQ13+0.2*AQ50</f>
        <v>0.67175477461705491</v>
      </c>
      <c r="BK50">
        <f t="shared" ref="BK50:BK64" si="130">0.8*AR13+0.2*AR50</f>
        <v>0.78664179515030164</v>
      </c>
      <c r="BL50">
        <f t="shared" ref="BL50:BL64" si="131">0.8*AS13+0.2*AS50</f>
        <v>0.81362788505934114</v>
      </c>
      <c r="BM50">
        <f t="shared" ref="BM50:BM64" si="132">0.8*AT13+0.2*AT50</f>
        <v>0.77443570257432981</v>
      </c>
      <c r="BN50">
        <f t="shared" ref="BN50:BN64" si="133">0.8*AU13+0.2*AU50</f>
        <v>0.88822734803109471</v>
      </c>
      <c r="BO50">
        <f t="shared" ref="BO50:BO64" si="134">0.8*AV13+0.2*AV50</f>
        <v>0.83983987670651727</v>
      </c>
      <c r="BP50">
        <f t="shared" ref="BP50:BP64" si="135">0.8*AW13+0.2*AW50</f>
        <v>0.78146154943445878</v>
      </c>
      <c r="BQ50">
        <f t="shared" ref="BQ50:BQ64" si="136">0.8*AX13+0.2*AX50</f>
        <v>0.72978504116341336</v>
      </c>
      <c r="BR50">
        <f t="shared" ref="BR50:BR64" si="137">0.8*AY13+0.2*AY50</f>
        <v>0.8340825556498872</v>
      </c>
      <c r="BS50">
        <f t="shared" ref="BS50:BS64" si="138">0.8*AZ13+0.2*AZ50</f>
        <v>0.82775778506239117</v>
      </c>
      <c r="BT50">
        <f t="shared" ref="BT50:BT63" si="139">AVERAGE(BD50:BS50)</f>
        <v>0.69655795900482098</v>
      </c>
      <c r="BV50" t="s">
        <v>53</v>
      </c>
      <c r="BW50">
        <f t="shared" ref="BW50:BW64" si="140">BD32^2+2*BD32^2*(1-BD32)</f>
        <v>0.29888357732371063</v>
      </c>
      <c r="BX50">
        <f t="shared" ref="BX50:BX64" si="141">BE32^2+2*BE32^2*(1-BE32)</f>
        <v>0.5</v>
      </c>
      <c r="BY50">
        <f t="shared" ref="BY50:BY64" si="142">BF32^2+2*BF32^2*(1-BF32)</f>
        <v>0.51083136451877764</v>
      </c>
      <c r="BZ50">
        <f t="shared" ref="BZ50:BZ64" si="143">BG32^2+2*BG32^2*(1-BG32)</f>
        <v>0.66228127987797447</v>
      </c>
      <c r="CA50">
        <f t="shared" ref="CA50:CA64" si="144">BH32^2+2*BH32^2*(1-BH32)</f>
        <v>0.6140314774831015</v>
      </c>
      <c r="CB50">
        <f t="shared" ref="CB50:CB64" si="145">BI32^2+2*BI32^2*(1-BI32)</f>
        <v>0.60640373441993756</v>
      </c>
      <c r="CC50">
        <f t="shared" ref="CC50:CC64" si="146">BJ32^2+2*BJ32^2*(1-BJ32)</f>
        <v>0.67923273920014848</v>
      </c>
      <c r="CD50">
        <f t="shared" ref="CD50:CD64" si="147">BK32^2+2*BK32^2*(1-BK32)</f>
        <v>0.81939139908341641</v>
      </c>
      <c r="CE50">
        <f t="shared" ref="CE50:CE64" si="148">BL32^2+2*BL32^2*(1-BL32)</f>
        <v>0.82910066475624866</v>
      </c>
      <c r="CF50">
        <f t="shared" ref="CF50:CF64" si="149">BM32^2+2*BM32^2*(1-BM32)</f>
        <v>0.83306939997585516</v>
      </c>
      <c r="CG50">
        <f t="shared" ref="CG50:CG64" si="150">BN32^2+2*BN32^2*(1-BN32)</f>
        <v>0.88694961482501866</v>
      </c>
      <c r="CH50">
        <f t="shared" ref="CH50:CH64" si="151">BO32^2+2*BO32^2*(1-BO32)</f>
        <v>0.91176841700125177</v>
      </c>
      <c r="CI50">
        <f t="shared" ref="CI50:CI64" si="152">BP32^2+2*BP32^2*(1-BP32)</f>
        <v>0.81406776377188261</v>
      </c>
      <c r="CJ50">
        <f t="shared" ref="CJ50:CJ64" si="153">BQ32^2+2*BQ32^2*(1-BQ32)</f>
        <v>0.77950233558990867</v>
      </c>
      <c r="CK50">
        <f t="shared" ref="CK50:CK64" si="154">BR32^2+2*BR32^2*(1-BR32)</f>
        <v>0.81534917014518582</v>
      </c>
      <c r="CL50">
        <f t="shared" ref="CL50:CL64" si="155">BS32^2+2*BS32^2*(1-BS32)</f>
        <v>0.84266688417444247</v>
      </c>
      <c r="CM50">
        <f t="shared" ref="CM50:CM63" si="156">AVERAGE(BW50:CL50)</f>
        <v>0.71272061388417884</v>
      </c>
      <c r="CO50" t="s">
        <v>53</v>
      </c>
      <c r="CP50">
        <f t="shared" ref="CP50:DE50" si="157">CP32^2+2*CP32^2*(1-CP32)</f>
        <v>0.21600000000000005</v>
      </c>
      <c r="CQ50">
        <f t="shared" si="157"/>
        <v>0.5</v>
      </c>
      <c r="CR50">
        <f t="shared" si="157"/>
        <v>0.64799999999999991</v>
      </c>
      <c r="CS50">
        <f t="shared" si="157"/>
        <v>0.84375</v>
      </c>
      <c r="CT50">
        <f t="shared" si="157"/>
        <v>0.64799999999999991</v>
      </c>
      <c r="CU50">
        <f t="shared" si="157"/>
        <v>0.71825000000000006</v>
      </c>
      <c r="CV50">
        <f t="shared" si="157"/>
        <v>0.71825000000000006</v>
      </c>
      <c r="CW50">
        <f t="shared" si="157"/>
        <v>0.71825000000000006</v>
      </c>
      <c r="CX50">
        <f t="shared" si="157"/>
        <v>0.89600000000000013</v>
      </c>
      <c r="CY50">
        <f t="shared" si="157"/>
        <v>0.78399999999999992</v>
      </c>
      <c r="CZ50">
        <f t="shared" si="157"/>
        <v>0.89600000000000013</v>
      </c>
      <c r="DA50">
        <f t="shared" si="157"/>
        <v>0.78399999999999992</v>
      </c>
      <c r="DB50">
        <f t="shared" si="157"/>
        <v>0.78399999999999992</v>
      </c>
      <c r="DC50">
        <f t="shared" si="157"/>
        <v>0.78399999999999992</v>
      </c>
      <c r="DD50">
        <f t="shared" si="157"/>
        <v>0.89600000000000013</v>
      </c>
      <c r="DE50">
        <f t="shared" si="157"/>
        <v>0.89600000000000013</v>
      </c>
      <c r="DF50">
        <f t="shared" ref="DF50:DF63" si="158">AVERAGE(CP50:DE50)</f>
        <v>0.73315625000000018</v>
      </c>
    </row>
    <row r="51" spans="1:110" x14ac:dyDescent="0.3">
      <c r="A51" t="s">
        <v>38</v>
      </c>
      <c r="B51" s="4"/>
      <c r="C51">
        <f>MEDIAN(C44:C50)</f>
        <v>0.4297114794352363</v>
      </c>
      <c r="D51" s="5"/>
      <c r="E51">
        <f>MEDIAN(E44:E50)</f>
        <v>0.51707014276846675</v>
      </c>
      <c r="F51" s="5"/>
      <c r="G51">
        <f>MEDIAN(G44:G50)</f>
        <v>0.44683466502765834</v>
      </c>
      <c r="H51" s="5"/>
      <c r="I51" t="e">
        <f>MEDIAN(I44:I50)</f>
        <v>#NUM!</v>
      </c>
      <c r="J51" s="5"/>
      <c r="K51">
        <f>MEDIAN(K44:K50)</f>
        <v>0.48096885813148793</v>
      </c>
      <c r="L51" s="4"/>
      <c r="M51">
        <f>MEDIAN(M44:M50)</f>
        <v>0.52152080344332852</v>
      </c>
      <c r="N51" s="4"/>
      <c r="O51">
        <f>MEDIAN(O44:O50)</f>
        <v>0.58129797627355195</v>
      </c>
      <c r="P51" s="4"/>
      <c r="Q51">
        <f>MEDIAN(Q44:Q50)</f>
        <v>0.6858490566037736</v>
      </c>
      <c r="R51" s="4"/>
      <c r="S51">
        <f>MEDIAN(S44:S50)</f>
        <v>0.46644295302013422</v>
      </c>
      <c r="T51" s="4"/>
      <c r="U51">
        <f>MEDIAN(U44:U50)</f>
        <v>0.53338224504768894</v>
      </c>
      <c r="V51" s="4"/>
      <c r="W51">
        <f>MEDIAN(W44:W50)</f>
        <v>0.70993914807302239</v>
      </c>
      <c r="X51" s="4"/>
      <c r="Y51">
        <f>MEDIAN(Y44:Y50)</f>
        <v>0.52830188679245282</v>
      </c>
      <c r="Z51" s="4"/>
      <c r="AA51">
        <f>MEDIAN(AA44:AA50)</f>
        <v>0.52152080344332852</v>
      </c>
      <c r="AB51" s="4"/>
      <c r="AC51">
        <f>MEDIAN(AC44:AC50)</f>
        <v>0.51207022677395764</v>
      </c>
      <c r="AD51" s="4"/>
      <c r="AE51">
        <f>MEDIAN(AE44:AE50)</f>
        <v>0.5265151515151516</v>
      </c>
      <c r="AF51" s="4"/>
      <c r="AG51">
        <f>MEDIAN(AG44:AG50)</f>
        <v>0.42572741194486985</v>
      </c>
      <c r="AH51" s="15"/>
      <c r="AI51" s="12"/>
      <c r="AJ51" s="2" t="s">
        <v>55</v>
      </c>
      <c r="AK51">
        <v>0.47057525653650634</v>
      </c>
      <c r="AL51">
        <v>0.47488842111354646</v>
      </c>
      <c r="AM51">
        <v>0.5</v>
      </c>
      <c r="AN51">
        <v>0.62575802852148299</v>
      </c>
      <c r="AO51">
        <v>0.56760689507048645</v>
      </c>
      <c r="AP51">
        <v>0.50710661045871386</v>
      </c>
      <c r="AQ51">
        <v>0.86025340300365971</v>
      </c>
      <c r="AR51">
        <v>0.82447717121417508</v>
      </c>
      <c r="AS51">
        <v>0.52027872314509549</v>
      </c>
      <c r="AT51">
        <v>0.699157199405534</v>
      </c>
      <c r="AU51">
        <v>0.90643260267381831</v>
      </c>
      <c r="AV51">
        <v>0.83900555153270573</v>
      </c>
      <c r="AW51">
        <v>0.64750240341968091</v>
      </c>
      <c r="AX51" s="2">
        <v>0.62914269691773494</v>
      </c>
      <c r="AY51" s="2">
        <v>0.56608211016340915</v>
      </c>
      <c r="AZ51">
        <v>0.48364643018126646</v>
      </c>
      <c r="BA51">
        <f t="shared" si="122"/>
        <v>0.63261959395986345</v>
      </c>
      <c r="BC51" t="s">
        <v>55</v>
      </c>
      <c r="BD51">
        <f t="shared" si="123"/>
        <v>0.37463453182678186</v>
      </c>
      <c r="BE51">
        <f t="shared" si="124"/>
        <v>0.48381656811109819</v>
      </c>
      <c r="BF51">
        <f t="shared" si="125"/>
        <v>0.5</v>
      </c>
      <c r="BG51">
        <f t="shared" si="126"/>
        <v>0.6712957270696569</v>
      </c>
      <c r="BH51">
        <f t="shared" si="127"/>
        <v>0.57954079648982548</v>
      </c>
      <c r="BI51">
        <f t="shared" si="128"/>
        <v>0.57614659681701752</v>
      </c>
      <c r="BJ51">
        <f t="shared" si="129"/>
        <v>0.69003629211152329</v>
      </c>
      <c r="BK51">
        <f t="shared" si="130"/>
        <v>0.77163700727654294</v>
      </c>
      <c r="BL51">
        <f t="shared" si="131"/>
        <v>0.8240557446290192</v>
      </c>
      <c r="BM51">
        <f t="shared" si="132"/>
        <v>0.78078099477724927</v>
      </c>
      <c r="BN51">
        <f t="shared" si="133"/>
        <v>0.90248852387366185</v>
      </c>
      <c r="BO51">
        <f t="shared" si="134"/>
        <v>0.82734309503936565</v>
      </c>
      <c r="BP51">
        <f t="shared" si="135"/>
        <v>0.77912454083431215</v>
      </c>
      <c r="BQ51">
        <f t="shared" si="136"/>
        <v>0.73686107120815802</v>
      </c>
      <c r="BR51">
        <f t="shared" si="137"/>
        <v>0.85548446326979533</v>
      </c>
      <c r="BS51">
        <f t="shared" si="138"/>
        <v>0.825228442865933</v>
      </c>
      <c r="BT51">
        <f t="shared" si="139"/>
        <v>0.69865464976249636</v>
      </c>
      <c r="BV51" t="s">
        <v>55</v>
      </c>
      <c r="BW51">
        <f t="shared" si="140"/>
        <v>0.35230958603089046</v>
      </c>
      <c r="BX51">
        <f t="shared" si="141"/>
        <v>0.48916863548122247</v>
      </c>
      <c r="BY51">
        <f t="shared" si="142"/>
        <v>0.5</v>
      </c>
      <c r="BZ51">
        <f t="shared" si="143"/>
        <v>0.6918280936367236</v>
      </c>
      <c r="CA51">
        <f t="shared" si="144"/>
        <v>0.63969481130299588</v>
      </c>
      <c r="CB51">
        <f t="shared" si="145"/>
        <v>0.59626114030115573</v>
      </c>
      <c r="CC51">
        <f t="shared" si="146"/>
        <v>0.75094213747512439</v>
      </c>
      <c r="CD51">
        <f t="shared" si="147"/>
        <v>0.84039214984001898</v>
      </c>
      <c r="CE51">
        <f t="shared" si="148"/>
        <v>0.82700480336564908</v>
      </c>
      <c r="CF51">
        <f t="shared" si="149"/>
        <v>0.8027298139176573</v>
      </c>
      <c r="CG51">
        <f t="shared" si="150"/>
        <v>0.9333194959593698</v>
      </c>
      <c r="CH51">
        <f t="shared" si="151"/>
        <v>0.85629332528172819</v>
      </c>
      <c r="CI51">
        <f t="shared" si="152"/>
        <v>0.80501028836936173</v>
      </c>
      <c r="CJ51">
        <f t="shared" si="153"/>
        <v>0.77334240852120861</v>
      </c>
      <c r="CK51">
        <f t="shared" si="154"/>
        <v>0.87498543617527602</v>
      </c>
      <c r="CL51">
        <f t="shared" si="155"/>
        <v>0.85767263082695244</v>
      </c>
      <c r="CM51">
        <f t="shared" si="156"/>
        <v>0.72443467228033342</v>
      </c>
      <c r="CO51" t="s">
        <v>55</v>
      </c>
      <c r="CP51">
        <f t="shared" ref="CP51:DE51" si="159">CP33^2+2*CP33^2*(1-CP33)</f>
        <v>0.15625</v>
      </c>
      <c r="CQ51">
        <f t="shared" si="159"/>
        <v>0.35200000000000009</v>
      </c>
      <c r="CR51">
        <f t="shared" si="159"/>
        <v>0.5</v>
      </c>
      <c r="CS51">
        <f t="shared" si="159"/>
        <v>0.84375</v>
      </c>
      <c r="CT51">
        <f t="shared" si="159"/>
        <v>0.35200000000000009</v>
      </c>
      <c r="CU51">
        <f t="shared" si="159"/>
        <v>0.57475000000000009</v>
      </c>
      <c r="CV51">
        <f t="shared" si="159"/>
        <v>0.78399999999999992</v>
      </c>
      <c r="CW51">
        <f t="shared" si="159"/>
        <v>0.78399999999999992</v>
      </c>
      <c r="CX51">
        <f t="shared" si="159"/>
        <v>0.84375</v>
      </c>
      <c r="CY51">
        <f t="shared" si="159"/>
        <v>0.78399999999999992</v>
      </c>
      <c r="CZ51">
        <f t="shared" si="159"/>
        <v>0.84375</v>
      </c>
      <c r="DA51">
        <f t="shared" si="159"/>
        <v>0.84375</v>
      </c>
      <c r="DB51">
        <f t="shared" si="159"/>
        <v>0.78399999999999992</v>
      </c>
      <c r="DC51">
        <f t="shared" si="159"/>
        <v>0.64799999999999991</v>
      </c>
      <c r="DD51">
        <f t="shared" si="159"/>
        <v>0.89600000000000013</v>
      </c>
      <c r="DE51">
        <f t="shared" si="159"/>
        <v>0.89600000000000013</v>
      </c>
      <c r="DF51">
        <f t="shared" si="158"/>
        <v>0.68037500000000006</v>
      </c>
    </row>
    <row r="52" spans="1:110" x14ac:dyDescent="0.3">
      <c r="A52" t="s">
        <v>39</v>
      </c>
      <c r="B52" s="4"/>
      <c r="C52" s="2">
        <f>_xlfn.PERCENTILE.INC(C44:C50,1/6)*_xlfn.PERCENTILE.INC(C44:C50,5/6)+_xlfn.PERCENTILE.INC(C44:C50,1/6)*_xlfn.PERCENTILE.INC(C44:C50,3/6)*(1-_xlfn.PERCENTILE.INC(C44:C50,5/6))+_xlfn.PERCENTILE.INC(C44:C50,5/6)*_xlfn.PERCENTILE.INC(C44:C50,3/6)*(1-_xlfn.PERCENTILE.INC(C44:C50,1/6))</f>
        <v>0.31913755799092269</v>
      </c>
      <c r="D52" s="5"/>
      <c r="E52" s="2">
        <f>_xlfn.PERCENTILE.INC(E44:E50,1/6)*_xlfn.PERCENTILE.INC(E44:E50,5/6)+_xlfn.PERCENTILE.INC(E44:E50,1/6)*_xlfn.PERCENTILE.INC(E44:E50,3/6)*(1-_xlfn.PERCENTILE.INC(E44:E50,5/6))+_xlfn.PERCENTILE.INC(E44:E50,5/6)*_xlfn.PERCENTILE.INC(E44:E50,3/6)*(1-_xlfn.PERCENTILE.INC(E44:E50,1/6))</f>
        <v>0.46031261954175595</v>
      </c>
      <c r="F52" s="5"/>
      <c r="G52" s="2">
        <f>_xlfn.PERCENTILE.INC(G44:G50,1/6)*_xlfn.PERCENTILE.INC(G44:G50,5/6)+_xlfn.PERCENTILE.INC(G44:G50,1/6)*_xlfn.PERCENTILE.INC(G44:G50,3/6)*(1-_xlfn.PERCENTILE.INC(G44:G50,5/6))+_xlfn.PERCENTILE.INC(G44:G50,5/6)*_xlfn.PERCENTILE.INC(G44:G50,3/6)*(1-_xlfn.PERCENTILE.INC(G44:G50,1/6))</f>
        <v>0.37424197147851718</v>
      </c>
      <c r="H52" s="5"/>
      <c r="I52" s="2" t="e">
        <f>_xlfn.PERCENTILE.INC(I44:I50,1/6)*_xlfn.PERCENTILE.INC(I44:I50,5/6)+_xlfn.PERCENTILE.INC(I44:I50,1/6)*_xlfn.PERCENTILE.INC(I44:I50,3/6)*(1-_xlfn.PERCENTILE.INC(I44:I50,5/6))+_xlfn.PERCENTILE.INC(I44:I50,5/6)*_xlfn.PERCENTILE.INC(I44:I50,3/6)*(1-_xlfn.PERCENTILE.INC(I44:I50,1/6))</f>
        <v>#NUM!</v>
      </c>
      <c r="J52" s="5"/>
      <c r="K52" s="2">
        <f>_xlfn.PERCENTILE.INC(K44:K50,1/6)*_xlfn.PERCENTILE.INC(K44:K50,5/6)+_xlfn.PERCENTILE.INC(K44:K50,1/6)*_xlfn.PERCENTILE.INC(K44:K50,3/6)*(1-_xlfn.PERCENTILE.INC(K44:K50,5/6))+_xlfn.PERCENTILE.INC(K44:K50,5/6)*_xlfn.PERCENTILE.INC(K44:K50,3/6)*(1-_xlfn.PERCENTILE.INC(K44:K50,1/6))</f>
        <v>0.42505944466465673</v>
      </c>
      <c r="L52" s="4"/>
      <c r="M52" s="2">
        <f>_xlfn.PERCENTILE.INC(M44:M50,1/6)*_xlfn.PERCENTILE.INC(M44:M50,5/6)+_xlfn.PERCENTILE.INC(M44:M50,1/6)*_xlfn.PERCENTILE.INC(M44:M50,3/6)*(1-_xlfn.PERCENTILE.INC(M44:M50,5/6))+_xlfn.PERCENTILE.INC(M44:M50,5/6)*_xlfn.PERCENTILE.INC(M44:M50,3/6)*(1-_xlfn.PERCENTILE.INC(M44:M50,1/6))</f>
        <v>0.39464925568875908</v>
      </c>
      <c r="N52" s="4"/>
      <c r="O52" s="2">
        <f>_xlfn.PERCENTILE.INC(O44:O50,1/6)*_xlfn.PERCENTILE.INC(O44:O50,5/6)+_xlfn.PERCENTILE.INC(O44:O50,1/6)*_xlfn.PERCENTILE.INC(O44:O50,3/6)*(1-_xlfn.PERCENTILE.INC(O44:O50,5/6))+_xlfn.PERCENTILE.INC(O44:O50,5/6)*_xlfn.PERCENTILE.INC(O44:O50,3/6)*(1-_xlfn.PERCENTILE.INC(O44:O50,1/6))</f>
        <v>0.65309321345409377</v>
      </c>
      <c r="P52" s="4"/>
      <c r="Q52" s="2">
        <f>_xlfn.PERCENTILE.INC(Q44:Q50,1/6)*_xlfn.PERCENTILE.INC(Q44:Q50,5/6)+_xlfn.PERCENTILE.INC(Q44:Q50,1/6)*_xlfn.PERCENTILE.INC(Q44:Q50,3/6)*(1-_xlfn.PERCENTILE.INC(Q44:Q50,5/6))+_xlfn.PERCENTILE.INC(Q44:Q50,5/6)*_xlfn.PERCENTILE.INC(Q44:Q50,3/6)*(1-_xlfn.PERCENTILE.INC(Q44:Q50,1/6))</f>
        <v>0.77634367147150862</v>
      </c>
      <c r="R52" s="4"/>
      <c r="S52" s="2">
        <f>_xlfn.PERCENTILE.INC(S44:S50,1/6)*_xlfn.PERCENTILE.INC(S44:S50,5/6)+_xlfn.PERCENTILE.INC(S44:S50,1/6)*_xlfn.PERCENTILE.INC(S44:S50,3/6)*(1-_xlfn.PERCENTILE.INC(S44:S50,5/6))+_xlfn.PERCENTILE.INC(S44:S50,5/6)*_xlfn.PERCENTILE.INC(S44:S50,3/6)*(1-_xlfn.PERCENTILE.INC(S44:S50,1/6))</f>
        <v>0.34758567966735887</v>
      </c>
      <c r="T52" s="4"/>
      <c r="U52" s="2">
        <f>_xlfn.PERCENTILE.INC(U44:U50,1/6)*_xlfn.PERCENTILE.INC(U44:U50,5/6)+_xlfn.PERCENTILE.INC(U44:U50,1/6)*_xlfn.PERCENTILE.INC(U44:U50,3/6)*(1-_xlfn.PERCENTILE.INC(U44:U50,5/6))+_xlfn.PERCENTILE.INC(U44:U50,5/6)*_xlfn.PERCENTILE.INC(U44:U50,3/6)*(1-_xlfn.PERCENTILE.INC(U44:U50,1/6))</f>
        <v>0.52060088837597474</v>
      </c>
      <c r="V52" s="4"/>
      <c r="W52" s="2">
        <f>_xlfn.PERCENTILE.INC(W44:W50,1/6)*_xlfn.PERCENTILE.INC(W44:W50,5/6)+_xlfn.PERCENTILE.INC(W44:W50,1/6)*_xlfn.PERCENTILE.INC(W44:W50,3/6)*(1-_xlfn.PERCENTILE.INC(W44:W50,5/6))+_xlfn.PERCENTILE.INC(W44:W50,5/6)*_xlfn.PERCENTILE.INC(W44:W50,3/6)*(1-_xlfn.PERCENTILE.INC(W44:W50,1/6))</f>
        <v>0.80885390863798245</v>
      </c>
      <c r="X52" s="4"/>
      <c r="Y52" s="2">
        <f>_xlfn.PERCENTILE.INC(Y44:Y50,1/6)*_xlfn.PERCENTILE.INC(Y44:Y50,5/6)+_xlfn.PERCENTILE.INC(Y44:Y50,1/6)*_xlfn.PERCENTILE.INC(Y44:Y50,3/6)*(1-_xlfn.PERCENTILE.INC(Y44:Y50,5/6))+_xlfn.PERCENTILE.INC(Y44:Y50,5/6)*_xlfn.PERCENTILE.INC(Y44:Y50,3/6)*(1-_xlfn.PERCENTILE.INC(Y44:Y50,1/6))</f>
        <v>0.50230992579516276</v>
      </c>
      <c r="Z52" s="4"/>
      <c r="AA52" s="2">
        <f>_xlfn.PERCENTILE.INC(AA44:AA50,1/6)*_xlfn.PERCENTILE.INC(AA44:AA50,5/6)+_xlfn.PERCENTILE.INC(AA44:AA50,1/6)*_xlfn.PERCENTILE.INC(AA44:AA50,3/6)*(1-_xlfn.PERCENTILE.INC(AA44:AA50,5/6))+_xlfn.PERCENTILE.INC(AA44:AA50,5/6)*_xlfn.PERCENTILE.INC(AA44:AA50,3/6)*(1-_xlfn.PERCENTILE.INC(AA44:AA50,1/6))</f>
        <v>0.53400516169818402</v>
      </c>
      <c r="AB52" s="4"/>
      <c r="AC52" s="2">
        <f>_xlfn.PERCENTILE.INC(AC44:AC50,1/6)*_xlfn.PERCENTILE.INC(AC44:AC50,5/6)+_xlfn.PERCENTILE.INC(AC44:AC50,1/6)*_xlfn.PERCENTILE.INC(AC44:AC50,3/6)*(1-_xlfn.PERCENTILE.INC(AC44:AC50,5/6))+_xlfn.PERCENTILE.INC(AC44:AC50,5/6)*_xlfn.PERCENTILE.INC(AC44:AC50,3/6)*(1-_xlfn.PERCENTILE.INC(AC44:AC50,1/6))</f>
        <v>0.40000001272441243</v>
      </c>
      <c r="AD52" s="4"/>
      <c r="AE52" s="2">
        <f>_xlfn.PERCENTILE.INC(AE44:AE50,1/6)*_xlfn.PERCENTILE.INC(AE44:AE50,5/6)+_xlfn.PERCENTILE.INC(AE44:AE50,1/6)*_xlfn.PERCENTILE.INC(AE44:AE50,3/6)*(1-_xlfn.PERCENTILE.INC(AE44:AE50,5/6))+_xlfn.PERCENTILE.INC(AE44:AE50,5/6)*_xlfn.PERCENTILE.INC(AE44:AE50,3/6)*(1-_xlfn.PERCENTILE.INC(AE44:AE50,1/6))</f>
        <v>0.48882545987524423</v>
      </c>
      <c r="AF52" s="4"/>
      <c r="AG52" s="2">
        <f>_xlfn.PERCENTILE.INC(AG44:AG50,1/6)*_xlfn.PERCENTILE.INC(AG44:AG50,5/6)+_xlfn.PERCENTILE.INC(AG44:AG50,1/6)*_xlfn.PERCENTILE.INC(AG44:AG50,3/6)*(1-_xlfn.PERCENTILE.INC(AG44:AG50,5/6))+_xlfn.PERCENTILE.INC(AG44:AG50,5/6)*_xlfn.PERCENTILE.INC(AG44:AG50,3/6)*(1-_xlfn.PERCENTILE.INC(AG44:AG50,1/6))</f>
        <v>0.35002668298765571</v>
      </c>
      <c r="AH52" s="15"/>
      <c r="AI52" s="12"/>
      <c r="AJ52" s="2" t="s">
        <v>58</v>
      </c>
      <c r="AK52">
        <v>0.31913755799092269</v>
      </c>
      <c r="AL52">
        <v>0.46031261954175595</v>
      </c>
      <c r="AM52">
        <v>0.37424197147851718</v>
      </c>
      <c r="AN52">
        <v>0.5</v>
      </c>
      <c r="AO52">
        <v>0.42505944466465673</v>
      </c>
      <c r="AP52">
        <v>0.39464925568875908</v>
      </c>
      <c r="AQ52">
        <v>0.65309321345409377</v>
      </c>
      <c r="AR52">
        <v>0.77634367147150862</v>
      </c>
      <c r="AS52">
        <v>0.34758567966735887</v>
      </c>
      <c r="AT52">
        <v>0.52060088837597474</v>
      </c>
      <c r="AU52">
        <v>0.80885390863798245</v>
      </c>
      <c r="AV52">
        <v>0.50230992579516276</v>
      </c>
      <c r="AW52">
        <v>0.53400516169818402</v>
      </c>
      <c r="AX52" s="2">
        <v>0.40000001272441243</v>
      </c>
      <c r="AY52" s="2">
        <v>0.48882545987524423</v>
      </c>
      <c r="AZ52">
        <v>0.35002668298765571</v>
      </c>
      <c r="BA52">
        <f t="shared" si="122"/>
        <v>0.49094034087826172</v>
      </c>
      <c r="BC52" t="s">
        <v>58</v>
      </c>
      <c r="BD52">
        <f t="shared" si="123"/>
        <v>0.22433910232560261</v>
      </c>
      <c r="BE52">
        <f t="shared" si="124"/>
        <v>0.33634476235117361</v>
      </c>
      <c r="BF52">
        <f t="shared" si="125"/>
        <v>0.32870427293034316</v>
      </c>
      <c r="BG52">
        <f t="shared" si="126"/>
        <v>0.5</v>
      </c>
      <c r="BH52">
        <f t="shared" si="127"/>
        <v>0.39974543125268058</v>
      </c>
      <c r="BI52">
        <f t="shared" si="128"/>
        <v>0.4022792875306665</v>
      </c>
      <c r="BJ52">
        <f t="shared" si="129"/>
        <v>0.49905900966329586</v>
      </c>
      <c r="BK52">
        <f t="shared" si="130"/>
        <v>0.62997322602007011</v>
      </c>
      <c r="BL52">
        <f t="shared" si="131"/>
        <v>0.71517629992061005</v>
      </c>
      <c r="BM52">
        <f t="shared" si="132"/>
        <v>0.62567861923363655</v>
      </c>
      <c r="BN52">
        <f t="shared" si="133"/>
        <v>0.80951271721146756</v>
      </c>
      <c r="BO52">
        <f t="shared" si="134"/>
        <v>0.64909586494045335</v>
      </c>
      <c r="BP52">
        <f t="shared" si="135"/>
        <v>0.64084358553112608</v>
      </c>
      <c r="BQ52">
        <f t="shared" si="136"/>
        <v>0.56038277766449973</v>
      </c>
      <c r="BR52">
        <f t="shared" si="137"/>
        <v>0.78308932405696008</v>
      </c>
      <c r="BS52">
        <f t="shared" si="138"/>
        <v>0.7305316523870049</v>
      </c>
      <c r="BT52">
        <f t="shared" si="139"/>
        <v>0.55217224581372437</v>
      </c>
      <c r="BV52" t="s">
        <v>58</v>
      </c>
      <c r="BW52">
        <f t="shared" si="140"/>
        <v>0.20633069857121758</v>
      </c>
      <c r="BX52">
        <f t="shared" si="141"/>
        <v>0.33771872012202542</v>
      </c>
      <c r="BY52">
        <f t="shared" si="142"/>
        <v>0.30817190636327652</v>
      </c>
      <c r="BZ52">
        <f t="shared" si="143"/>
        <v>0.5</v>
      </c>
      <c r="CA52">
        <f t="shared" si="144"/>
        <v>0.39338951436345099</v>
      </c>
      <c r="CB52">
        <f t="shared" si="145"/>
        <v>0.42691416580304353</v>
      </c>
      <c r="CC52">
        <f t="shared" si="146"/>
        <v>0.5132728125509709</v>
      </c>
      <c r="CD52">
        <f t="shared" si="147"/>
        <v>0.69112056709669112</v>
      </c>
      <c r="CE52">
        <f t="shared" si="148"/>
        <v>0.74626318424026206</v>
      </c>
      <c r="CF52">
        <f t="shared" si="149"/>
        <v>0.65449883750681148</v>
      </c>
      <c r="CG52">
        <f t="shared" si="150"/>
        <v>0.86540239409090725</v>
      </c>
      <c r="CH52">
        <f t="shared" si="151"/>
        <v>0.68049098514228956</v>
      </c>
      <c r="CI52">
        <f t="shared" si="152"/>
        <v>0.66111028665639349</v>
      </c>
      <c r="CJ52">
        <f t="shared" si="153"/>
        <v>0.59712058328624451</v>
      </c>
      <c r="CK52">
        <f t="shared" si="154"/>
        <v>0.81423911777237601</v>
      </c>
      <c r="CL52">
        <f t="shared" si="155"/>
        <v>0.73943182694078402</v>
      </c>
      <c r="CM52">
        <f t="shared" si="156"/>
        <v>0.57096722503167152</v>
      </c>
      <c r="CO52" t="s">
        <v>58</v>
      </c>
      <c r="CP52">
        <f t="shared" ref="CP52:DE52" si="160">CP34^2+2*CP34^2*(1-CP34)</f>
        <v>6.0750000000000012E-2</v>
      </c>
      <c r="CQ52">
        <f t="shared" si="160"/>
        <v>0.15625</v>
      </c>
      <c r="CR52">
        <f t="shared" si="160"/>
        <v>0.15625</v>
      </c>
      <c r="CS52">
        <f t="shared" si="160"/>
        <v>0.5</v>
      </c>
      <c r="CT52">
        <f t="shared" si="160"/>
        <v>0.216</v>
      </c>
      <c r="CU52">
        <f t="shared" si="160"/>
        <v>0.28174999999999994</v>
      </c>
      <c r="CV52">
        <f t="shared" si="160"/>
        <v>0.42525000000000002</v>
      </c>
      <c r="CW52">
        <f t="shared" si="160"/>
        <v>0.42525000000000002</v>
      </c>
      <c r="CX52">
        <f t="shared" si="160"/>
        <v>0.64799999999999991</v>
      </c>
      <c r="CY52">
        <f t="shared" si="160"/>
        <v>0.5</v>
      </c>
      <c r="CZ52">
        <f t="shared" si="160"/>
        <v>0.71825000000000006</v>
      </c>
      <c r="DA52">
        <f t="shared" si="160"/>
        <v>0.64799999999999991</v>
      </c>
      <c r="DB52">
        <f t="shared" si="160"/>
        <v>0.5</v>
      </c>
      <c r="DC52">
        <f t="shared" si="160"/>
        <v>0.42525000000000002</v>
      </c>
      <c r="DD52">
        <f t="shared" si="160"/>
        <v>0.78399999999999992</v>
      </c>
      <c r="DE52">
        <f t="shared" si="160"/>
        <v>0.71825000000000006</v>
      </c>
      <c r="DF52">
        <f t="shared" si="158"/>
        <v>0.44770312500000004</v>
      </c>
    </row>
    <row r="53" spans="1:110" x14ac:dyDescent="0.3">
      <c r="B53" s="4"/>
      <c r="C53" s="2"/>
      <c r="D53" s="4"/>
      <c r="E53" s="2"/>
      <c r="F53" s="4"/>
      <c r="G53" s="2"/>
      <c r="H53" s="4"/>
      <c r="I53" s="2"/>
      <c r="J53" s="4"/>
      <c r="K53" s="2"/>
      <c r="L53" s="4"/>
      <c r="M53" s="2"/>
      <c r="N53" s="4"/>
      <c r="O53" s="2"/>
      <c r="P53" s="4"/>
      <c r="Q53" s="2"/>
      <c r="R53" s="4"/>
      <c r="S53" s="2"/>
      <c r="T53" s="4"/>
      <c r="U53" s="2"/>
      <c r="V53" s="4"/>
      <c r="W53" s="2"/>
      <c r="X53" s="4"/>
      <c r="Y53" s="2"/>
      <c r="Z53" s="4"/>
      <c r="AA53" s="2"/>
      <c r="AB53" s="4"/>
      <c r="AD53" s="4"/>
      <c r="AF53" s="4"/>
      <c r="AH53" s="15"/>
      <c r="AI53" s="12"/>
      <c r="AJ53" s="2" t="s">
        <v>56</v>
      </c>
      <c r="AK53">
        <v>0.34873237282118419</v>
      </c>
      <c r="AL53">
        <v>0.4840804825790786</v>
      </c>
      <c r="AM53">
        <v>0.43239310492951355</v>
      </c>
      <c r="AN53">
        <v>0.53484527142934168</v>
      </c>
      <c r="AO53">
        <v>0.5</v>
      </c>
      <c r="AP53">
        <v>0.43537288432848215</v>
      </c>
      <c r="AQ53">
        <v>0.67974365391059643</v>
      </c>
      <c r="AR53">
        <v>0.80607891961360889</v>
      </c>
      <c r="AS53">
        <v>0.3997478587489115</v>
      </c>
      <c r="AT53">
        <v>0.59288947292660266</v>
      </c>
      <c r="AU53">
        <v>0.84490238611713664</v>
      </c>
      <c r="AV53">
        <v>0.57470505561464613</v>
      </c>
      <c r="AW53">
        <v>0.5782277006694716</v>
      </c>
      <c r="AX53" s="2">
        <v>0.45408558029062507</v>
      </c>
      <c r="AY53" s="2">
        <v>0.52380546888442803</v>
      </c>
      <c r="AZ53">
        <v>0.4239802783425165</v>
      </c>
      <c r="BA53">
        <f t="shared" si="122"/>
        <v>0.53834940570038403</v>
      </c>
      <c r="BC53" t="s">
        <v>56</v>
      </c>
      <c r="BD53">
        <f t="shared" si="123"/>
        <v>0.292962047743761</v>
      </c>
      <c r="BE53">
        <f t="shared" si="124"/>
        <v>0.41998937417761117</v>
      </c>
      <c r="BF53">
        <f t="shared" si="125"/>
        <v>0.42045920351017457</v>
      </c>
      <c r="BG53">
        <f t="shared" si="126"/>
        <v>0.59223551196611912</v>
      </c>
      <c r="BH53">
        <f t="shared" si="127"/>
        <v>0.5</v>
      </c>
      <c r="BI53">
        <f t="shared" si="128"/>
        <v>0.49605740381417729</v>
      </c>
      <c r="BJ53">
        <f t="shared" si="129"/>
        <v>0.59057428144291224</v>
      </c>
      <c r="BK53">
        <f t="shared" si="130"/>
        <v>0.71506193776887561</v>
      </c>
      <c r="BL53">
        <f t="shared" si="131"/>
        <v>0.77256702141421185</v>
      </c>
      <c r="BM53">
        <f t="shared" si="132"/>
        <v>0.71281973719568525</v>
      </c>
      <c r="BN53">
        <f t="shared" si="133"/>
        <v>0.86315088081087132</v>
      </c>
      <c r="BO53">
        <f t="shared" si="134"/>
        <v>0.73167407885201285</v>
      </c>
      <c r="BP53">
        <f t="shared" si="135"/>
        <v>0.72033304013389432</v>
      </c>
      <c r="BQ53">
        <f t="shared" si="136"/>
        <v>0.64966188140108538</v>
      </c>
      <c r="BR53">
        <f t="shared" si="137"/>
        <v>0.82643941545520727</v>
      </c>
      <c r="BS53">
        <f t="shared" si="138"/>
        <v>0.78843241930486696</v>
      </c>
      <c r="BT53">
        <f t="shared" si="139"/>
        <v>0.63077613968696666</v>
      </c>
      <c r="BV53" t="s">
        <v>56</v>
      </c>
      <c r="BW53">
        <f t="shared" si="140"/>
        <v>0.25478300653294123</v>
      </c>
      <c r="BX53">
        <f t="shared" si="141"/>
        <v>0.38596852251689862</v>
      </c>
      <c r="BY53">
        <f t="shared" si="142"/>
        <v>0.36030518869700412</v>
      </c>
      <c r="BZ53">
        <f t="shared" si="143"/>
        <v>0.581232079077042</v>
      </c>
      <c r="CA53">
        <f t="shared" si="144"/>
        <v>0.5</v>
      </c>
      <c r="CB53">
        <f t="shared" si="145"/>
        <v>0.4868437022357151</v>
      </c>
      <c r="CC53">
        <f t="shared" si="146"/>
        <v>0.62842931221385645</v>
      </c>
      <c r="CD53">
        <f t="shared" si="147"/>
        <v>0.74256927224200553</v>
      </c>
      <c r="CE53">
        <f t="shared" si="148"/>
        <v>0.78051439655154886</v>
      </c>
      <c r="CF53">
        <f t="shared" si="149"/>
        <v>0.72695186458727801</v>
      </c>
      <c r="CG53">
        <f t="shared" si="150"/>
        <v>0.89266637718649666</v>
      </c>
      <c r="CH53">
        <f t="shared" si="151"/>
        <v>0.73757218166531668</v>
      </c>
      <c r="CI53">
        <f t="shared" si="152"/>
        <v>0.70206304686151322</v>
      </c>
      <c r="CJ53">
        <f t="shared" si="153"/>
        <v>0.66857053501377561</v>
      </c>
      <c r="CK53">
        <f t="shared" si="154"/>
        <v>0.84116630872195364</v>
      </c>
      <c r="CL53">
        <f t="shared" si="155"/>
        <v>0.79089966327157923</v>
      </c>
      <c r="CM53">
        <f t="shared" si="156"/>
        <v>0.63003346608593291</v>
      </c>
      <c r="CO53" t="s">
        <v>56</v>
      </c>
      <c r="CP53">
        <f t="shared" ref="CP53:DE53" si="161">CP35^2+2*CP35^2*(1-CP35)</f>
        <v>0.21600000000000005</v>
      </c>
      <c r="CQ53">
        <f t="shared" si="161"/>
        <v>0.35200000000000009</v>
      </c>
      <c r="CR53">
        <f t="shared" si="161"/>
        <v>0.64799999999999991</v>
      </c>
      <c r="CS53">
        <f t="shared" si="161"/>
        <v>0.78399999999999992</v>
      </c>
      <c r="CT53">
        <f t="shared" si="161"/>
        <v>0.5</v>
      </c>
      <c r="CU53">
        <f t="shared" si="161"/>
        <v>0.5</v>
      </c>
      <c r="CV53">
        <f t="shared" si="161"/>
        <v>0.64799999999999991</v>
      </c>
      <c r="CW53">
        <f t="shared" si="161"/>
        <v>0.71825000000000006</v>
      </c>
      <c r="CX53">
        <f t="shared" si="161"/>
        <v>0.84375</v>
      </c>
      <c r="CY53">
        <f t="shared" si="161"/>
        <v>0.78399999999999992</v>
      </c>
      <c r="CZ53">
        <f t="shared" si="161"/>
        <v>0.89600000000000013</v>
      </c>
      <c r="DA53">
        <f t="shared" si="161"/>
        <v>0.78399999999999992</v>
      </c>
      <c r="DB53">
        <f t="shared" si="161"/>
        <v>0.71825000000000006</v>
      </c>
      <c r="DC53">
        <f t="shared" si="161"/>
        <v>0.64799999999999991</v>
      </c>
      <c r="DD53">
        <f t="shared" si="161"/>
        <v>0.89600000000000013</v>
      </c>
      <c r="DE53">
        <f t="shared" si="161"/>
        <v>0.78399999999999992</v>
      </c>
      <c r="DF53">
        <f t="shared" si="158"/>
        <v>0.670015625</v>
      </c>
    </row>
    <row r="54" spans="1:110" x14ac:dyDescent="0.3">
      <c r="A54" s="10"/>
      <c r="B54" s="7"/>
      <c r="C54" s="6" t="s">
        <v>54</v>
      </c>
      <c r="D54" s="7"/>
      <c r="E54" s="6" t="s">
        <v>53</v>
      </c>
      <c r="F54" s="8"/>
      <c r="G54" s="6" t="s">
        <v>55</v>
      </c>
      <c r="H54" s="8"/>
      <c r="I54" s="6" t="s">
        <v>58</v>
      </c>
      <c r="J54" s="8"/>
      <c r="K54" s="6" t="s">
        <v>56</v>
      </c>
      <c r="L54" s="7"/>
      <c r="M54" s="9" t="s">
        <v>57</v>
      </c>
      <c r="N54" s="7"/>
      <c r="O54" s="9" t="s">
        <v>59</v>
      </c>
      <c r="P54" s="7"/>
      <c r="Q54" s="9" t="s">
        <v>60</v>
      </c>
      <c r="R54" s="7"/>
      <c r="S54" s="9" t="s">
        <v>47</v>
      </c>
      <c r="T54" s="7"/>
      <c r="U54" s="9" t="s">
        <v>7</v>
      </c>
      <c r="V54" s="7"/>
      <c r="W54" s="9" t="s">
        <v>9</v>
      </c>
      <c r="X54" s="7"/>
      <c r="Y54" s="9" t="s">
        <v>5</v>
      </c>
      <c r="Z54" s="7"/>
      <c r="AA54" s="9" t="s">
        <v>11</v>
      </c>
      <c r="AB54" s="7"/>
      <c r="AC54" s="9" t="s">
        <v>3</v>
      </c>
      <c r="AD54" s="7"/>
      <c r="AE54" s="9" t="s">
        <v>36</v>
      </c>
      <c r="AF54" s="7"/>
      <c r="AG54" s="9" t="s">
        <v>44</v>
      </c>
      <c r="AH54" s="15"/>
      <c r="AI54" s="12"/>
      <c r="AJ54" s="2" t="s">
        <v>57</v>
      </c>
      <c r="AK54">
        <v>0.41148605833127272</v>
      </c>
      <c r="AL54">
        <v>0.52781249653838058</v>
      </c>
      <c r="AM54">
        <v>0.49289338954128625</v>
      </c>
      <c r="AN54">
        <v>0.60535074431124081</v>
      </c>
      <c r="AO54">
        <v>0.5646271156715178</v>
      </c>
      <c r="AP54">
        <v>0.5</v>
      </c>
      <c r="AQ54">
        <v>0.86653447576500964</v>
      </c>
      <c r="AR54">
        <v>0.90279979991691106</v>
      </c>
      <c r="AS54">
        <v>0.51544235719271037</v>
      </c>
      <c r="AT54">
        <v>0.6472499443351849</v>
      </c>
      <c r="AU54">
        <v>0.90687241708299626</v>
      </c>
      <c r="AV54">
        <v>0.86354067167000681</v>
      </c>
      <c r="AW54">
        <v>0.66426493730450564</v>
      </c>
      <c r="AX54" s="2">
        <v>0.59318913589911459</v>
      </c>
      <c r="AY54" s="2">
        <v>0.54220368733735946</v>
      </c>
      <c r="AZ54">
        <v>0.48549508872046371</v>
      </c>
      <c r="BA54">
        <f t="shared" si="122"/>
        <v>0.63061014497612256</v>
      </c>
      <c r="BC54" t="s">
        <v>57</v>
      </c>
      <c r="BD54">
        <f t="shared" si="123"/>
        <v>0.29835560582683851</v>
      </c>
      <c r="BE54">
        <f t="shared" si="124"/>
        <v>0.42012147911639031</v>
      </c>
      <c r="BF54">
        <f t="shared" si="125"/>
        <v>0.42385340318298254</v>
      </c>
      <c r="BG54">
        <f t="shared" si="126"/>
        <v>0.59772071246933356</v>
      </c>
      <c r="BH54">
        <f t="shared" si="127"/>
        <v>0.50394259618582271</v>
      </c>
      <c r="BI54">
        <f t="shared" si="128"/>
        <v>0.5</v>
      </c>
      <c r="BJ54">
        <f t="shared" si="129"/>
        <v>0.61909002768312249</v>
      </c>
      <c r="BK54">
        <f t="shared" si="130"/>
        <v>0.72668542123799484</v>
      </c>
      <c r="BL54">
        <f t="shared" si="131"/>
        <v>0.79146056446179791</v>
      </c>
      <c r="BM54">
        <f t="shared" si="132"/>
        <v>0.71675157616862428</v>
      </c>
      <c r="BN54">
        <f t="shared" si="133"/>
        <v>0.87135117339328927</v>
      </c>
      <c r="BO54">
        <f t="shared" si="134"/>
        <v>0.78301741268451686</v>
      </c>
      <c r="BP54">
        <f t="shared" si="135"/>
        <v>0.73083278544069918</v>
      </c>
      <c r="BQ54">
        <f t="shared" si="136"/>
        <v>0.66984825548522342</v>
      </c>
      <c r="BR54">
        <f t="shared" si="137"/>
        <v>0.82688733940921955</v>
      </c>
      <c r="BS54">
        <f t="shared" si="138"/>
        <v>0.79686261112470747</v>
      </c>
      <c r="BT54">
        <f t="shared" si="139"/>
        <v>0.64229881024191016</v>
      </c>
      <c r="BV54" t="s">
        <v>57</v>
      </c>
      <c r="BW54">
        <f t="shared" si="140"/>
        <v>0.2704932207478134</v>
      </c>
      <c r="BX54">
        <f t="shared" si="141"/>
        <v>0.39359626558006267</v>
      </c>
      <c r="BY54">
        <f t="shared" si="142"/>
        <v>0.40373885969884415</v>
      </c>
      <c r="BZ54">
        <f t="shared" si="143"/>
        <v>0.57308583419695658</v>
      </c>
      <c r="CA54">
        <f t="shared" si="144"/>
        <v>0.51315629776428484</v>
      </c>
      <c r="CB54">
        <f t="shared" si="145"/>
        <v>0.5</v>
      </c>
      <c r="CC54">
        <f t="shared" si="146"/>
        <v>0.680440250510296</v>
      </c>
      <c r="CD54">
        <f t="shared" si="147"/>
        <v>0.80382529835518279</v>
      </c>
      <c r="CE54">
        <f t="shared" si="148"/>
        <v>0.78801673422819696</v>
      </c>
      <c r="CF54">
        <f t="shared" si="149"/>
        <v>0.77698867834701235</v>
      </c>
      <c r="CG54">
        <f t="shared" si="150"/>
        <v>0.91650330313221273</v>
      </c>
      <c r="CH54">
        <f t="shared" si="151"/>
        <v>0.84599572136832601</v>
      </c>
      <c r="CI54">
        <f t="shared" si="152"/>
        <v>0.74981338647087448</v>
      </c>
      <c r="CJ54">
        <f t="shared" si="153"/>
        <v>0.69732697281618239</v>
      </c>
      <c r="CK54">
        <f t="shared" si="154"/>
        <v>0.83451612532408515</v>
      </c>
      <c r="CL54">
        <f t="shared" si="155"/>
        <v>0.80481515029196982</v>
      </c>
      <c r="CM54">
        <f t="shared" si="156"/>
        <v>0.65951950617701882</v>
      </c>
      <c r="CO54" t="s">
        <v>57</v>
      </c>
      <c r="CP54">
        <f t="shared" ref="CP54:DE54" si="162">CP36^2+2*CP36^2*(1-CP36)</f>
        <v>0.21600000000000005</v>
      </c>
      <c r="CQ54">
        <f t="shared" si="162"/>
        <v>0.28174999999999994</v>
      </c>
      <c r="CR54">
        <f t="shared" si="162"/>
        <v>0.42524999999999991</v>
      </c>
      <c r="CS54">
        <f t="shared" si="162"/>
        <v>0.71825000000000006</v>
      </c>
      <c r="CT54">
        <f t="shared" si="162"/>
        <v>0.5</v>
      </c>
      <c r="CU54">
        <f t="shared" si="162"/>
        <v>0.5</v>
      </c>
      <c r="CV54">
        <f t="shared" si="162"/>
        <v>0.71825000000000006</v>
      </c>
      <c r="CW54">
        <f t="shared" si="162"/>
        <v>0.78399999999999992</v>
      </c>
      <c r="CX54">
        <f t="shared" si="162"/>
        <v>0.78399999999999992</v>
      </c>
      <c r="CY54">
        <f t="shared" si="162"/>
        <v>0.78399999999999992</v>
      </c>
      <c r="CZ54">
        <f t="shared" si="162"/>
        <v>0.89600000000000013</v>
      </c>
      <c r="DA54">
        <f t="shared" si="162"/>
        <v>0.84375</v>
      </c>
      <c r="DB54">
        <f t="shared" si="162"/>
        <v>0.71825000000000006</v>
      </c>
      <c r="DC54">
        <f t="shared" si="162"/>
        <v>0.71825000000000006</v>
      </c>
      <c r="DD54">
        <f t="shared" si="162"/>
        <v>0.89600000000000013</v>
      </c>
      <c r="DE54">
        <f t="shared" si="162"/>
        <v>0.84375</v>
      </c>
      <c r="DF54">
        <f t="shared" si="158"/>
        <v>0.66421874999999997</v>
      </c>
    </row>
    <row r="55" spans="1:110" x14ac:dyDescent="0.3">
      <c r="A55" t="s">
        <v>22</v>
      </c>
      <c r="B55" s="4"/>
      <c r="C55">
        <f t="shared" ref="C55:C61" si="163">IFERROR($K2/($K2+C2),0)</f>
        <v>1</v>
      </c>
      <c r="D55" s="4"/>
      <c r="E55">
        <f t="shared" ref="E55:E61" si="164">IFERROR($K2/($K2+E2),0)</f>
        <v>0.40046870812107183</v>
      </c>
      <c r="F55" s="4"/>
      <c r="G55">
        <f t="shared" ref="G55:G61" si="165">IFERROR($K2/($K2+G2),0)</f>
        <v>0.62545752173309188</v>
      </c>
      <c r="H55" s="4"/>
      <c r="I55">
        <f t="shared" ref="I55:I61" si="166">IFERROR($K2/($K2+I2),0)</f>
        <v>0.51903114186851218</v>
      </c>
      <c r="J55" s="4"/>
      <c r="L55" s="4"/>
      <c r="M55">
        <f t="shared" ref="M55:M61" si="167">IFERROR($K2/($K2+M2),0)</f>
        <v>0.54545454545454541</v>
      </c>
      <c r="N55" s="4"/>
      <c r="O55">
        <f t="shared" ref="O55:O61" si="168">IFERROR($K2/($K2+O2),0)</f>
        <v>0.75621380541984728</v>
      </c>
      <c r="P55" s="4"/>
      <c r="Q55">
        <f t="shared" ref="Q55:Q61" si="169">IFERROR($K2/($K2+Q2),0)</f>
        <v>0.47355958958168903</v>
      </c>
      <c r="R55" s="4"/>
      <c r="S55">
        <f t="shared" ref="S55:S61" si="170">IFERROR($K2/($K2+S2),0)</f>
        <v>0.4854368932038835</v>
      </c>
      <c r="T55" s="4"/>
      <c r="U55">
        <f t="shared" ref="U55:U61" si="171">IFERROR($K2/($K2+U2),0)</f>
        <v>0.6872852233676976</v>
      </c>
      <c r="V55" s="4"/>
      <c r="W55">
        <f t="shared" ref="W55:W61" si="172">IFERROR($K2/($K2+W2),0)</f>
        <v>1</v>
      </c>
      <c r="X55" s="4"/>
      <c r="Y55">
        <f t="shared" ref="Y55:Y61" si="173">IFERROR($K2/($K2+Y2),0)</f>
        <v>0.76957719702969285</v>
      </c>
      <c r="Z55" s="4"/>
      <c r="AA55">
        <f t="shared" ref="AA55:AA61" si="174">IFERROR($K2/($K2+AA2),0)</f>
        <v>1</v>
      </c>
      <c r="AB55" s="4"/>
      <c r="AC55">
        <f t="shared" ref="AC55:AC61" si="175">IFERROR($K2/($K2+AC2),0)</f>
        <v>0.54545454545454541</v>
      </c>
      <c r="AD55" s="4"/>
      <c r="AE55">
        <f t="shared" ref="AE55:AE61" si="176">IFERROR($K2/($K2+AE2),0)</f>
        <v>0.54545454545454541</v>
      </c>
      <c r="AF55" s="4"/>
      <c r="AG55">
        <f t="shared" ref="AG55:AG61" si="177">IFERROR($K2/($K2+AG2),0)</f>
        <v>0.44444444444444442</v>
      </c>
      <c r="AH55" s="15"/>
      <c r="AI55" s="12"/>
      <c r="AJ55" s="2" t="s">
        <v>59</v>
      </c>
      <c r="AK55">
        <v>0.14172841466339145</v>
      </c>
      <c r="AL55">
        <v>0.28168855466039006</v>
      </c>
      <c r="AM55">
        <v>0.13974659699634029</v>
      </c>
      <c r="AN55">
        <v>0.16138491787002165</v>
      </c>
      <c r="AO55">
        <v>0.1573363290643725</v>
      </c>
      <c r="AP55">
        <v>0.13346552423499033</v>
      </c>
      <c r="AQ55">
        <v>0.5</v>
      </c>
      <c r="AR55">
        <v>0.23906070924222275</v>
      </c>
      <c r="AS55">
        <v>0.13130200758595881</v>
      </c>
      <c r="AT55">
        <v>0.17435469193716968</v>
      </c>
      <c r="AU55">
        <v>0.69989506820566627</v>
      </c>
      <c r="AV55">
        <v>0.17356156841976675</v>
      </c>
      <c r="AW55">
        <v>0.27580594598747221</v>
      </c>
      <c r="AX55" s="2">
        <v>0.13947147282556491</v>
      </c>
      <c r="AY55" s="2">
        <v>0.16435149900430449</v>
      </c>
      <c r="AZ55">
        <v>0.12308907424518238</v>
      </c>
      <c r="BA55">
        <f t="shared" si="122"/>
        <v>0.22726514843392584</v>
      </c>
      <c r="BC55" t="s">
        <v>59</v>
      </c>
      <c r="BD55">
        <f t="shared" si="123"/>
        <v>0.21010766129434755</v>
      </c>
      <c r="BE55">
        <f t="shared" si="124"/>
        <v>0.32824522538294509</v>
      </c>
      <c r="BF55">
        <f t="shared" si="125"/>
        <v>0.30996370788847666</v>
      </c>
      <c r="BG55">
        <f t="shared" si="126"/>
        <v>0.46383661660152731</v>
      </c>
      <c r="BH55">
        <f t="shared" si="127"/>
        <v>0.37684171515208159</v>
      </c>
      <c r="BI55">
        <f t="shared" si="128"/>
        <v>0.38090997231687762</v>
      </c>
      <c r="BJ55">
        <f t="shared" si="129"/>
        <v>0.5</v>
      </c>
      <c r="BK55">
        <f t="shared" si="130"/>
        <v>0.55253317189136297</v>
      </c>
      <c r="BL55">
        <f t="shared" si="131"/>
        <v>0.6906671811782088</v>
      </c>
      <c r="BM55">
        <f t="shared" si="132"/>
        <v>0.58440364866780781</v>
      </c>
      <c r="BN55">
        <f t="shared" si="133"/>
        <v>0.80626796548249313</v>
      </c>
      <c r="BO55">
        <f t="shared" si="134"/>
        <v>0.60977343837832987</v>
      </c>
      <c r="BP55">
        <f t="shared" si="135"/>
        <v>0.61649770471062104</v>
      </c>
      <c r="BQ55">
        <f t="shared" si="136"/>
        <v>0.53808952233083962</v>
      </c>
      <c r="BR55">
        <f t="shared" si="137"/>
        <v>0.73287029980086094</v>
      </c>
      <c r="BS55">
        <f t="shared" si="138"/>
        <v>0.70242761311992985</v>
      </c>
      <c r="BT55">
        <f t="shared" si="139"/>
        <v>0.52521471526229435</v>
      </c>
      <c r="BV55" t="s">
        <v>59</v>
      </c>
      <c r="BW55">
        <f t="shared" si="140"/>
        <v>0.16580108064181598</v>
      </c>
      <c r="BX55">
        <f t="shared" si="141"/>
        <v>0.32076726079985141</v>
      </c>
      <c r="BY55">
        <f t="shared" si="142"/>
        <v>0.2490578625248755</v>
      </c>
      <c r="BZ55">
        <f t="shared" si="143"/>
        <v>0.43412792475444673</v>
      </c>
      <c r="CA55">
        <f t="shared" si="144"/>
        <v>0.33682036140107974</v>
      </c>
      <c r="CB55">
        <f t="shared" si="145"/>
        <v>0.319559749489704</v>
      </c>
      <c r="CC55">
        <f t="shared" si="146"/>
        <v>0.5</v>
      </c>
      <c r="CD55">
        <f t="shared" si="147"/>
        <v>0.49988055773188844</v>
      </c>
      <c r="CE55">
        <f t="shared" si="148"/>
        <v>0.66216993306941507</v>
      </c>
      <c r="CF55">
        <f t="shared" si="149"/>
        <v>0.58445980977276768</v>
      </c>
      <c r="CG55">
        <f t="shared" si="150"/>
        <v>0.87576093583777781</v>
      </c>
      <c r="CH55">
        <f t="shared" si="151"/>
        <v>0.5972457646403444</v>
      </c>
      <c r="CI55">
        <f t="shared" si="152"/>
        <v>0.59110343861371994</v>
      </c>
      <c r="CJ55">
        <f t="shared" si="153"/>
        <v>0.49133578410723555</v>
      </c>
      <c r="CK55">
        <f t="shared" si="154"/>
        <v>0.73330615142880373</v>
      </c>
      <c r="CL55">
        <f t="shared" si="155"/>
        <v>0.63407534622911754</v>
      </c>
      <c r="CM55">
        <f t="shared" si="156"/>
        <v>0.49971699756517768</v>
      </c>
      <c r="CO55" t="s">
        <v>59</v>
      </c>
      <c r="CP55">
        <f t="shared" ref="CP55:DE55" si="178">CP37^2+2*CP37^2*(1-CP37)</f>
        <v>0.15625</v>
      </c>
      <c r="CQ55">
        <f t="shared" si="178"/>
        <v>0.28174999999999994</v>
      </c>
      <c r="CR55">
        <f t="shared" si="178"/>
        <v>0.21600000000000005</v>
      </c>
      <c r="CS55">
        <f t="shared" si="178"/>
        <v>0.57475000000000009</v>
      </c>
      <c r="CT55">
        <f t="shared" si="178"/>
        <v>0.35200000000000009</v>
      </c>
      <c r="CU55">
        <f t="shared" si="178"/>
        <v>0.28174999999999994</v>
      </c>
      <c r="CV55">
        <f t="shared" si="178"/>
        <v>0.5</v>
      </c>
      <c r="CW55">
        <f t="shared" si="178"/>
        <v>0.5</v>
      </c>
      <c r="CX55">
        <f t="shared" si="178"/>
        <v>0.71825000000000006</v>
      </c>
      <c r="CY55">
        <f t="shared" si="178"/>
        <v>0.57475000000000009</v>
      </c>
      <c r="CZ55">
        <f t="shared" si="178"/>
        <v>0.84375</v>
      </c>
      <c r="DA55">
        <f t="shared" si="178"/>
        <v>0.64799999999999991</v>
      </c>
      <c r="DB55">
        <f t="shared" si="178"/>
        <v>0.42525000000000002</v>
      </c>
      <c r="DC55">
        <f t="shared" si="178"/>
        <v>0.42525000000000002</v>
      </c>
      <c r="DD55">
        <f t="shared" si="178"/>
        <v>0.84375</v>
      </c>
      <c r="DE55">
        <f t="shared" si="178"/>
        <v>0.78399999999999992</v>
      </c>
      <c r="DF55">
        <f t="shared" si="158"/>
        <v>0.50784375000000004</v>
      </c>
    </row>
    <row r="56" spans="1:110" x14ac:dyDescent="0.3">
      <c r="A56" t="s">
        <v>23</v>
      </c>
      <c r="B56" s="4"/>
      <c r="C56">
        <f t="shared" si="163"/>
        <v>0.30810839582670696</v>
      </c>
      <c r="D56" s="4"/>
      <c r="E56">
        <f t="shared" si="164"/>
        <v>1</v>
      </c>
      <c r="F56" s="4"/>
      <c r="G56">
        <f t="shared" si="165"/>
        <v>0.35906642728904847</v>
      </c>
      <c r="H56" s="4"/>
      <c r="I56">
        <f t="shared" si="166"/>
        <v>0.69007292788150165</v>
      </c>
      <c r="J56" s="4"/>
      <c r="L56" s="4"/>
      <c r="M56">
        <f t="shared" si="167"/>
        <v>0.3902439024390244</v>
      </c>
      <c r="N56" s="4"/>
      <c r="O56">
        <f t="shared" si="168"/>
        <v>0.67405157162164164</v>
      </c>
      <c r="P56" s="4"/>
      <c r="Q56">
        <f t="shared" si="169"/>
        <v>0.47393364928909948</v>
      </c>
      <c r="R56" s="4"/>
      <c r="S56">
        <f t="shared" si="170"/>
        <v>0.44444444444444442</v>
      </c>
      <c r="T56" s="4"/>
      <c r="U56">
        <f t="shared" si="171"/>
        <v>0.5268025545616607</v>
      </c>
      <c r="V56" s="4"/>
      <c r="W56">
        <f t="shared" si="172"/>
        <v>1</v>
      </c>
      <c r="X56" s="4"/>
      <c r="Y56">
        <f t="shared" si="173"/>
        <v>0.37488284910965325</v>
      </c>
      <c r="Z56" s="4"/>
      <c r="AA56">
        <f t="shared" si="174"/>
        <v>0.41841004184100422</v>
      </c>
      <c r="AB56" s="4"/>
      <c r="AC56">
        <f t="shared" si="175"/>
        <v>0.37488284910965325</v>
      </c>
      <c r="AD56" s="4"/>
      <c r="AE56">
        <f t="shared" si="176"/>
        <v>0.5161290322580645</v>
      </c>
      <c r="AF56" s="4"/>
      <c r="AG56">
        <f t="shared" si="177"/>
        <v>0.31821797931583135</v>
      </c>
      <c r="AH56" s="15"/>
      <c r="AI56" s="12"/>
      <c r="AJ56" s="2" t="s">
        <v>60</v>
      </c>
      <c r="AK56">
        <v>5.3602106950077721E-2</v>
      </c>
      <c r="AL56">
        <v>0.14081525035885537</v>
      </c>
      <c r="AM56">
        <v>0.1755228287858249</v>
      </c>
      <c r="AN56">
        <v>0.11138187831741758</v>
      </c>
      <c r="AO56">
        <v>0.11586754198778555</v>
      </c>
      <c r="AP56">
        <v>9.7200200083088967E-2</v>
      </c>
      <c r="AQ56">
        <v>0.14779988549619663</v>
      </c>
      <c r="AR56">
        <v>0.5</v>
      </c>
      <c r="AS56">
        <v>9.0890091380236349E-2</v>
      </c>
      <c r="AT56">
        <v>0.11111277985743914</v>
      </c>
      <c r="AU56">
        <v>0.3858033121636828</v>
      </c>
      <c r="AV56">
        <v>8.9225094106858638E-2</v>
      </c>
      <c r="AW56">
        <v>0.16649999999999998</v>
      </c>
      <c r="AX56" s="2">
        <v>8.4798874407637309E-2</v>
      </c>
      <c r="AY56" s="2">
        <v>0.10898247526567181</v>
      </c>
      <c r="AZ56">
        <v>9.8308267240378291E-2</v>
      </c>
      <c r="BA56">
        <f t="shared" si="122"/>
        <v>0.15486316165007191</v>
      </c>
      <c r="BC56" t="s">
        <v>60</v>
      </c>
      <c r="BD56">
        <f t="shared" si="123"/>
        <v>0.12812656473472545</v>
      </c>
      <c r="BE56">
        <f t="shared" si="124"/>
        <v>0.21335820484969842</v>
      </c>
      <c r="BF56">
        <f t="shared" si="125"/>
        <v>0.22836299272345711</v>
      </c>
      <c r="BG56">
        <f t="shared" si="126"/>
        <v>0.34757188393771521</v>
      </c>
      <c r="BH56">
        <f t="shared" si="127"/>
        <v>0.26932735455140328</v>
      </c>
      <c r="BI56">
        <f t="shared" si="128"/>
        <v>0.27331457876200527</v>
      </c>
      <c r="BJ56">
        <f t="shared" si="129"/>
        <v>0.32483894705632088</v>
      </c>
      <c r="BK56">
        <f t="shared" si="130"/>
        <v>0.5</v>
      </c>
      <c r="BL56">
        <f t="shared" si="131"/>
        <v>0.6112814665519094</v>
      </c>
      <c r="BM56">
        <f t="shared" si="132"/>
        <v>0.47189575858586691</v>
      </c>
      <c r="BN56">
        <f t="shared" si="133"/>
        <v>0.67283165810373224</v>
      </c>
      <c r="BO56">
        <f t="shared" si="134"/>
        <v>0.49728752753217315</v>
      </c>
      <c r="BP56">
        <f t="shared" si="135"/>
        <v>0.49659966329966332</v>
      </c>
      <c r="BQ56">
        <f t="shared" si="136"/>
        <v>0.42285947989627676</v>
      </c>
      <c r="BR56">
        <f t="shared" si="137"/>
        <v>0.66478714925874194</v>
      </c>
      <c r="BS56">
        <f t="shared" si="138"/>
        <v>0.63121720900363132</v>
      </c>
      <c r="BT56">
        <f t="shared" si="139"/>
        <v>0.42210377742795757</v>
      </c>
      <c r="BV56" t="s">
        <v>60</v>
      </c>
      <c r="BW56">
        <f t="shared" si="140"/>
        <v>6.296422984109265E-2</v>
      </c>
      <c r="BX56">
        <f t="shared" si="141"/>
        <v>0.18060860091658362</v>
      </c>
      <c r="BY56">
        <f t="shared" si="142"/>
        <v>0.15960785015998097</v>
      </c>
      <c r="BZ56">
        <f t="shared" si="143"/>
        <v>0.24909163163113529</v>
      </c>
      <c r="CA56">
        <f t="shared" si="144"/>
        <v>0.18255664134840138</v>
      </c>
      <c r="CB56">
        <f t="shared" si="145"/>
        <v>0.19617470164481721</v>
      </c>
      <c r="CC56">
        <f t="shared" si="146"/>
        <v>0.2240291092171926</v>
      </c>
      <c r="CD56">
        <f t="shared" si="147"/>
        <v>0.5</v>
      </c>
      <c r="CE56">
        <f t="shared" si="148"/>
        <v>0.53316599666818387</v>
      </c>
      <c r="CF56">
        <f t="shared" si="149"/>
        <v>0.37761569763150976</v>
      </c>
      <c r="CG56">
        <f t="shared" si="150"/>
        <v>0.64954668782683367</v>
      </c>
      <c r="CH56">
        <f t="shared" si="151"/>
        <v>0.42359810167841655</v>
      </c>
      <c r="CI56">
        <f t="shared" si="152"/>
        <v>0.47102655583787673</v>
      </c>
      <c r="CJ56">
        <f t="shared" si="153"/>
        <v>0.33666321334276428</v>
      </c>
      <c r="CK56">
        <f t="shared" si="154"/>
        <v>0.59348966826605842</v>
      </c>
      <c r="CL56">
        <f t="shared" si="155"/>
        <v>0.61002968841265348</v>
      </c>
      <c r="CM56">
        <f t="shared" si="156"/>
        <v>0.35938552340146879</v>
      </c>
      <c r="CO56" t="s">
        <v>60</v>
      </c>
      <c r="CP56">
        <f t="shared" ref="CP56:DE56" si="179">CP38^2+2*CP38^2*(1-CP38)</f>
        <v>0.15625</v>
      </c>
      <c r="CQ56">
        <f t="shared" si="179"/>
        <v>0.28174999999999994</v>
      </c>
      <c r="CR56">
        <f t="shared" si="179"/>
        <v>0.21600000000000005</v>
      </c>
      <c r="CS56">
        <f t="shared" si="179"/>
        <v>0.57475000000000009</v>
      </c>
      <c r="CT56">
        <f t="shared" si="179"/>
        <v>0.28174999999999994</v>
      </c>
      <c r="CU56">
        <f t="shared" si="179"/>
        <v>0.21600000000000005</v>
      </c>
      <c r="CV56">
        <f t="shared" si="179"/>
        <v>0.5</v>
      </c>
      <c r="CW56">
        <f t="shared" si="179"/>
        <v>0.5</v>
      </c>
      <c r="CX56">
        <f t="shared" si="179"/>
        <v>0.71825000000000006</v>
      </c>
      <c r="CY56">
        <f t="shared" si="179"/>
        <v>0.42525000000000002</v>
      </c>
      <c r="CZ56">
        <f t="shared" si="179"/>
        <v>0.71825000000000006</v>
      </c>
      <c r="DA56">
        <f t="shared" si="179"/>
        <v>0.42525000000000002</v>
      </c>
      <c r="DB56">
        <f t="shared" si="179"/>
        <v>0.42525000000000002</v>
      </c>
      <c r="DC56">
        <f t="shared" si="179"/>
        <v>0.28174999999999994</v>
      </c>
      <c r="DD56">
        <f t="shared" si="179"/>
        <v>0.64799999999999991</v>
      </c>
      <c r="DE56">
        <f t="shared" si="179"/>
        <v>0.64799999999999991</v>
      </c>
      <c r="DF56">
        <f t="shared" si="158"/>
        <v>0.43853124999999998</v>
      </c>
    </row>
    <row r="57" spans="1:110" x14ac:dyDescent="0.3">
      <c r="A57" t="s">
        <v>24</v>
      </c>
      <c r="B57" s="4"/>
      <c r="C57">
        <f t="shared" si="163"/>
        <v>0.41108711303095752</v>
      </c>
      <c r="D57" s="4"/>
      <c r="E57">
        <f t="shared" si="164"/>
        <v>0.55275895450145207</v>
      </c>
      <c r="F57" s="4"/>
      <c r="G57">
        <f t="shared" si="165"/>
        <v>0.38817131203263089</v>
      </c>
      <c r="H57" s="4"/>
      <c r="I57">
        <f t="shared" si="166"/>
        <v>0.43990755007704158</v>
      </c>
      <c r="J57" s="4"/>
      <c r="L57" s="4"/>
      <c r="M57">
        <f t="shared" si="167"/>
        <v>0.46122778675282711</v>
      </c>
      <c r="N57" s="4"/>
      <c r="O57">
        <f t="shared" si="168"/>
        <v>0.61378197834386283</v>
      </c>
      <c r="P57" s="4"/>
      <c r="Q57">
        <f t="shared" si="169"/>
        <v>0.63163716814159288</v>
      </c>
      <c r="R57" s="4"/>
      <c r="S57">
        <f t="shared" si="170"/>
        <v>0.58805355303810514</v>
      </c>
      <c r="T57" s="4"/>
      <c r="U57">
        <f t="shared" si="171"/>
        <v>0.47307373653686829</v>
      </c>
      <c r="V57" s="4"/>
      <c r="W57">
        <f t="shared" si="172"/>
        <v>0.57100000000000006</v>
      </c>
      <c r="X57" s="4"/>
      <c r="Y57">
        <f t="shared" si="173"/>
        <v>0.44435797665369653</v>
      </c>
      <c r="Z57" s="4"/>
      <c r="AA57">
        <f t="shared" si="174"/>
        <v>0.46122778675282711</v>
      </c>
      <c r="AB57" s="4"/>
      <c r="AC57">
        <f t="shared" si="175"/>
        <v>0.51487826871054998</v>
      </c>
      <c r="AD57" s="4"/>
      <c r="AE57">
        <f t="shared" si="176"/>
        <v>0.46880131362889982</v>
      </c>
      <c r="AF57" s="4"/>
      <c r="AG57">
        <f t="shared" si="177"/>
        <v>0.42739520958083838</v>
      </c>
      <c r="AH57" s="15"/>
      <c r="AI57" s="12"/>
      <c r="AJ57" s="2" t="s">
        <v>47</v>
      </c>
      <c r="AK57">
        <v>0.41166747874360976</v>
      </c>
      <c r="AL57">
        <v>0.55151192177144082</v>
      </c>
      <c r="AM57">
        <v>0.47972127685490451</v>
      </c>
      <c r="AN57">
        <v>0.55509895412114929</v>
      </c>
      <c r="AO57">
        <v>0.51111296768602421</v>
      </c>
      <c r="AP57">
        <v>0.48455764280728963</v>
      </c>
      <c r="AQ57">
        <v>0.68811336214488772</v>
      </c>
      <c r="AR57">
        <v>0.76744714422274551</v>
      </c>
      <c r="AS57">
        <v>0.5</v>
      </c>
      <c r="AT57">
        <v>0.58754426754833133</v>
      </c>
      <c r="AU57">
        <v>0.85714052843124011</v>
      </c>
      <c r="AV57">
        <v>0.60772288796012308</v>
      </c>
      <c r="AW57">
        <v>0.64531477918027347</v>
      </c>
      <c r="AX57" s="2">
        <v>0.52551284266877596</v>
      </c>
      <c r="AY57" s="2">
        <v>0.53703105437206056</v>
      </c>
      <c r="AZ57">
        <v>0.46353033024588219</v>
      </c>
      <c r="BA57">
        <f t="shared" si="122"/>
        <v>0.57331421492242118</v>
      </c>
      <c r="BC57" t="s">
        <v>47</v>
      </c>
      <c r="BD57">
        <f t="shared" si="123"/>
        <v>0.12761651461664647</v>
      </c>
      <c r="BE57">
        <f t="shared" si="124"/>
        <v>0.18637211494065903</v>
      </c>
      <c r="BF57">
        <f t="shared" si="125"/>
        <v>0.17594425537098091</v>
      </c>
      <c r="BG57">
        <f t="shared" si="126"/>
        <v>0.26536062683709161</v>
      </c>
      <c r="BH57">
        <f t="shared" si="127"/>
        <v>0.20960514387277535</v>
      </c>
      <c r="BI57">
        <f t="shared" si="128"/>
        <v>0.20853943553820212</v>
      </c>
      <c r="BJ57">
        <f t="shared" si="129"/>
        <v>0.2732158927679606</v>
      </c>
      <c r="BK57">
        <f t="shared" si="130"/>
        <v>0.36038598056868709</v>
      </c>
      <c r="BL57">
        <f t="shared" si="131"/>
        <v>0.5</v>
      </c>
      <c r="BM57">
        <f t="shared" si="132"/>
        <v>0.36493153392203742</v>
      </c>
      <c r="BN57">
        <f t="shared" si="133"/>
        <v>0.57478945022406314</v>
      </c>
      <c r="BO57">
        <f t="shared" si="134"/>
        <v>0.39583029187773894</v>
      </c>
      <c r="BP57">
        <f t="shared" si="135"/>
        <v>0.38852241529551418</v>
      </c>
      <c r="BQ57">
        <f t="shared" si="136"/>
        <v>0.31655631302714726</v>
      </c>
      <c r="BR57">
        <f t="shared" si="137"/>
        <v>0.5779944461685298</v>
      </c>
      <c r="BS57">
        <f t="shared" si="138"/>
        <v>0.51748482711112342</v>
      </c>
      <c r="BT57">
        <f t="shared" si="139"/>
        <v>0.34019682763369741</v>
      </c>
      <c r="BV57" t="s">
        <v>47</v>
      </c>
      <c r="BW57">
        <f t="shared" si="140"/>
        <v>0.11641799507159498</v>
      </c>
      <c r="BX57">
        <f t="shared" si="141"/>
        <v>0.17089933524375145</v>
      </c>
      <c r="BY57">
        <f t="shared" si="142"/>
        <v>0.17299519663435087</v>
      </c>
      <c r="BZ57">
        <f t="shared" si="143"/>
        <v>0.24513424401990108</v>
      </c>
      <c r="CA57">
        <f t="shared" si="144"/>
        <v>0.2122147303609313</v>
      </c>
      <c r="CB57">
        <f t="shared" si="145"/>
        <v>0.2119832657718031</v>
      </c>
      <c r="CC57">
        <f t="shared" si="146"/>
        <v>0.26244689826936518</v>
      </c>
      <c r="CD57">
        <f t="shared" si="147"/>
        <v>0.31423321620500477</v>
      </c>
      <c r="CE57">
        <f t="shared" si="148"/>
        <v>0.5</v>
      </c>
      <c r="CF57">
        <f t="shared" si="149"/>
        <v>0.37856287144084855</v>
      </c>
      <c r="CG57">
        <f t="shared" si="150"/>
        <v>0.63658217545078066</v>
      </c>
      <c r="CH57">
        <f t="shared" si="151"/>
        <v>0.386725713392022</v>
      </c>
      <c r="CI57">
        <f t="shared" si="152"/>
        <v>0.39920103382784866</v>
      </c>
      <c r="CJ57">
        <f t="shared" si="153"/>
        <v>0.30982092389639759</v>
      </c>
      <c r="CK57">
        <f t="shared" si="154"/>
        <v>0.61441828229680362</v>
      </c>
      <c r="CL57">
        <f t="shared" si="155"/>
        <v>0.50320076208706088</v>
      </c>
      <c r="CM57">
        <f t="shared" si="156"/>
        <v>0.33967729024802901</v>
      </c>
      <c r="CO57" t="s">
        <v>47</v>
      </c>
      <c r="CP57">
        <f t="shared" ref="CP57:DE57" si="180">CP39^2+2*CP39^2*(1-CP39)</f>
        <v>6.0750000000000012E-2</v>
      </c>
      <c r="CQ57">
        <f t="shared" si="180"/>
        <v>0.10399999999999995</v>
      </c>
      <c r="CR57">
        <f t="shared" si="180"/>
        <v>0.15625</v>
      </c>
      <c r="CS57">
        <f t="shared" si="180"/>
        <v>0.35200000000000009</v>
      </c>
      <c r="CT57">
        <f t="shared" si="180"/>
        <v>0.15625</v>
      </c>
      <c r="CU57">
        <f t="shared" si="180"/>
        <v>0.21600000000000005</v>
      </c>
      <c r="CV57">
        <f t="shared" si="180"/>
        <v>0.28174999999999994</v>
      </c>
      <c r="CW57">
        <f t="shared" si="180"/>
        <v>0.28174999999999994</v>
      </c>
      <c r="CX57">
        <f t="shared" si="180"/>
        <v>0.5</v>
      </c>
      <c r="CY57">
        <f t="shared" si="180"/>
        <v>0.35200000000000009</v>
      </c>
      <c r="CZ57">
        <f t="shared" si="180"/>
        <v>0.71825000000000006</v>
      </c>
      <c r="DA57">
        <f t="shared" si="180"/>
        <v>0.35200000000000009</v>
      </c>
      <c r="DB57">
        <f t="shared" si="180"/>
        <v>0.42525000000000002</v>
      </c>
      <c r="DC57">
        <f t="shared" si="180"/>
        <v>0.28174999999999994</v>
      </c>
      <c r="DD57">
        <f t="shared" si="180"/>
        <v>0.71825000000000006</v>
      </c>
      <c r="DE57">
        <f t="shared" si="180"/>
        <v>0.57475000000000009</v>
      </c>
      <c r="DF57">
        <f t="shared" si="158"/>
        <v>0.34568750000000004</v>
      </c>
    </row>
    <row r="58" spans="1:110" x14ac:dyDescent="0.3">
      <c r="A58" t="s">
        <v>25</v>
      </c>
      <c r="B58" s="4"/>
      <c r="C58">
        <f t="shared" si="163"/>
        <v>0.40638977635782747</v>
      </c>
      <c r="D58" s="4"/>
      <c r="E58">
        <f t="shared" si="164"/>
        <v>0.63600000000000001</v>
      </c>
      <c r="F58" s="4"/>
      <c r="G58">
        <f t="shared" si="165"/>
        <v>1</v>
      </c>
      <c r="H58" s="4"/>
      <c r="I58">
        <f t="shared" si="166"/>
        <v>0.4760479041916168</v>
      </c>
      <c r="J58" s="4"/>
      <c r="L58" s="4"/>
      <c r="M58">
        <f t="shared" si="167"/>
        <v>0.51960784313725494</v>
      </c>
      <c r="N58" s="4"/>
      <c r="O58">
        <f t="shared" si="168"/>
        <v>0.48810437452033767</v>
      </c>
      <c r="P58" s="4"/>
      <c r="Q58">
        <f t="shared" si="169"/>
        <v>0.77974728505024549</v>
      </c>
      <c r="R58" s="4"/>
      <c r="S58">
        <f t="shared" si="170"/>
        <v>0.45887445887445888</v>
      </c>
      <c r="T58" s="4"/>
      <c r="U58">
        <f t="shared" si="171"/>
        <v>0.47111111111111115</v>
      </c>
      <c r="V58" s="4"/>
      <c r="W58">
        <f t="shared" si="172"/>
        <v>0.68980477223427328</v>
      </c>
      <c r="X58" s="4"/>
      <c r="Y58">
        <f t="shared" si="173"/>
        <v>0.5043616177636796</v>
      </c>
      <c r="Z58" s="4"/>
      <c r="AA58">
        <f t="shared" si="174"/>
        <v>0.77974728505024549</v>
      </c>
      <c r="AB58" s="4"/>
      <c r="AC58">
        <f t="shared" si="175"/>
        <v>0.48810437452033767</v>
      </c>
      <c r="AD58" s="4"/>
      <c r="AE58">
        <f t="shared" si="176"/>
        <v>0.47111111111111115</v>
      </c>
      <c r="AF58" s="4"/>
      <c r="AG58">
        <f t="shared" si="177"/>
        <v>0.58888888888888891</v>
      </c>
      <c r="AH58" s="15"/>
      <c r="AI58" s="12"/>
      <c r="AJ58" s="2" t="s">
        <v>7</v>
      </c>
      <c r="AK58">
        <v>0.2741059962346053</v>
      </c>
      <c r="AL58">
        <v>0.36753779918508822</v>
      </c>
      <c r="AM58">
        <v>0.300842800594466</v>
      </c>
      <c r="AN58">
        <v>0.47939911162402526</v>
      </c>
      <c r="AO58">
        <v>0.40711052707339751</v>
      </c>
      <c r="AP58">
        <v>0.35275005566481515</v>
      </c>
      <c r="AQ58">
        <v>0.58223137291943639</v>
      </c>
      <c r="AR58">
        <v>0.75615242737632571</v>
      </c>
      <c r="AS58">
        <v>0.41245573245166867</v>
      </c>
      <c r="AT58">
        <v>0.5</v>
      </c>
      <c r="AU58">
        <v>0.8847943661971831</v>
      </c>
      <c r="AV58">
        <v>0.69664448630914033</v>
      </c>
      <c r="AW58">
        <v>0.50983225074910166</v>
      </c>
      <c r="AX58" s="2">
        <v>0.44591439826586737</v>
      </c>
      <c r="AY58" s="2">
        <v>0.33914192343173288</v>
      </c>
      <c r="AZ58">
        <v>0.34932814692132763</v>
      </c>
      <c r="BA58">
        <f t="shared" si="122"/>
        <v>0.47864008718738632</v>
      </c>
      <c r="BC58" t="s">
        <v>7</v>
      </c>
      <c r="BD58">
        <f t="shared" si="123"/>
        <v>0.14935382711288225</v>
      </c>
      <c r="BE58">
        <f t="shared" si="124"/>
        <v>0.22556429742567013</v>
      </c>
      <c r="BF58">
        <f t="shared" si="125"/>
        <v>0.21921900522275078</v>
      </c>
      <c r="BG58">
        <f t="shared" si="126"/>
        <v>0.37432138076636351</v>
      </c>
      <c r="BH58">
        <f t="shared" si="127"/>
        <v>0.28718026280431486</v>
      </c>
      <c r="BI58">
        <f t="shared" si="128"/>
        <v>0.28324842383137577</v>
      </c>
      <c r="BJ58">
        <f t="shared" si="129"/>
        <v>0.36691356430351346</v>
      </c>
      <c r="BK58">
        <f t="shared" si="130"/>
        <v>0.50155728286088608</v>
      </c>
      <c r="BL58">
        <f t="shared" si="131"/>
        <v>0.63506846607796263</v>
      </c>
      <c r="BM58">
        <f t="shared" si="132"/>
        <v>0.5</v>
      </c>
      <c r="BN58">
        <f t="shared" si="133"/>
        <v>0.73239928774720864</v>
      </c>
      <c r="BO58">
        <f t="shared" si="134"/>
        <v>0.56985098561524183</v>
      </c>
      <c r="BP58">
        <f t="shared" si="135"/>
        <v>0.51586606404943425</v>
      </c>
      <c r="BQ58">
        <f t="shared" si="136"/>
        <v>0.44532905905516684</v>
      </c>
      <c r="BR58">
        <f t="shared" si="137"/>
        <v>0.67691929377725568</v>
      </c>
      <c r="BS58">
        <f t="shared" si="138"/>
        <v>0.64312766146982703</v>
      </c>
      <c r="BT58">
        <f t="shared" si="139"/>
        <v>0.44536992888249083</v>
      </c>
      <c r="BV58" t="s">
        <v>7</v>
      </c>
      <c r="BW58">
        <f t="shared" si="140"/>
        <v>0.13144297156019688</v>
      </c>
      <c r="BX58">
        <f t="shared" si="141"/>
        <v>0.16693060002414478</v>
      </c>
      <c r="BY58">
        <f t="shared" si="142"/>
        <v>0.19727018608234281</v>
      </c>
      <c r="BZ58">
        <f t="shared" si="143"/>
        <v>0.34550116249318874</v>
      </c>
      <c r="CA58">
        <f t="shared" si="144"/>
        <v>0.27304813541272199</v>
      </c>
      <c r="CB58">
        <f t="shared" si="145"/>
        <v>0.22301132165298754</v>
      </c>
      <c r="CC58">
        <f t="shared" si="146"/>
        <v>0.38390666901813003</v>
      </c>
      <c r="CD58">
        <f t="shared" si="147"/>
        <v>0.53789337022605377</v>
      </c>
      <c r="CE58">
        <f t="shared" si="148"/>
        <v>0.62143712855915156</v>
      </c>
      <c r="CF58">
        <f t="shared" si="149"/>
        <v>0.5</v>
      </c>
      <c r="CG58">
        <f t="shared" si="150"/>
        <v>0.78674146647387033</v>
      </c>
      <c r="CH58">
        <f t="shared" si="151"/>
        <v>0.55418284481204094</v>
      </c>
      <c r="CI58">
        <f t="shared" si="152"/>
        <v>0.50849932646311369</v>
      </c>
      <c r="CJ58">
        <f t="shared" si="153"/>
        <v>0.450735611852355</v>
      </c>
      <c r="CK58">
        <f t="shared" si="154"/>
        <v>0.71133924197789944</v>
      </c>
      <c r="CL58">
        <f t="shared" si="155"/>
        <v>0.59441299792333391</v>
      </c>
      <c r="CM58">
        <f t="shared" si="156"/>
        <v>0.43664706465822067</v>
      </c>
      <c r="CO58" t="s">
        <v>7</v>
      </c>
      <c r="CP58">
        <f t="shared" ref="CP58:DE58" si="181">CP40^2+2*CP40^2*(1-CP40)</f>
        <v>0.10399999999999995</v>
      </c>
      <c r="CQ58">
        <f t="shared" si="181"/>
        <v>0.21600000000000005</v>
      </c>
      <c r="CR58">
        <f t="shared" si="181"/>
        <v>0.21600000000000005</v>
      </c>
      <c r="CS58">
        <f t="shared" si="181"/>
        <v>0.5</v>
      </c>
      <c r="CT58">
        <f t="shared" si="181"/>
        <v>0.21600000000000005</v>
      </c>
      <c r="CU58">
        <f t="shared" si="181"/>
        <v>0.21600000000000005</v>
      </c>
      <c r="CV58">
        <f t="shared" si="181"/>
        <v>0.42524999999999991</v>
      </c>
      <c r="CW58">
        <f t="shared" si="181"/>
        <v>0.57475000000000009</v>
      </c>
      <c r="CX58">
        <f t="shared" si="181"/>
        <v>0.64799999999999991</v>
      </c>
      <c r="CY58">
        <f t="shared" si="181"/>
        <v>0.5</v>
      </c>
      <c r="CZ58">
        <f t="shared" si="181"/>
        <v>0.84375</v>
      </c>
      <c r="DA58">
        <f t="shared" si="181"/>
        <v>0.57475000000000009</v>
      </c>
      <c r="DB58">
        <f t="shared" si="181"/>
        <v>0.5</v>
      </c>
      <c r="DC58">
        <f t="shared" si="181"/>
        <v>0.42525000000000002</v>
      </c>
      <c r="DD58">
        <f t="shared" si="181"/>
        <v>0.78399999999999992</v>
      </c>
      <c r="DE58">
        <f t="shared" si="181"/>
        <v>0.78399999999999992</v>
      </c>
      <c r="DF58">
        <f t="shared" si="158"/>
        <v>0.47048437499999995</v>
      </c>
    </row>
    <row r="59" spans="1:110" x14ac:dyDescent="0.3">
      <c r="A59" t="s">
        <v>26</v>
      </c>
      <c r="B59" s="4"/>
      <c r="C59">
        <f t="shared" si="163"/>
        <v>0.48164794007490636</v>
      </c>
      <c r="D59" s="4"/>
      <c r="E59">
        <f t="shared" si="164"/>
        <v>0.45249824067558059</v>
      </c>
      <c r="F59" s="4"/>
      <c r="G59">
        <f t="shared" si="165"/>
        <v>0.50709779179810721</v>
      </c>
      <c r="H59" s="4"/>
      <c r="I59">
        <f t="shared" si="166"/>
        <v>0.4356368563685637</v>
      </c>
      <c r="J59" s="4"/>
      <c r="L59" s="4"/>
      <c r="M59">
        <f t="shared" si="167"/>
        <v>0.49575944487278339</v>
      </c>
      <c r="N59" s="4"/>
      <c r="O59">
        <f t="shared" si="168"/>
        <v>0.51729686242960582</v>
      </c>
      <c r="P59" s="4"/>
      <c r="Q59">
        <f t="shared" si="169"/>
        <v>1</v>
      </c>
      <c r="R59" s="4"/>
      <c r="S59">
        <f t="shared" si="170"/>
        <v>0.43183344526527878</v>
      </c>
      <c r="T59" s="4"/>
      <c r="U59">
        <f t="shared" si="171"/>
        <v>0.59153633854645815</v>
      </c>
      <c r="V59" s="4"/>
      <c r="W59">
        <f t="shared" si="172"/>
        <v>0.75899042287483165</v>
      </c>
      <c r="X59" s="4"/>
      <c r="Y59">
        <f t="shared" si="173"/>
        <v>1</v>
      </c>
      <c r="Z59" s="4"/>
      <c r="AA59">
        <f t="shared" si="174"/>
        <v>0.74335260115606938</v>
      </c>
      <c r="AB59" s="4"/>
      <c r="AC59">
        <f t="shared" si="175"/>
        <v>0.79382716049382718</v>
      </c>
      <c r="AD59" s="4"/>
      <c r="AE59">
        <f t="shared" si="176"/>
        <v>0.56255468066491687</v>
      </c>
      <c r="AF59" s="4"/>
      <c r="AG59">
        <f t="shared" si="177"/>
        <v>1</v>
      </c>
      <c r="AH59" s="15"/>
      <c r="AI59" s="12"/>
      <c r="AJ59" s="2" t="s">
        <v>9</v>
      </c>
      <c r="AK59">
        <v>7.8380049016011699E-2</v>
      </c>
      <c r="AL59">
        <v>9.1468476482375591E-2</v>
      </c>
      <c r="AM59">
        <v>9.3567397326181648E-2</v>
      </c>
      <c r="AN59">
        <v>7.3055872737403812E-2</v>
      </c>
      <c r="AO59">
        <v>0.1033931085866972</v>
      </c>
      <c r="AP59">
        <v>9.3127582917003779E-2</v>
      </c>
      <c r="AQ59">
        <v>0.13817318895721706</v>
      </c>
      <c r="AR59">
        <v>0.56299212598425208</v>
      </c>
      <c r="AS59">
        <v>7.1778969572096563E-2</v>
      </c>
      <c r="AT59">
        <v>0.1152056338028169</v>
      </c>
      <c r="AU59">
        <v>0.5</v>
      </c>
      <c r="AV59">
        <v>0.22127794061809322</v>
      </c>
      <c r="AW59">
        <v>0.18752737452081264</v>
      </c>
      <c r="AX59" s="2">
        <v>0.13858451640448777</v>
      </c>
      <c r="AY59" s="2">
        <v>0.11402788104089222</v>
      </c>
      <c r="AZ59">
        <v>0.16591839715260909</v>
      </c>
      <c r="BA59">
        <f t="shared" si="122"/>
        <v>0.17177990719493447</v>
      </c>
      <c r="BC59" t="s">
        <v>9</v>
      </c>
      <c r="BD59">
        <f t="shared" si="123"/>
        <v>6.0246359189415746E-2</v>
      </c>
      <c r="BE59">
        <f t="shared" si="124"/>
        <v>9.321433021711005E-2</v>
      </c>
      <c r="BF59">
        <f t="shared" si="125"/>
        <v>9.7511476126338162E-2</v>
      </c>
      <c r="BG59">
        <f t="shared" si="126"/>
        <v>0.16686923906360979</v>
      </c>
      <c r="BH59">
        <f t="shared" si="127"/>
        <v>0.12650821812989549</v>
      </c>
      <c r="BI59">
        <f t="shared" si="128"/>
        <v>0.12864882660671079</v>
      </c>
      <c r="BJ59">
        <f t="shared" si="129"/>
        <v>0.16134568595008364</v>
      </c>
      <c r="BK59">
        <f t="shared" si="130"/>
        <v>0.31692742952585479</v>
      </c>
      <c r="BL59">
        <f t="shared" si="131"/>
        <v>0.41099444937660423</v>
      </c>
      <c r="BM59">
        <f t="shared" si="132"/>
        <v>0.26760071225279136</v>
      </c>
      <c r="BN59">
        <f t="shared" si="133"/>
        <v>0.5</v>
      </c>
      <c r="BO59">
        <f t="shared" si="134"/>
        <v>0.31551995593971055</v>
      </c>
      <c r="BP59">
        <f t="shared" si="135"/>
        <v>0.29402721403459731</v>
      </c>
      <c r="BQ59">
        <f t="shared" si="136"/>
        <v>0.23656646080302146</v>
      </c>
      <c r="BR59">
        <f t="shared" si="137"/>
        <v>0.49013230888144577</v>
      </c>
      <c r="BS59">
        <f t="shared" si="138"/>
        <v>0.45461225085909329</v>
      </c>
      <c r="BT59">
        <f t="shared" si="139"/>
        <v>0.25754530730976766</v>
      </c>
      <c r="BV59" t="s">
        <v>9</v>
      </c>
      <c r="BW59">
        <f t="shared" si="140"/>
        <v>4.2680799300827479E-2</v>
      </c>
      <c r="BX59">
        <f t="shared" si="141"/>
        <v>5.2838774222138334E-2</v>
      </c>
      <c r="BY59">
        <f t="shared" si="142"/>
        <v>6.6680504040630126E-2</v>
      </c>
      <c r="BZ59">
        <f t="shared" si="143"/>
        <v>9.731022591420152E-2</v>
      </c>
      <c r="CA59">
        <f t="shared" si="144"/>
        <v>8.1829657786897825E-2</v>
      </c>
      <c r="CB59">
        <f t="shared" si="145"/>
        <v>8.3496696867787337E-2</v>
      </c>
      <c r="CC59">
        <f t="shared" si="146"/>
        <v>0.10577432002549042</v>
      </c>
      <c r="CD59">
        <f t="shared" si="147"/>
        <v>0.32125762975261263</v>
      </c>
      <c r="CE59">
        <f t="shared" si="148"/>
        <v>0.31675491642622772</v>
      </c>
      <c r="CF59">
        <f t="shared" si="149"/>
        <v>0.21325853352612978</v>
      </c>
      <c r="CG59">
        <f t="shared" si="150"/>
        <v>0.5</v>
      </c>
      <c r="CH59">
        <f t="shared" si="151"/>
        <v>0.25353296115374724</v>
      </c>
      <c r="CI59">
        <f t="shared" si="152"/>
        <v>0.28033225819340241</v>
      </c>
      <c r="CJ59">
        <f t="shared" si="153"/>
        <v>0.18729371912818121</v>
      </c>
      <c r="CK59">
        <f t="shared" si="154"/>
        <v>0.4474290979589437</v>
      </c>
      <c r="CL59">
        <f t="shared" si="155"/>
        <v>0.43981505869797655</v>
      </c>
      <c r="CM59">
        <f t="shared" si="156"/>
        <v>0.21814282206219965</v>
      </c>
      <c r="CO59" t="s">
        <v>9</v>
      </c>
      <c r="CP59">
        <f t="shared" ref="CP59:DE59" si="182">CP41^2+2*CP41^2*(1-CP41)</f>
        <v>6.0750000000000012E-2</v>
      </c>
      <c r="CQ59">
        <f t="shared" si="182"/>
        <v>0.10399999999999995</v>
      </c>
      <c r="CR59">
        <f t="shared" si="182"/>
        <v>0.15625</v>
      </c>
      <c r="CS59">
        <f t="shared" si="182"/>
        <v>0.28174999999999994</v>
      </c>
      <c r="CT59">
        <f t="shared" si="182"/>
        <v>0.10399999999999995</v>
      </c>
      <c r="CU59">
        <f t="shared" si="182"/>
        <v>0.10399999999999995</v>
      </c>
      <c r="CV59">
        <f t="shared" si="182"/>
        <v>0.15625</v>
      </c>
      <c r="CW59">
        <f t="shared" si="182"/>
        <v>0.28174999999999994</v>
      </c>
      <c r="CX59">
        <f t="shared" si="182"/>
        <v>0.28174999999999994</v>
      </c>
      <c r="CY59">
        <f t="shared" si="182"/>
        <v>0.15625</v>
      </c>
      <c r="CZ59">
        <f t="shared" si="182"/>
        <v>0.5</v>
      </c>
      <c r="DA59">
        <f t="shared" si="182"/>
        <v>0.35200000000000009</v>
      </c>
      <c r="DB59">
        <f t="shared" si="182"/>
        <v>0.42525000000000002</v>
      </c>
      <c r="DC59">
        <f t="shared" si="182"/>
        <v>0.28174999999999994</v>
      </c>
      <c r="DD59">
        <f t="shared" si="182"/>
        <v>0.42525000000000002</v>
      </c>
      <c r="DE59">
        <f t="shared" si="182"/>
        <v>0.42525000000000002</v>
      </c>
      <c r="DF59">
        <f t="shared" si="158"/>
        <v>0.25601562500000002</v>
      </c>
    </row>
    <row r="60" spans="1:110" x14ac:dyDescent="0.3">
      <c r="A60" t="s">
        <v>27</v>
      </c>
      <c r="B60" s="4"/>
      <c r="C60">
        <f t="shared" si="163"/>
        <v>0.36386768447837148</v>
      </c>
      <c r="D60" s="4"/>
      <c r="E60">
        <f t="shared" si="164"/>
        <v>0.38269402319357715</v>
      </c>
      <c r="F60" s="4"/>
      <c r="G60">
        <f t="shared" si="165"/>
        <v>0.37998228520814875</v>
      </c>
      <c r="H60" s="4"/>
      <c r="I60">
        <f t="shared" si="166"/>
        <v>0.65898617511520741</v>
      </c>
      <c r="J60" s="4"/>
      <c r="L60" s="4"/>
      <c r="M60">
        <f t="shared" si="167"/>
        <v>0.40018656716417911</v>
      </c>
      <c r="N60" s="4"/>
      <c r="O60">
        <f t="shared" si="168"/>
        <v>1</v>
      </c>
      <c r="P60" s="4"/>
      <c r="Q60">
        <f t="shared" si="169"/>
        <v>1</v>
      </c>
      <c r="R60" s="4"/>
      <c r="S60">
        <f t="shared" si="170"/>
        <v>0.36919104991394153</v>
      </c>
      <c r="T60" s="4"/>
      <c r="U60">
        <f t="shared" si="171"/>
        <v>1</v>
      </c>
      <c r="V60" s="4"/>
      <c r="W60">
        <f t="shared" si="172"/>
        <v>0.5</v>
      </c>
      <c r="X60" s="4"/>
      <c r="Y60">
        <f t="shared" si="173"/>
        <v>0.70483987378700308</v>
      </c>
      <c r="Z60" s="4"/>
      <c r="AA60">
        <f t="shared" si="174"/>
        <v>0.46178686759956938</v>
      </c>
      <c r="AB60" s="4"/>
      <c r="AC60">
        <f t="shared" si="175"/>
        <v>0.46178686759956938</v>
      </c>
      <c r="AD60" s="4"/>
      <c r="AE60">
        <f t="shared" si="176"/>
        <v>1</v>
      </c>
      <c r="AF60" s="4"/>
      <c r="AG60">
        <f t="shared" si="177"/>
        <v>0.46178686759956938</v>
      </c>
      <c r="AH60" s="15"/>
      <c r="AI60" s="12"/>
      <c r="AJ60" s="2" t="s">
        <v>5</v>
      </c>
      <c r="AK60">
        <v>0.18744266459671161</v>
      </c>
      <c r="AL60">
        <v>0.13024668060735567</v>
      </c>
      <c r="AM60">
        <v>0.16099444846729422</v>
      </c>
      <c r="AN60">
        <v>0.22162165061851133</v>
      </c>
      <c r="AO60">
        <v>0.16400336974013988</v>
      </c>
      <c r="AP60">
        <v>0.13645932832999325</v>
      </c>
      <c r="AQ60">
        <v>0.37499856742445237</v>
      </c>
      <c r="AR60">
        <v>0.46632143742415294</v>
      </c>
      <c r="AS60">
        <v>0.12588565627376716</v>
      </c>
      <c r="AT60">
        <v>0.30335551369085956</v>
      </c>
      <c r="AU60">
        <v>0.62467191601049865</v>
      </c>
      <c r="AV60">
        <v>0.5</v>
      </c>
      <c r="AW60">
        <v>0.40158560711222119</v>
      </c>
      <c r="AX60" s="2">
        <v>0.13216300764793948</v>
      </c>
      <c r="AY60" s="2">
        <v>0.2987841500876553</v>
      </c>
      <c r="AZ60">
        <v>0.12760566255663122</v>
      </c>
      <c r="BA60">
        <f t="shared" si="122"/>
        <v>0.27225872878676149</v>
      </c>
      <c r="BC60" t="s">
        <v>5</v>
      </c>
      <c r="BD60">
        <f t="shared" si="123"/>
        <v>0.11999974368167418</v>
      </c>
      <c r="BE60">
        <f t="shared" si="124"/>
        <v>0.16016012329348281</v>
      </c>
      <c r="BF60">
        <f t="shared" si="125"/>
        <v>0.17265690496063443</v>
      </c>
      <c r="BG60">
        <f t="shared" si="126"/>
        <v>0.29569045034228147</v>
      </c>
      <c r="BH60">
        <f t="shared" si="127"/>
        <v>0.21606760621894433</v>
      </c>
      <c r="BI60">
        <f t="shared" si="128"/>
        <v>0.21698258731548317</v>
      </c>
      <c r="BJ60">
        <f t="shared" si="129"/>
        <v>0.29993858879051399</v>
      </c>
      <c r="BK60">
        <f t="shared" si="130"/>
        <v>0.41382177877402926</v>
      </c>
      <c r="BL60">
        <f t="shared" si="131"/>
        <v>0.55089141696903909</v>
      </c>
      <c r="BM60">
        <f t="shared" si="132"/>
        <v>0.43014901438475828</v>
      </c>
      <c r="BN60">
        <f t="shared" si="133"/>
        <v>0.65367001538600777</v>
      </c>
      <c r="BO60">
        <f t="shared" si="134"/>
        <v>0.5</v>
      </c>
      <c r="BP60">
        <f t="shared" si="135"/>
        <v>0.4636504547557776</v>
      </c>
      <c r="BQ60">
        <f t="shared" si="136"/>
        <v>0.35267373628136095</v>
      </c>
      <c r="BR60">
        <f t="shared" si="137"/>
        <v>0.64574409116402787</v>
      </c>
      <c r="BS60">
        <f t="shared" si="138"/>
        <v>0.57314018013037393</v>
      </c>
      <c r="BT60">
        <f t="shared" si="139"/>
        <v>0.37907729327802431</v>
      </c>
      <c r="BV60" t="s">
        <v>5</v>
      </c>
      <c r="BW60">
        <f t="shared" si="140"/>
        <v>0.12675696490438607</v>
      </c>
      <c r="BX60">
        <f t="shared" si="141"/>
        <v>8.823158299874817E-2</v>
      </c>
      <c r="BY60">
        <f t="shared" si="142"/>
        <v>0.14370667471827164</v>
      </c>
      <c r="BZ60">
        <f t="shared" si="143"/>
        <v>0.30581309796814282</v>
      </c>
      <c r="CA60">
        <f t="shared" si="144"/>
        <v>0.16249880598084804</v>
      </c>
      <c r="CB60">
        <f t="shared" si="145"/>
        <v>0.15400427863167379</v>
      </c>
      <c r="CC60">
        <f t="shared" si="146"/>
        <v>0.29853693985365004</v>
      </c>
      <c r="CD60">
        <f t="shared" si="147"/>
        <v>0.47085788774756748</v>
      </c>
      <c r="CE60">
        <f t="shared" si="148"/>
        <v>0.47359112850132606</v>
      </c>
      <c r="CF60">
        <f t="shared" si="149"/>
        <v>0.44581715518795917</v>
      </c>
      <c r="CG60">
        <f t="shared" si="150"/>
        <v>0.71335252971855234</v>
      </c>
      <c r="CH60">
        <f t="shared" si="151"/>
        <v>0.5</v>
      </c>
      <c r="CI60">
        <f t="shared" si="152"/>
        <v>0.49146036184772857</v>
      </c>
      <c r="CJ60">
        <f t="shared" si="153"/>
        <v>0.28231151813378658</v>
      </c>
      <c r="CK60">
        <f t="shared" si="154"/>
        <v>0.68527587350515429</v>
      </c>
      <c r="CL60">
        <f t="shared" si="155"/>
        <v>0.52465814354234541</v>
      </c>
      <c r="CM60">
        <f t="shared" si="156"/>
        <v>0.36667955895250881</v>
      </c>
      <c r="CO60" t="s">
        <v>5</v>
      </c>
      <c r="CP60">
        <f t="shared" ref="CP60:DE60" si="183">CP42^2+2*CP42^2*(1-CP42)</f>
        <v>0.10399999999999995</v>
      </c>
      <c r="CQ60">
        <f t="shared" si="183"/>
        <v>0.21600000000000005</v>
      </c>
      <c r="CR60">
        <f t="shared" si="183"/>
        <v>0.15625</v>
      </c>
      <c r="CS60">
        <f t="shared" si="183"/>
        <v>0.35200000000000009</v>
      </c>
      <c r="CT60">
        <f t="shared" si="183"/>
        <v>0.21600000000000005</v>
      </c>
      <c r="CU60">
        <f t="shared" si="183"/>
        <v>0.15625</v>
      </c>
      <c r="CV60">
        <f t="shared" si="183"/>
        <v>0.35200000000000009</v>
      </c>
      <c r="CW60">
        <f t="shared" si="183"/>
        <v>0.57475000000000009</v>
      </c>
      <c r="CX60">
        <f t="shared" si="183"/>
        <v>0.64799999999999991</v>
      </c>
      <c r="CY60">
        <f t="shared" si="183"/>
        <v>0.42524999999999991</v>
      </c>
      <c r="CZ60">
        <f t="shared" si="183"/>
        <v>0.64799999999999991</v>
      </c>
      <c r="DA60">
        <f t="shared" si="183"/>
        <v>0.5</v>
      </c>
      <c r="DB60">
        <f t="shared" si="183"/>
        <v>0.5</v>
      </c>
      <c r="DC60">
        <f t="shared" si="183"/>
        <v>0.216</v>
      </c>
      <c r="DD60">
        <f t="shared" si="183"/>
        <v>0.71825000000000006</v>
      </c>
      <c r="DE60">
        <f t="shared" si="183"/>
        <v>0.71825000000000006</v>
      </c>
      <c r="DF60">
        <f t="shared" si="158"/>
        <v>0.40631250000000002</v>
      </c>
    </row>
    <row r="61" spans="1:110" x14ac:dyDescent="0.3">
      <c r="A61" t="s">
        <v>28</v>
      </c>
      <c r="B61" s="4"/>
      <c r="C61">
        <f t="shared" si="163"/>
        <v>0</v>
      </c>
      <c r="D61" s="4"/>
      <c r="E61">
        <f t="shared" si="164"/>
        <v>0</v>
      </c>
      <c r="F61" s="4"/>
      <c r="G61">
        <f t="shared" si="165"/>
        <v>0</v>
      </c>
      <c r="H61" s="4"/>
      <c r="I61">
        <f t="shared" si="166"/>
        <v>0</v>
      </c>
      <c r="J61" s="4"/>
      <c r="L61" s="4"/>
      <c r="M61">
        <f t="shared" si="167"/>
        <v>0</v>
      </c>
      <c r="N61" s="4"/>
      <c r="O61">
        <f t="shared" si="168"/>
        <v>0</v>
      </c>
      <c r="P61" s="4"/>
      <c r="Q61">
        <f t="shared" si="169"/>
        <v>0</v>
      </c>
      <c r="R61" s="4"/>
      <c r="S61">
        <f t="shared" si="170"/>
        <v>0</v>
      </c>
      <c r="T61" s="4"/>
      <c r="U61">
        <f t="shared" si="171"/>
        <v>0</v>
      </c>
      <c r="V61" s="4"/>
      <c r="W61">
        <f t="shared" si="172"/>
        <v>0</v>
      </c>
      <c r="X61" s="4"/>
      <c r="Y61">
        <f t="shared" si="173"/>
        <v>0</v>
      </c>
      <c r="Z61" s="4"/>
      <c r="AA61">
        <f t="shared" si="174"/>
        <v>0</v>
      </c>
      <c r="AB61" s="4"/>
      <c r="AC61">
        <f t="shared" si="175"/>
        <v>0</v>
      </c>
      <c r="AD61" s="4"/>
      <c r="AE61">
        <f t="shared" si="176"/>
        <v>0</v>
      </c>
      <c r="AF61" s="4"/>
      <c r="AG61">
        <f t="shared" si="177"/>
        <v>0</v>
      </c>
      <c r="AH61" s="15"/>
      <c r="AI61" s="12"/>
      <c r="AJ61" s="2" t="s">
        <v>11</v>
      </c>
      <c r="AK61">
        <v>0.25080894851067859</v>
      </c>
      <c r="AL61">
        <v>0.37430144823000505</v>
      </c>
      <c r="AM61">
        <v>0.35249759658031909</v>
      </c>
      <c r="AN61">
        <v>0.46599483830181598</v>
      </c>
      <c r="AO61">
        <v>0.42177229933052829</v>
      </c>
      <c r="AP61">
        <v>0.33573506269549436</v>
      </c>
      <c r="AQ61">
        <v>0.72419405401252779</v>
      </c>
      <c r="AR61">
        <v>0.83350000000000002</v>
      </c>
      <c r="AS61">
        <v>0.35468522081972664</v>
      </c>
      <c r="AT61">
        <v>0.49016774925089834</v>
      </c>
      <c r="AU61">
        <v>0.71637203543403649</v>
      </c>
      <c r="AV61">
        <v>0.59841439288777876</v>
      </c>
      <c r="AW61">
        <v>0.5</v>
      </c>
      <c r="AX61" s="2">
        <v>0.39144113093928262</v>
      </c>
      <c r="AY61" s="2">
        <v>0.37967828395403225</v>
      </c>
      <c r="AZ61">
        <v>0.43405407825678655</v>
      </c>
      <c r="BA61">
        <f t="shared" si="122"/>
        <v>0.47647607120024443</v>
      </c>
      <c r="BC61" t="s">
        <v>11</v>
      </c>
      <c r="BD61">
        <f t="shared" si="123"/>
        <v>0.1390506785910246</v>
      </c>
      <c r="BE61">
        <f t="shared" si="124"/>
        <v>0.21853845056554122</v>
      </c>
      <c r="BF61">
        <f t="shared" si="125"/>
        <v>0.22087545916568788</v>
      </c>
      <c r="BG61">
        <f t="shared" si="126"/>
        <v>0.35915641446887381</v>
      </c>
      <c r="BH61">
        <f t="shared" si="127"/>
        <v>0.27966695986610568</v>
      </c>
      <c r="BI61">
        <f t="shared" si="128"/>
        <v>0.26916721455930093</v>
      </c>
      <c r="BJ61">
        <f t="shared" si="129"/>
        <v>0.38350229528937907</v>
      </c>
      <c r="BK61">
        <f t="shared" si="130"/>
        <v>0.50340033670033679</v>
      </c>
      <c r="BL61">
        <f t="shared" si="131"/>
        <v>0.61147758470448588</v>
      </c>
      <c r="BM61">
        <f t="shared" si="132"/>
        <v>0.48413393595056575</v>
      </c>
      <c r="BN61">
        <f t="shared" si="133"/>
        <v>0.68675266795637258</v>
      </c>
      <c r="BO61">
        <f t="shared" si="134"/>
        <v>0.53634954524422251</v>
      </c>
      <c r="BP61">
        <f t="shared" si="135"/>
        <v>0.5</v>
      </c>
      <c r="BQ61">
        <f t="shared" si="136"/>
        <v>0.4207539796125141</v>
      </c>
      <c r="BR61">
        <f t="shared" si="137"/>
        <v>0.67473805200038739</v>
      </c>
      <c r="BS61">
        <f t="shared" si="138"/>
        <v>0.64860856846034609</v>
      </c>
      <c r="BT61">
        <f t="shared" si="139"/>
        <v>0.43351075894594654</v>
      </c>
      <c r="BV61" t="s">
        <v>11</v>
      </c>
      <c r="BW61">
        <f t="shared" si="140"/>
        <v>0.12349070096698223</v>
      </c>
      <c r="BX61">
        <f t="shared" si="141"/>
        <v>0.18593223622811739</v>
      </c>
      <c r="BY61">
        <f t="shared" si="142"/>
        <v>0.19498971163063811</v>
      </c>
      <c r="BZ61">
        <f t="shared" si="143"/>
        <v>0.3388897133436064</v>
      </c>
      <c r="CA61">
        <f t="shared" si="144"/>
        <v>0.29793695313848662</v>
      </c>
      <c r="CB61">
        <f t="shared" si="145"/>
        <v>0.25018661352912558</v>
      </c>
      <c r="CC61">
        <f t="shared" si="146"/>
        <v>0.40889656138628006</v>
      </c>
      <c r="CD61">
        <f t="shared" si="147"/>
        <v>0.52897344416212333</v>
      </c>
      <c r="CE61">
        <f t="shared" si="148"/>
        <v>0.60079896617215134</v>
      </c>
      <c r="CF61">
        <f t="shared" si="149"/>
        <v>0.49150067353688609</v>
      </c>
      <c r="CG61">
        <f t="shared" si="150"/>
        <v>0.68062880732935782</v>
      </c>
      <c r="CH61">
        <f t="shared" si="151"/>
        <v>0.50853963815227143</v>
      </c>
      <c r="CI61">
        <f t="shared" si="152"/>
        <v>0.5</v>
      </c>
      <c r="CJ61">
        <f t="shared" si="153"/>
        <v>0.43543466416634746</v>
      </c>
      <c r="CK61">
        <f t="shared" si="154"/>
        <v>0.69781521796460844</v>
      </c>
      <c r="CL61">
        <f t="shared" si="155"/>
        <v>0.65899596044886577</v>
      </c>
      <c r="CM61">
        <f t="shared" si="156"/>
        <v>0.4314381163847405</v>
      </c>
      <c r="CO61" t="s">
        <v>11</v>
      </c>
      <c r="CP61">
        <f t="shared" ref="CP61:DE61" si="184">CP43^2+2*CP43^2*(1-CP43)</f>
        <v>0.10399999999999995</v>
      </c>
      <c r="CQ61">
        <f t="shared" si="184"/>
        <v>0.21600000000000005</v>
      </c>
      <c r="CR61">
        <f t="shared" si="184"/>
        <v>0.21600000000000005</v>
      </c>
      <c r="CS61">
        <f t="shared" si="184"/>
        <v>0.5</v>
      </c>
      <c r="CT61">
        <f t="shared" si="184"/>
        <v>0.28174999999999994</v>
      </c>
      <c r="CU61">
        <f t="shared" si="184"/>
        <v>0.28174999999999994</v>
      </c>
      <c r="CV61">
        <f t="shared" si="184"/>
        <v>0.57475000000000009</v>
      </c>
      <c r="CW61">
        <f t="shared" si="184"/>
        <v>0.57475000000000009</v>
      </c>
      <c r="CX61">
        <f t="shared" si="184"/>
        <v>0.57475000000000009</v>
      </c>
      <c r="CY61">
        <f t="shared" si="184"/>
        <v>0.5</v>
      </c>
      <c r="CZ61">
        <f t="shared" si="184"/>
        <v>0.57475000000000009</v>
      </c>
      <c r="DA61">
        <f t="shared" si="184"/>
        <v>0.5</v>
      </c>
      <c r="DB61">
        <f t="shared" si="184"/>
        <v>0.5</v>
      </c>
      <c r="DC61">
        <f t="shared" si="184"/>
        <v>0.35200000000000009</v>
      </c>
      <c r="DD61">
        <f t="shared" si="184"/>
        <v>0.71825000000000006</v>
      </c>
      <c r="DE61">
        <f t="shared" si="184"/>
        <v>0.64799999999999991</v>
      </c>
      <c r="DF61">
        <f t="shared" si="158"/>
        <v>0.44479687499999998</v>
      </c>
    </row>
    <row r="62" spans="1:110" x14ac:dyDescent="0.3">
      <c r="A62" t="s">
        <v>38</v>
      </c>
      <c r="B62" s="4"/>
      <c r="C62">
        <f>MEDIAN(C55:C61)</f>
        <v>0.40638977635782747</v>
      </c>
      <c r="D62" s="5"/>
      <c r="E62">
        <f>MEDIAN(E55:E61)</f>
        <v>0.45249824067558059</v>
      </c>
      <c r="F62" s="5"/>
      <c r="G62">
        <f>MEDIAN(G55:G61)</f>
        <v>0.38817131203263089</v>
      </c>
      <c r="H62" s="5"/>
      <c r="I62">
        <f>MEDIAN(I55:I61)</f>
        <v>0.4760479041916168</v>
      </c>
      <c r="J62" s="5"/>
      <c r="K62" t="e">
        <f>MEDIAN(K55:K61)</f>
        <v>#NUM!</v>
      </c>
      <c r="L62" s="4"/>
      <c r="M62">
        <f>MEDIAN(M55:M61)</f>
        <v>0.46122778675282711</v>
      </c>
      <c r="N62" s="4"/>
      <c r="O62">
        <f>MEDIAN(O55:O61)</f>
        <v>0.61378197834386283</v>
      </c>
      <c r="P62" s="4"/>
      <c r="Q62">
        <f>MEDIAN(Q55:Q61)</f>
        <v>0.63163716814159288</v>
      </c>
      <c r="R62" s="4"/>
      <c r="S62">
        <f>MEDIAN(S55:S61)</f>
        <v>0.44444444444444442</v>
      </c>
      <c r="T62" s="4"/>
      <c r="U62">
        <f>MEDIAN(U55:U61)</f>
        <v>0.5268025545616607</v>
      </c>
      <c r="V62" s="4"/>
      <c r="W62">
        <f>MEDIAN(W55:W61)</f>
        <v>0.68980477223427328</v>
      </c>
      <c r="X62" s="4"/>
      <c r="Y62">
        <f>MEDIAN(Y55:Y61)</f>
        <v>0.5043616177636796</v>
      </c>
      <c r="Z62" s="4"/>
      <c r="AA62">
        <f>MEDIAN(AA55:AA61)</f>
        <v>0.46178686759956938</v>
      </c>
      <c r="AB62" s="4"/>
      <c r="AC62">
        <f>MEDIAN(AC55:AC61)</f>
        <v>0.48810437452033767</v>
      </c>
      <c r="AD62" s="4"/>
      <c r="AE62">
        <f>MEDIAN(AE55:AE61)</f>
        <v>0.5161290322580645</v>
      </c>
      <c r="AF62" s="4"/>
      <c r="AG62">
        <f>MEDIAN(AG55:AG61)</f>
        <v>0.44444444444444442</v>
      </c>
      <c r="AH62" s="15"/>
      <c r="AI62" s="12"/>
      <c r="AJ62" s="2" t="s">
        <v>3</v>
      </c>
      <c r="AK62">
        <v>0.27336195976158228</v>
      </c>
      <c r="AL62">
        <v>0.44592574269241875</v>
      </c>
      <c r="AM62">
        <v>0.37085730308226506</v>
      </c>
      <c r="AN62">
        <v>0.59999998727558768</v>
      </c>
      <c r="AO62">
        <v>0.54591441970937482</v>
      </c>
      <c r="AP62">
        <v>0.40681086410088541</v>
      </c>
      <c r="AQ62">
        <v>0.86052852717443507</v>
      </c>
      <c r="AR62">
        <v>0.91520112559236266</v>
      </c>
      <c r="AS62">
        <v>0.47448715733122404</v>
      </c>
      <c r="AT62">
        <v>0.55408560173413257</v>
      </c>
      <c r="AU62">
        <v>0.86141548359551212</v>
      </c>
      <c r="AV62">
        <v>0.86783699235206058</v>
      </c>
      <c r="AW62">
        <v>0.60855886906071732</v>
      </c>
      <c r="AX62" s="2">
        <v>0.5</v>
      </c>
      <c r="AY62" s="2">
        <v>0.43554630222890589</v>
      </c>
      <c r="AZ62">
        <v>0.46776083120123035</v>
      </c>
      <c r="BA62">
        <f t="shared" si="122"/>
        <v>0.57426819793079342</v>
      </c>
      <c r="BC62" s="2" t="s">
        <v>3</v>
      </c>
      <c r="BD62">
        <f t="shared" si="123"/>
        <v>0.16915396864469007</v>
      </c>
      <c r="BE62">
        <f t="shared" si="124"/>
        <v>0.27021495883658675</v>
      </c>
      <c r="BF62">
        <f t="shared" si="125"/>
        <v>0.26313892879184198</v>
      </c>
      <c r="BG62">
        <f t="shared" si="126"/>
        <v>0.43961722233550032</v>
      </c>
      <c r="BH62">
        <f t="shared" si="127"/>
        <v>0.35033811859891473</v>
      </c>
      <c r="BI62">
        <f t="shared" si="128"/>
        <v>0.33015174451477675</v>
      </c>
      <c r="BJ62">
        <f t="shared" si="129"/>
        <v>0.46191047766916032</v>
      </c>
      <c r="BK62">
        <f t="shared" si="130"/>
        <v>0.5771405201037233</v>
      </c>
      <c r="BL62">
        <f t="shared" si="131"/>
        <v>0.68344368697285285</v>
      </c>
      <c r="BM62">
        <f t="shared" si="132"/>
        <v>0.55467094094483316</v>
      </c>
      <c r="BN62">
        <f t="shared" si="133"/>
        <v>0.76343353919697865</v>
      </c>
      <c r="BO62">
        <f t="shared" si="134"/>
        <v>0.64732626371863911</v>
      </c>
      <c r="BP62">
        <f t="shared" si="135"/>
        <v>0.57924602038748596</v>
      </c>
      <c r="BQ62">
        <f t="shared" si="136"/>
        <v>0.5</v>
      </c>
      <c r="BR62">
        <f t="shared" si="137"/>
        <v>0.72634371020654676</v>
      </c>
      <c r="BS62">
        <f t="shared" si="138"/>
        <v>0.70082489351297339</v>
      </c>
      <c r="BT62">
        <f t="shared" si="139"/>
        <v>0.50105968715221905</v>
      </c>
      <c r="BV62" s="2" t="s">
        <v>3</v>
      </c>
      <c r="BW62">
        <f t="shared" si="140"/>
        <v>0.15161966684371364</v>
      </c>
      <c r="BX62">
        <f t="shared" si="141"/>
        <v>0.22049766441009139</v>
      </c>
      <c r="BY62">
        <f t="shared" si="142"/>
        <v>0.22665759147879139</v>
      </c>
      <c r="BZ62">
        <f t="shared" si="143"/>
        <v>0.40287941671375549</v>
      </c>
      <c r="CA62">
        <f t="shared" si="144"/>
        <v>0.33142946498622439</v>
      </c>
      <c r="CB62">
        <f t="shared" si="145"/>
        <v>0.30267302718381761</v>
      </c>
      <c r="CC62">
        <f t="shared" si="146"/>
        <v>0.50866421589276456</v>
      </c>
      <c r="CD62">
        <f t="shared" si="147"/>
        <v>0.66333678665723572</v>
      </c>
      <c r="CE62">
        <f t="shared" si="148"/>
        <v>0.69017907610360252</v>
      </c>
      <c r="CF62">
        <f t="shared" si="149"/>
        <v>0.54926438814764489</v>
      </c>
      <c r="CG62">
        <f t="shared" si="150"/>
        <v>0.81270628087181884</v>
      </c>
      <c r="CH62">
        <f t="shared" si="151"/>
        <v>0.71768848186621348</v>
      </c>
      <c r="CI62">
        <f t="shared" si="152"/>
        <v>0.56456533583365254</v>
      </c>
      <c r="CJ62">
        <f t="shared" si="153"/>
        <v>0.5</v>
      </c>
      <c r="CK62">
        <f t="shared" si="154"/>
        <v>0.74864156497621481</v>
      </c>
      <c r="CL62">
        <f t="shared" si="155"/>
        <v>0.69133328760115154</v>
      </c>
      <c r="CM62">
        <f t="shared" si="156"/>
        <v>0.5051335155979183</v>
      </c>
      <c r="CO62" s="2" t="s">
        <v>3</v>
      </c>
      <c r="CP62">
        <f t="shared" ref="CP62:DE62" si="185">CP44^2+2*CP44^2*(1-CP44)</f>
        <v>0.10399999999999995</v>
      </c>
      <c r="CQ62">
        <f t="shared" si="185"/>
        <v>0.21600000000000005</v>
      </c>
      <c r="CR62">
        <f t="shared" si="185"/>
        <v>0.35200000000000009</v>
      </c>
      <c r="CS62">
        <f t="shared" si="185"/>
        <v>0.57475000000000009</v>
      </c>
      <c r="CT62">
        <f t="shared" si="185"/>
        <v>0.35200000000000009</v>
      </c>
      <c r="CU62">
        <f t="shared" si="185"/>
        <v>0.28174999999999994</v>
      </c>
      <c r="CV62">
        <f t="shared" si="185"/>
        <v>0.57475000000000009</v>
      </c>
      <c r="CW62">
        <f t="shared" si="185"/>
        <v>0.71825000000000006</v>
      </c>
      <c r="CX62">
        <f t="shared" si="185"/>
        <v>0.71825000000000006</v>
      </c>
      <c r="CY62">
        <f t="shared" si="185"/>
        <v>0.57475000000000009</v>
      </c>
      <c r="CZ62">
        <f t="shared" si="185"/>
        <v>0.71825000000000006</v>
      </c>
      <c r="DA62">
        <f t="shared" si="185"/>
        <v>0.78399999999999992</v>
      </c>
      <c r="DB62">
        <f t="shared" si="185"/>
        <v>0.64799999999999991</v>
      </c>
      <c r="DC62">
        <f t="shared" si="185"/>
        <v>0.5</v>
      </c>
      <c r="DD62">
        <f t="shared" si="185"/>
        <v>0.84375</v>
      </c>
      <c r="DE62">
        <f t="shared" si="185"/>
        <v>0.78399999999999992</v>
      </c>
      <c r="DF62">
        <f t="shared" si="158"/>
        <v>0.54653125000000002</v>
      </c>
    </row>
    <row r="63" spans="1:110" x14ac:dyDescent="0.3">
      <c r="A63" t="s">
        <v>39</v>
      </c>
      <c r="B63" s="4"/>
      <c r="C63" s="2">
        <f>_xlfn.PERCENTILE.INC(C55:C61,1/6)*_xlfn.PERCENTILE.INC(C55:C61,5/6)+_xlfn.PERCENTILE.INC(C55:C61,1/6)*_xlfn.PERCENTILE.INC(C55:C61,3/6)*(1-_xlfn.PERCENTILE.INC(C55:C61,5/6))+_xlfn.PERCENTILE.INC(C55:C61,5/6)*_xlfn.PERCENTILE.INC(C55:C61,3/6)*(1-_xlfn.PERCENTILE.INC(C55:C61,1/6))</f>
        <v>0.34873237282118419</v>
      </c>
      <c r="D63" s="5"/>
      <c r="E63" s="2">
        <f>_xlfn.PERCENTILE.INC(E55:E61,1/6)*_xlfn.PERCENTILE.INC(E55:E61,5/6)+_xlfn.PERCENTILE.INC(E55:E61,1/6)*_xlfn.PERCENTILE.INC(E55:E61,3/6)*(1-_xlfn.PERCENTILE.INC(E55:E61,5/6))+_xlfn.PERCENTILE.INC(E55:E61,5/6)*_xlfn.PERCENTILE.INC(E55:E61,3/6)*(1-_xlfn.PERCENTILE.INC(E55:E61,1/6))</f>
        <v>0.4840804825790786</v>
      </c>
      <c r="F63" s="5"/>
      <c r="G63" s="2">
        <f>_xlfn.PERCENTILE.INC(G55:G61,1/6)*_xlfn.PERCENTILE.INC(G55:G61,5/6)+_xlfn.PERCENTILE.INC(G55:G61,1/6)*_xlfn.PERCENTILE.INC(G55:G61,3/6)*(1-_xlfn.PERCENTILE.INC(G55:G61,5/6))+_xlfn.PERCENTILE.INC(G55:G61,5/6)*_xlfn.PERCENTILE.INC(G55:G61,3/6)*(1-_xlfn.PERCENTILE.INC(G55:G61,1/6))</f>
        <v>0.43239310492951355</v>
      </c>
      <c r="H63" s="5"/>
      <c r="I63" s="2">
        <f>_xlfn.PERCENTILE.INC(I55:I61,1/6)*_xlfn.PERCENTILE.INC(I55:I61,5/6)+_xlfn.PERCENTILE.INC(I55:I61,1/6)*_xlfn.PERCENTILE.INC(I55:I61,3/6)*(1-_xlfn.PERCENTILE.INC(I55:I61,5/6))+_xlfn.PERCENTILE.INC(I55:I61,5/6)*_xlfn.PERCENTILE.INC(I55:I61,3/6)*(1-_xlfn.PERCENTILE.INC(I55:I61,1/6))</f>
        <v>0.53484527142934168</v>
      </c>
      <c r="J63" s="5"/>
      <c r="K63" s="2" t="e">
        <f>_xlfn.PERCENTILE.INC(K55:K61,1/6)*_xlfn.PERCENTILE.INC(K55:K61,5/6)+_xlfn.PERCENTILE.INC(K55:K61,1/6)*_xlfn.PERCENTILE.INC(K55:K61,3/6)*(1-_xlfn.PERCENTILE.INC(K55:K61,5/6))+_xlfn.PERCENTILE.INC(K55:K61,5/6)*_xlfn.PERCENTILE.INC(K55:K61,3/6)*(1-_xlfn.PERCENTILE.INC(K55:K61,1/6))</f>
        <v>#NUM!</v>
      </c>
      <c r="L63" s="4"/>
      <c r="M63" s="2">
        <f>_xlfn.PERCENTILE.INC(M55:M61,1/6)*_xlfn.PERCENTILE.INC(M55:M61,5/6)+_xlfn.PERCENTILE.INC(M55:M61,1/6)*_xlfn.PERCENTILE.INC(M55:M61,3/6)*(1-_xlfn.PERCENTILE.INC(M55:M61,5/6))+_xlfn.PERCENTILE.INC(M55:M61,5/6)*_xlfn.PERCENTILE.INC(M55:M61,3/6)*(1-_xlfn.PERCENTILE.INC(M55:M61,1/6))</f>
        <v>0.43537288432848215</v>
      </c>
      <c r="N63" s="4"/>
      <c r="O63" s="2">
        <f>_xlfn.PERCENTILE.INC(O55:O61,1/6)*_xlfn.PERCENTILE.INC(O55:O61,5/6)+_xlfn.PERCENTILE.INC(O55:O61,1/6)*_xlfn.PERCENTILE.INC(O55:O61,3/6)*(1-_xlfn.PERCENTILE.INC(O55:O61,5/6))+_xlfn.PERCENTILE.INC(O55:O61,5/6)*_xlfn.PERCENTILE.INC(O55:O61,3/6)*(1-_xlfn.PERCENTILE.INC(O55:O61,1/6))</f>
        <v>0.67974365391059643</v>
      </c>
      <c r="P63" s="4"/>
      <c r="Q63" s="2">
        <f>_xlfn.PERCENTILE.INC(Q55:Q61,1/6)*_xlfn.PERCENTILE.INC(Q55:Q61,5/6)+_xlfn.PERCENTILE.INC(Q55:Q61,1/6)*_xlfn.PERCENTILE.INC(Q55:Q61,3/6)*(1-_xlfn.PERCENTILE.INC(Q55:Q61,5/6))+_xlfn.PERCENTILE.INC(Q55:Q61,5/6)*_xlfn.PERCENTILE.INC(Q55:Q61,3/6)*(1-_xlfn.PERCENTILE.INC(Q55:Q61,1/6))</f>
        <v>0.80607891961360889</v>
      </c>
      <c r="R63" s="4"/>
      <c r="S63" s="2">
        <f>_xlfn.PERCENTILE.INC(S55:S61,1/6)*_xlfn.PERCENTILE.INC(S55:S61,5/6)+_xlfn.PERCENTILE.INC(S55:S61,1/6)*_xlfn.PERCENTILE.INC(S55:S61,3/6)*(1-_xlfn.PERCENTILE.INC(S55:S61,5/6))+_xlfn.PERCENTILE.INC(S55:S61,5/6)*_xlfn.PERCENTILE.INC(S55:S61,3/6)*(1-_xlfn.PERCENTILE.INC(S55:S61,1/6))</f>
        <v>0.3997478587489115</v>
      </c>
      <c r="T63" s="4"/>
      <c r="U63" s="2">
        <f>_xlfn.PERCENTILE.INC(U55:U61,1/6)*_xlfn.PERCENTILE.INC(U55:U61,5/6)+_xlfn.PERCENTILE.INC(U55:U61,1/6)*_xlfn.PERCENTILE.INC(U55:U61,3/6)*(1-_xlfn.PERCENTILE.INC(U55:U61,5/6))+_xlfn.PERCENTILE.INC(U55:U61,5/6)*_xlfn.PERCENTILE.INC(U55:U61,3/6)*(1-_xlfn.PERCENTILE.INC(U55:U61,1/6))</f>
        <v>0.59288947292660266</v>
      </c>
      <c r="V63" s="4"/>
      <c r="W63" s="2">
        <f>_xlfn.PERCENTILE.INC(W55:W61,1/6)*_xlfn.PERCENTILE.INC(W55:W61,5/6)+_xlfn.PERCENTILE.INC(W55:W61,1/6)*_xlfn.PERCENTILE.INC(W55:W61,3/6)*(1-_xlfn.PERCENTILE.INC(W55:W61,5/6))+_xlfn.PERCENTILE.INC(W55:W61,5/6)*_xlfn.PERCENTILE.INC(W55:W61,3/6)*(1-_xlfn.PERCENTILE.INC(W55:W61,1/6))</f>
        <v>0.84490238611713664</v>
      </c>
      <c r="X63" s="4"/>
      <c r="Y63" s="2">
        <f>_xlfn.PERCENTILE.INC(Y55:Y61,1/6)*_xlfn.PERCENTILE.INC(Y55:Y61,5/6)+_xlfn.PERCENTILE.INC(Y55:Y61,1/6)*_xlfn.PERCENTILE.INC(Y55:Y61,3/6)*(1-_xlfn.PERCENTILE.INC(Y55:Y61,5/6))+_xlfn.PERCENTILE.INC(Y55:Y61,5/6)*_xlfn.PERCENTILE.INC(Y55:Y61,3/6)*(1-_xlfn.PERCENTILE.INC(Y55:Y61,1/6))</f>
        <v>0.57470505561464613</v>
      </c>
      <c r="Z63" s="4"/>
      <c r="AA63" s="2">
        <f>_xlfn.PERCENTILE.INC(AA55:AA61,1/6)*_xlfn.PERCENTILE.INC(AA55:AA61,5/6)+_xlfn.PERCENTILE.INC(AA55:AA61,1/6)*_xlfn.PERCENTILE.INC(AA55:AA61,3/6)*(1-_xlfn.PERCENTILE.INC(AA55:AA61,5/6))+_xlfn.PERCENTILE.INC(AA55:AA61,5/6)*_xlfn.PERCENTILE.INC(AA55:AA61,3/6)*(1-_xlfn.PERCENTILE.INC(AA55:AA61,1/6))</f>
        <v>0.5782277006694716</v>
      </c>
      <c r="AB63" s="4"/>
      <c r="AC63" s="2">
        <f>_xlfn.PERCENTILE.INC(AC55:AC61,1/6)*_xlfn.PERCENTILE.INC(AC55:AC61,5/6)+_xlfn.PERCENTILE.INC(AC55:AC61,1/6)*_xlfn.PERCENTILE.INC(AC55:AC61,3/6)*(1-_xlfn.PERCENTILE.INC(AC55:AC61,5/6))+_xlfn.PERCENTILE.INC(AC55:AC61,5/6)*_xlfn.PERCENTILE.INC(AC55:AC61,3/6)*(1-_xlfn.PERCENTILE.INC(AC55:AC61,1/6))</f>
        <v>0.45408558029062507</v>
      </c>
      <c r="AD63" s="4"/>
      <c r="AE63" s="2">
        <f>_xlfn.PERCENTILE.INC(AE55:AE61,1/6)*_xlfn.PERCENTILE.INC(AE55:AE61,5/6)+_xlfn.PERCENTILE.INC(AE55:AE61,1/6)*_xlfn.PERCENTILE.INC(AE55:AE61,3/6)*(1-_xlfn.PERCENTILE.INC(AE55:AE61,5/6))+_xlfn.PERCENTILE.INC(AE55:AE61,5/6)*_xlfn.PERCENTILE.INC(AE55:AE61,3/6)*(1-_xlfn.PERCENTILE.INC(AE55:AE61,1/6))</f>
        <v>0.52380546888442803</v>
      </c>
      <c r="AF63" s="4"/>
      <c r="AG63" s="2">
        <f>_xlfn.PERCENTILE.INC(AG55:AG61,1/6)*_xlfn.PERCENTILE.INC(AG55:AG61,5/6)+_xlfn.PERCENTILE.INC(AG55:AG61,1/6)*_xlfn.PERCENTILE.INC(AG55:AG61,3/6)*(1-_xlfn.PERCENTILE.INC(AG55:AG61,5/6))+_xlfn.PERCENTILE.INC(AG55:AG61,5/6)*_xlfn.PERCENTILE.INC(AG55:AG61,3/6)*(1-_xlfn.PERCENTILE.INC(AG55:AG61,1/6))</f>
        <v>0.4239802783425165</v>
      </c>
      <c r="AH63" s="15"/>
      <c r="AI63" s="12"/>
      <c r="AJ63" s="2" t="s">
        <v>36</v>
      </c>
      <c r="AK63">
        <v>0.36454704732377363</v>
      </c>
      <c r="AL63">
        <v>0.55552523153849287</v>
      </c>
      <c r="AM63">
        <v>0.43391788983659085</v>
      </c>
      <c r="AN63">
        <v>0.51117454012475583</v>
      </c>
      <c r="AO63">
        <v>0.47619453111557197</v>
      </c>
      <c r="AP63">
        <v>0.45779631266264059</v>
      </c>
      <c r="AQ63">
        <v>0.66214943312910668</v>
      </c>
      <c r="AR63">
        <v>0.80578930801112225</v>
      </c>
      <c r="AS63">
        <v>0.46296894562793944</v>
      </c>
      <c r="AT63">
        <v>0.57876127064926575</v>
      </c>
      <c r="AU63">
        <v>0.88597211895910788</v>
      </c>
      <c r="AV63">
        <v>0.70121584991234465</v>
      </c>
      <c r="AW63">
        <v>0.62032171604596786</v>
      </c>
      <c r="AX63" s="2">
        <v>0.56445369777109411</v>
      </c>
      <c r="AY63" s="2">
        <v>0.5</v>
      </c>
      <c r="AZ63">
        <v>0.45387074225447482</v>
      </c>
      <c r="BA63">
        <f t="shared" si="122"/>
        <v>0.56466616468514064</v>
      </c>
      <c r="BC63" s="2" t="s">
        <v>36</v>
      </c>
      <c r="BD63">
        <f t="shared" si="123"/>
        <v>0.10515509084671251</v>
      </c>
      <c r="BE63">
        <f t="shared" si="124"/>
        <v>0.16591744435011294</v>
      </c>
      <c r="BF63">
        <f t="shared" si="125"/>
        <v>0.14451553673020476</v>
      </c>
      <c r="BG63">
        <f t="shared" si="126"/>
        <v>0.21691067594303992</v>
      </c>
      <c r="BH63">
        <f t="shared" si="127"/>
        <v>0.17356058454479273</v>
      </c>
      <c r="BI63">
        <f t="shared" si="128"/>
        <v>0.17311266059078056</v>
      </c>
      <c r="BJ63">
        <f t="shared" si="129"/>
        <v>0.23242988662582134</v>
      </c>
      <c r="BK63">
        <f t="shared" si="130"/>
        <v>0.31816720739661697</v>
      </c>
      <c r="BL63">
        <f t="shared" si="131"/>
        <v>0.42200555383147026</v>
      </c>
      <c r="BM63">
        <f t="shared" si="132"/>
        <v>0.30666134503894404</v>
      </c>
      <c r="BN63">
        <f t="shared" si="133"/>
        <v>0.50986769111855423</v>
      </c>
      <c r="BO63">
        <f t="shared" si="134"/>
        <v>0.35425590883597213</v>
      </c>
      <c r="BP63">
        <f t="shared" si="135"/>
        <v>0.32526194799961272</v>
      </c>
      <c r="BQ63">
        <f t="shared" si="136"/>
        <v>0.27365628979345324</v>
      </c>
      <c r="BR63">
        <f t="shared" si="137"/>
        <v>0.5</v>
      </c>
      <c r="BS63">
        <f t="shared" si="138"/>
        <v>0.44445835897721081</v>
      </c>
      <c r="BT63">
        <f t="shared" si="139"/>
        <v>0.29162101141395619</v>
      </c>
      <c r="BV63" s="2" t="s">
        <v>36</v>
      </c>
      <c r="BW63">
        <f t="shared" si="140"/>
        <v>0.10209924393054731</v>
      </c>
      <c r="BX63">
        <f t="shared" si="141"/>
        <v>0.18465082985481412</v>
      </c>
      <c r="BY63">
        <f t="shared" si="142"/>
        <v>0.12501456382472384</v>
      </c>
      <c r="BZ63">
        <f t="shared" si="143"/>
        <v>0.18576088222762399</v>
      </c>
      <c r="CA63">
        <f t="shared" si="144"/>
        <v>0.15883369127804631</v>
      </c>
      <c r="CB63">
        <f t="shared" si="145"/>
        <v>0.16548387467591485</v>
      </c>
      <c r="CC63">
        <f t="shared" si="146"/>
        <v>0.257723266965389</v>
      </c>
      <c r="CD63">
        <f t="shared" si="147"/>
        <v>0.32605752593330783</v>
      </c>
      <c r="CE63">
        <f t="shared" si="148"/>
        <v>0.38558171770319638</v>
      </c>
      <c r="CF63">
        <f t="shared" si="149"/>
        <v>0.2782868653351438</v>
      </c>
      <c r="CG63">
        <f t="shared" si="150"/>
        <v>0.5525709020410563</v>
      </c>
      <c r="CH63">
        <f t="shared" si="151"/>
        <v>0.31472412649484577</v>
      </c>
      <c r="CI63">
        <f t="shared" si="152"/>
        <v>0.30218478203539167</v>
      </c>
      <c r="CJ63">
        <f t="shared" si="153"/>
        <v>0.25135843502378508</v>
      </c>
      <c r="CK63">
        <f t="shared" si="154"/>
        <v>0.5</v>
      </c>
      <c r="CL63">
        <f t="shared" si="155"/>
        <v>0.42309631364488909</v>
      </c>
      <c r="CM63">
        <f t="shared" si="156"/>
        <v>0.28208918881054224</v>
      </c>
      <c r="CO63" s="2" t="s">
        <v>36</v>
      </c>
      <c r="CP63">
        <f t="shared" ref="CP63:DE63" si="186">CP45^2+2*CP45^2*(1-CP45)</f>
        <v>6.0750000000000012E-2</v>
      </c>
      <c r="CQ63">
        <f t="shared" si="186"/>
        <v>0.10399999999999995</v>
      </c>
      <c r="CR63">
        <f t="shared" si="186"/>
        <v>0.10399999999999995</v>
      </c>
      <c r="CS63">
        <f t="shared" si="186"/>
        <v>0.21600000000000005</v>
      </c>
      <c r="CT63">
        <f t="shared" si="186"/>
        <v>0.10399999999999995</v>
      </c>
      <c r="CU63">
        <f t="shared" si="186"/>
        <v>0.10399999999999995</v>
      </c>
      <c r="CV63">
        <f t="shared" si="186"/>
        <v>0.15625</v>
      </c>
      <c r="CW63">
        <f t="shared" si="186"/>
        <v>0.35200000000000009</v>
      </c>
      <c r="CX63">
        <f t="shared" si="186"/>
        <v>0.28174999999999994</v>
      </c>
      <c r="CY63">
        <f t="shared" si="186"/>
        <v>0.21600000000000005</v>
      </c>
      <c r="CZ63">
        <f t="shared" si="186"/>
        <v>0.57475000000000009</v>
      </c>
      <c r="DA63">
        <f t="shared" si="186"/>
        <v>0.28174999999999994</v>
      </c>
      <c r="DB63">
        <f t="shared" si="186"/>
        <v>0.28174999999999994</v>
      </c>
      <c r="DC63">
        <f t="shared" si="186"/>
        <v>0.15625</v>
      </c>
      <c r="DD63">
        <f t="shared" si="186"/>
        <v>0.5</v>
      </c>
      <c r="DE63">
        <f t="shared" si="186"/>
        <v>0.42525000000000002</v>
      </c>
      <c r="DF63">
        <f t="shared" si="158"/>
        <v>0.24490624999999999</v>
      </c>
    </row>
    <row r="64" spans="1:110" x14ac:dyDescent="0.3">
      <c r="B64" s="4"/>
      <c r="C64" s="2"/>
      <c r="D64" s="4"/>
      <c r="E64" s="2"/>
      <c r="F64" s="4"/>
      <c r="G64" s="2"/>
      <c r="H64" s="4"/>
      <c r="I64" s="2"/>
      <c r="J64" s="4"/>
      <c r="K64" s="2"/>
      <c r="L64" s="4"/>
      <c r="M64" s="2"/>
      <c r="N64" s="4"/>
      <c r="O64" s="2"/>
      <c r="P64" s="4"/>
      <c r="Q64" s="2"/>
      <c r="R64" s="4"/>
      <c r="S64" s="2"/>
      <c r="T64" s="4"/>
      <c r="U64" s="2"/>
      <c r="V64" s="4"/>
      <c r="W64" s="2"/>
      <c r="X64" s="4"/>
      <c r="Y64" s="2"/>
      <c r="Z64" s="4"/>
      <c r="AA64" s="2"/>
      <c r="AB64" s="4"/>
      <c r="AD64" s="4"/>
      <c r="AF64" s="4"/>
      <c r="AH64" s="15"/>
      <c r="AI64" s="12"/>
      <c r="AJ64" s="2" t="s">
        <v>44</v>
      </c>
      <c r="AK64">
        <v>0.35623029730607547</v>
      </c>
      <c r="AL64">
        <v>0.5214674849444545</v>
      </c>
      <c r="AM64">
        <v>0.51635356981873359</v>
      </c>
      <c r="AN64">
        <v>0.64997331701234429</v>
      </c>
      <c r="AO64">
        <v>0.57601972165748361</v>
      </c>
      <c r="AP64">
        <v>0.51450491127953635</v>
      </c>
      <c r="AQ64">
        <v>0.87691092575481766</v>
      </c>
      <c r="AR64">
        <v>0.85724284739174195</v>
      </c>
      <c r="AS64">
        <v>0.5364696697541177</v>
      </c>
      <c r="AT64">
        <v>0.65067185307867237</v>
      </c>
      <c r="AU64">
        <v>0.83408160284739086</v>
      </c>
      <c r="AV64">
        <v>0.64545447243729104</v>
      </c>
      <c r="AW64">
        <v>0.56594592174321345</v>
      </c>
      <c r="AX64" s="2">
        <v>0.53223916879876976</v>
      </c>
      <c r="AY64" s="2">
        <v>0.54612925774552523</v>
      </c>
      <c r="AZ64">
        <v>0.5</v>
      </c>
      <c r="BA64">
        <f>AVERAGE(AK64:AZ64)</f>
        <v>0.60498093884813553</v>
      </c>
      <c r="BC64" s="2" t="s">
        <v>44</v>
      </c>
      <c r="BD64">
        <f t="shared" si="123"/>
        <v>0.11151196639378869</v>
      </c>
      <c r="BE64">
        <f t="shared" si="124"/>
        <v>0.17224221493760886</v>
      </c>
      <c r="BF64">
        <f t="shared" si="125"/>
        <v>0.17477155713406711</v>
      </c>
      <c r="BG64">
        <f t="shared" si="126"/>
        <v>0.26946834761299521</v>
      </c>
      <c r="BH64">
        <f t="shared" si="127"/>
        <v>0.2115675806951331</v>
      </c>
      <c r="BI64">
        <f t="shared" si="128"/>
        <v>0.20313738887529259</v>
      </c>
      <c r="BJ64">
        <f t="shared" si="129"/>
        <v>0.29757238688007015</v>
      </c>
      <c r="BK64">
        <f t="shared" si="130"/>
        <v>0.35989301392279283</v>
      </c>
      <c r="BL64">
        <f t="shared" si="131"/>
        <v>0.48251517288887669</v>
      </c>
      <c r="BM64">
        <f t="shared" si="132"/>
        <v>0.35687233853017303</v>
      </c>
      <c r="BN64">
        <f t="shared" si="133"/>
        <v>0.54538774914090671</v>
      </c>
      <c r="BO64">
        <f t="shared" si="134"/>
        <v>0.38147184686841062</v>
      </c>
      <c r="BP64">
        <f t="shared" si="135"/>
        <v>0.35139143153965391</v>
      </c>
      <c r="BQ64">
        <f t="shared" si="136"/>
        <v>0.29917510648702672</v>
      </c>
      <c r="BR64">
        <f t="shared" si="137"/>
        <v>0.55554164102278925</v>
      </c>
      <c r="BS64">
        <f t="shared" si="138"/>
        <v>0.5</v>
      </c>
      <c r="BT64">
        <f>AVERAGE(BD64:BS64)</f>
        <v>0.32953248393309909</v>
      </c>
      <c r="BV64" s="2" t="s">
        <v>44</v>
      </c>
      <c r="BW64">
        <f t="shared" si="140"/>
        <v>9.4766227806962505E-2</v>
      </c>
      <c r="BX64">
        <f t="shared" si="141"/>
        <v>0.15733311582555759</v>
      </c>
      <c r="BY64">
        <f t="shared" si="142"/>
        <v>0.14232736917304767</v>
      </c>
      <c r="BZ64">
        <f t="shared" si="143"/>
        <v>0.26056817305921609</v>
      </c>
      <c r="CA64">
        <f t="shared" si="144"/>
        <v>0.20910033672842079</v>
      </c>
      <c r="CB64">
        <f t="shared" si="145"/>
        <v>0.19518484970803018</v>
      </c>
      <c r="CC64">
        <f t="shared" si="146"/>
        <v>0.3659246537708824</v>
      </c>
      <c r="CD64">
        <f t="shared" si="147"/>
        <v>0.38105594777029173</v>
      </c>
      <c r="CE64">
        <f t="shared" si="148"/>
        <v>0.49679923791293901</v>
      </c>
      <c r="CF64">
        <f t="shared" si="149"/>
        <v>0.40558700207666609</v>
      </c>
      <c r="CG64">
        <f t="shared" si="150"/>
        <v>0.56018494130202345</v>
      </c>
      <c r="CH64">
        <f t="shared" si="151"/>
        <v>0.37259251616081612</v>
      </c>
      <c r="CI64">
        <f t="shared" si="152"/>
        <v>0.34100403955113434</v>
      </c>
      <c r="CJ64">
        <f t="shared" si="153"/>
        <v>0.30866671239884852</v>
      </c>
      <c r="CK64">
        <f t="shared" si="154"/>
        <v>0.5769036863551108</v>
      </c>
      <c r="CL64">
        <f t="shared" si="155"/>
        <v>0.5</v>
      </c>
      <c r="CM64">
        <f>AVERAGE(BW64:CL64)</f>
        <v>0.3354999255999967</v>
      </c>
      <c r="CO64" s="2" t="s">
        <v>44</v>
      </c>
      <c r="CP64">
        <f t="shared" ref="CP64:DE64" si="187">CP46^2+2*CP46^2*(1-CP46)</f>
        <v>6.0750000000000012E-2</v>
      </c>
      <c r="CQ64">
        <f t="shared" si="187"/>
        <v>0.10399999999999995</v>
      </c>
      <c r="CR64">
        <f t="shared" si="187"/>
        <v>0.10399999999999995</v>
      </c>
      <c r="CS64">
        <f t="shared" si="187"/>
        <v>0.28174999999999994</v>
      </c>
      <c r="CT64">
        <f t="shared" si="187"/>
        <v>0.21600000000000005</v>
      </c>
      <c r="CU64">
        <f t="shared" si="187"/>
        <v>0.15625</v>
      </c>
      <c r="CV64">
        <f t="shared" si="187"/>
        <v>0.21600000000000005</v>
      </c>
      <c r="CW64">
        <f t="shared" si="187"/>
        <v>0.35200000000000009</v>
      </c>
      <c r="CX64">
        <f t="shared" si="187"/>
        <v>0.42524999999999991</v>
      </c>
      <c r="CY64">
        <f t="shared" si="187"/>
        <v>0.21600000000000005</v>
      </c>
      <c r="CZ64">
        <f t="shared" si="187"/>
        <v>0.57475000000000009</v>
      </c>
      <c r="DA64">
        <f t="shared" si="187"/>
        <v>0.28174999999999994</v>
      </c>
      <c r="DB64">
        <f t="shared" si="187"/>
        <v>0.35200000000000009</v>
      </c>
      <c r="DC64">
        <f t="shared" si="187"/>
        <v>0.21600000000000005</v>
      </c>
      <c r="DD64">
        <f t="shared" si="187"/>
        <v>0.57475000000000009</v>
      </c>
      <c r="DE64">
        <f t="shared" si="187"/>
        <v>0.5</v>
      </c>
      <c r="DF64">
        <f>AVERAGE(CP64:DE64)</f>
        <v>0.28945312500000003</v>
      </c>
    </row>
    <row r="65" spans="1:35" x14ac:dyDescent="0.3">
      <c r="A65" s="10"/>
      <c r="B65" s="7"/>
      <c r="C65" s="6" t="s">
        <v>54</v>
      </c>
      <c r="D65" s="7"/>
      <c r="E65" s="6" t="s">
        <v>53</v>
      </c>
      <c r="F65" s="8"/>
      <c r="G65" s="6" t="s">
        <v>55</v>
      </c>
      <c r="H65" s="8"/>
      <c r="I65" s="6" t="s">
        <v>58</v>
      </c>
      <c r="J65" s="8"/>
      <c r="K65" s="6" t="s">
        <v>56</v>
      </c>
      <c r="L65" s="7"/>
      <c r="M65" s="9" t="s">
        <v>57</v>
      </c>
      <c r="N65" s="7"/>
      <c r="O65" s="9" t="s">
        <v>59</v>
      </c>
      <c r="P65" s="7"/>
      <c r="Q65" s="9" t="s">
        <v>60</v>
      </c>
      <c r="R65" s="7"/>
      <c r="S65" s="9" t="s">
        <v>47</v>
      </c>
      <c r="T65" s="7"/>
      <c r="U65" s="9" t="s">
        <v>7</v>
      </c>
      <c r="V65" s="7"/>
      <c r="W65" s="9" t="s">
        <v>9</v>
      </c>
      <c r="X65" s="7"/>
      <c r="Y65" s="9" t="s">
        <v>5</v>
      </c>
      <c r="Z65" s="7"/>
      <c r="AA65" s="9" t="s">
        <v>11</v>
      </c>
      <c r="AB65" s="7"/>
      <c r="AC65" s="9" t="s">
        <v>3</v>
      </c>
      <c r="AD65" s="7"/>
      <c r="AE65" s="9" t="s">
        <v>36</v>
      </c>
      <c r="AF65" s="7"/>
      <c r="AG65" s="9" t="s">
        <v>44</v>
      </c>
      <c r="AH65" s="15"/>
      <c r="AI65" s="12"/>
    </row>
    <row r="66" spans="1:35" x14ac:dyDescent="0.3">
      <c r="A66" t="s">
        <v>22</v>
      </c>
      <c r="B66" s="4"/>
      <c r="C66">
        <f t="shared" ref="C66:C72" si="188">IFERROR($M2/($M2+C2),0)</f>
        <v>1</v>
      </c>
      <c r="D66" s="4"/>
      <c r="E66">
        <f t="shared" ref="E66:E72" si="189">IFERROR($M2/($M2+E2),0)</f>
        <v>0.35759127616795067</v>
      </c>
      <c r="F66" s="4"/>
      <c r="G66">
        <f t="shared" ref="G66:G72" si="190">IFERROR($M2/($M2+G2),0)</f>
        <v>0.5818704794522146</v>
      </c>
      <c r="H66" s="4"/>
      <c r="I66">
        <f t="shared" ref="I66:I72" si="191">IFERROR($M2/($M2+I2),0)</f>
        <v>0.47348484848484851</v>
      </c>
      <c r="J66" s="4"/>
      <c r="K66">
        <f t="shared" ref="K66:K72" si="192">IFERROR($M2/($M2+K2),0)</f>
        <v>0.45454545454545453</v>
      </c>
      <c r="L66" s="4"/>
      <c r="N66" s="4"/>
      <c r="O66">
        <f t="shared" ref="O66:O72" si="193">IFERROR($M2/($M2+O2),0)</f>
        <v>0.72105705434887013</v>
      </c>
      <c r="P66" s="4"/>
      <c r="Q66">
        <f t="shared" ref="Q66:Q72" si="194">IFERROR($M2/($M2+Q2),0)</f>
        <v>0.42844901456726647</v>
      </c>
      <c r="R66" s="4"/>
      <c r="S66">
        <f t="shared" ref="S66:S72" si="195">IFERROR($M2/($M2+S2),0)</f>
        <v>0.44014084507042256</v>
      </c>
      <c r="T66" s="4"/>
      <c r="U66">
        <f t="shared" ref="U66:U72" si="196">IFERROR($M2/($M2+U2),0)</f>
        <v>0.646830530401035</v>
      </c>
      <c r="V66" s="4"/>
      <c r="W66">
        <f t="shared" ref="W66:W72" si="197">IFERROR($M2/($M2+W2),0)</f>
        <v>1</v>
      </c>
      <c r="X66" s="4"/>
      <c r="Y66">
        <f t="shared" ref="Y66:Y72" si="198">IFERROR($M2/($M2+Y2),0)</f>
        <v>0.73567398470412115</v>
      </c>
      <c r="Z66" s="4"/>
      <c r="AA66">
        <f t="shared" ref="AA66:AA72" si="199">IFERROR($M2/($M2+AA2),0)</f>
        <v>1</v>
      </c>
      <c r="AB66" s="4"/>
      <c r="AC66">
        <f t="shared" ref="AC66:AC72" si="200">IFERROR($M2/($M2+AC2),0)</f>
        <v>0.5</v>
      </c>
      <c r="AD66" s="4"/>
      <c r="AE66">
        <f t="shared" ref="AE66:AE72" si="201">IFERROR($M2/($M2+AE2),0)</f>
        <v>0.5</v>
      </c>
      <c r="AF66" s="4"/>
      <c r="AG66">
        <f t="shared" ref="AG66:AG72" si="202">IFERROR($M2/($M2+AG2),0)</f>
        <v>0.4</v>
      </c>
      <c r="AH66" s="15"/>
      <c r="AI66" s="12"/>
    </row>
    <row r="67" spans="1:35" x14ac:dyDescent="0.3">
      <c r="A67" t="s">
        <v>23</v>
      </c>
      <c r="B67" s="4"/>
      <c r="C67">
        <f t="shared" si="188"/>
        <v>0.41030841754669461</v>
      </c>
      <c r="D67" s="4"/>
      <c r="E67">
        <f t="shared" si="189"/>
        <v>1</v>
      </c>
      <c r="F67" s="4"/>
      <c r="G67">
        <f t="shared" si="190"/>
        <v>0.46676624346527257</v>
      </c>
      <c r="H67" s="4"/>
      <c r="I67">
        <f t="shared" si="191"/>
        <v>0.77673630731369392</v>
      </c>
      <c r="J67" s="4"/>
      <c r="K67">
        <f t="shared" si="192"/>
        <v>0.6097560975609756</v>
      </c>
      <c r="L67" s="4"/>
      <c r="N67" s="4"/>
      <c r="O67">
        <f t="shared" si="193"/>
        <v>0.76366060190340002</v>
      </c>
      <c r="P67" s="4"/>
      <c r="Q67">
        <f t="shared" si="194"/>
        <v>0.58465855940130962</v>
      </c>
      <c r="R67" s="4"/>
      <c r="S67">
        <f t="shared" si="195"/>
        <v>0.55555555555555558</v>
      </c>
      <c r="T67" s="4"/>
      <c r="U67">
        <f t="shared" si="196"/>
        <v>0.63497045809311059</v>
      </c>
      <c r="V67" s="4"/>
      <c r="W67">
        <f t="shared" si="197"/>
        <v>1</v>
      </c>
      <c r="X67" s="4"/>
      <c r="Y67">
        <f t="shared" si="198"/>
        <v>0.48374613003095979</v>
      </c>
      <c r="Z67" s="4"/>
      <c r="AA67">
        <f t="shared" si="199"/>
        <v>0.52921253175275196</v>
      </c>
      <c r="AB67" s="4"/>
      <c r="AC67">
        <f t="shared" si="200"/>
        <v>0.48374613003095979</v>
      </c>
      <c r="AD67" s="4"/>
      <c r="AE67">
        <f t="shared" si="201"/>
        <v>0.625</v>
      </c>
      <c r="AF67" s="4"/>
      <c r="AG67">
        <f t="shared" si="202"/>
        <v>0.42172739541160598</v>
      </c>
      <c r="AH67" s="15"/>
      <c r="AI67" s="12"/>
    </row>
    <row r="68" spans="1:35" x14ac:dyDescent="0.3">
      <c r="A68" t="s">
        <v>24</v>
      </c>
      <c r="B68" s="4"/>
      <c r="C68">
        <f t="shared" si="188"/>
        <v>0.4491582491582492</v>
      </c>
      <c r="D68" s="4"/>
      <c r="E68">
        <f t="shared" si="189"/>
        <v>0.59078830823737816</v>
      </c>
      <c r="F68" s="4"/>
      <c r="G68">
        <f t="shared" si="190"/>
        <v>0.42565411614550103</v>
      </c>
      <c r="H68" s="4"/>
      <c r="I68">
        <f t="shared" si="191"/>
        <v>0.47847919655667143</v>
      </c>
      <c r="J68" s="4"/>
      <c r="K68">
        <f t="shared" si="192"/>
        <v>0.53877221324717284</v>
      </c>
      <c r="L68" s="4"/>
      <c r="N68" s="4"/>
      <c r="O68">
        <f t="shared" si="193"/>
        <v>0.6499088525312976</v>
      </c>
      <c r="P68" s="4"/>
      <c r="Q68">
        <f t="shared" si="194"/>
        <v>0.66700000000000004</v>
      </c>
      <c r="R68" s="4"/>
      <c r="S68">
        <f t="shared" si="195"/>
        <v>0.62511715089034681</v>
      </c>
      <c r="T68" s="4"/>
      <c r="U68">
        <f t="shared" si="196"/>
        <v>0.51189562547966228</v>
      </c>
      <c r="V68" s="4"/>
      <c r="W68">
        <f t="shared" si="197"/>
        <v>0.60857664233576647</v>
      </c>
      <c r="X68" s="4"/>
      <c r="Y68">
        <f t="shared" si="198"/>
        <v>0.48298334540188265</v>
      </c>
      <c r="Z68" s="4"/>
      <c r="AA68">
        <f t="shared" si="199"/>
        <v>0.5</v>
      </c>
      <c r="AB68" s="4"/>
      <c r="AC68">
        <f t="shared" si="200"/>
        <v>0.55352697095435688</v>
      </c>
      <c r="AD68" s="4"/>
      <c r="AE68">
        <f t="shared" si="201"/>
        <v>0.50761035007610356</v>
      </c>
      <c r="AF68" s="4"/>
      <c r="AG68">
        <f t="shared" si="202"/>
        <v>0.46578212290502796</v>
      </c>
      <c r="AH68" s="15"/>
      <c r="AI68" s="12"/>
    </row>
    <row r="69" spans="1:35" x14ac:dyDescent="0.3">
      <c r="A69" t="s">
        <v>25</v>
      </c>
      <c r="B69" s="4"/>
      <c r="C69">
        <f t="shared" si="188"/>
        <v>0.38760711931443642</v>
      </c>
      <c r="D69" s="4"/>
      <c r="E69">
        <f t="shared" si="189"/>
        <v>0.61764705882352944</v>
      </c>
      <c r="F69" s="4"/>
      <c r="G69">
        <f t="shared" si="190"/>
        <v>1</v>
      </c>
      <c r="H69" s="4"/>
      <c r="I69">
        <f t="shared" si="191"/>
        <v>0.4565217391304347</v>
      </c>
      <c r="J69" s="4"/>
      <c r="K69">
        <f t="shared" si="192"/>
        <v>0.48039215686274506</v>
      </c>
      <c r="L69" s="4"/>
      <c r="N69" s="4"/>
      <c r="O69">
        <f t="shared" si="193"/>
        <v>0.46852589641434261</v>
      </c>
      <c r="P69" s="4"/>
      <c r="Q69">
        <f t="shared" si="194"/>
        <v>0.76597519394409441</v>
      </c>
      <c r="R69" s="4"/>
      <c r="S69">
        <f t="shared" si="195"/>
        <v>0.43946188340807169</v>
      </c>
      <c r="T69" s="4"/>
      <c r="U69">
        <f t="shared" si="196"/>
        <v>0.45161290322580649</v>
      </c>
      <c r="V69" s="4"/>
      <c r="W69">
        <f t="shared" si="197"/>
        <v>0.67276887871853541</v>
      </c>
      <c r="X69" s="4"/>
      <c r="Y69">
        <f t="shared" si="198"/>
        <v>0.48474855729596039</v>
      </c>
      <c r="Z69" s="4"/>
      <c r="AA69">
        <f t="shared" si="199"/>
        <v>0.76597519394409441</v>
      </c>
      <c r="AB69" s="4"/>
      <c r="AC69">
        <f t="shared" si="200"/>
        <v>0.46852589641434261</v>
      </c>
      <c r="AD69" s="4"/>
      <c r="AE69">
        <f t="shared" si="201"/>
        <v>0.45161290322580649</v>
      </c>
      <c r="AF69" s="4"/>
      <c r="AG69">
        <f t="shared" si="202"/>
        <v>0.56976744186046513</v>
      </c>
      <c r="AH69" s="15"/>
      <c r="AI69" s="12"/>
    </row>
    <row r="70" spans="1:35" x14ac:dyDescent="0.3">
      <c r="A70" t="s">
        <v>26</v>
      </c>
      <c r="B70" s="4"/>
      <c r="C70">
        <f t="shared" si="188"/>
        <v>0.48588410104011881</v>
      </c>
      <c r="D70" s="4"/>
      <c r="E70">
        <f t="shared" si="189"/>
        <v>0.4567039106145252</v>
      </c>
      <c r="F70" s="4"/>
      <c r="G70">
        <f t="shared" si="190"/>
        <v>0.51133698201720101</v>
      </c>
      <c r="H70" s="4"/>
      <c r="I70">
        <f t="shared" si="191"/>
        <v>0.43981170141223946</v>
      </c>
      <c r="J70" s="4"/>
      <c r="K70">
        <f t="shared" si="192"/>
        <v>0.50424055512721677</v>
      </c>
      <c r="L70" s="4"/>
      <c r="N70" s="4"/>
      <c r="O70">
        <f t="shared" si="193"/>
        <v>0.52153110047846896</v>
      </c>
      <c r="P70" s="4"/>
      <c r="Q70">
        <f t="shared" si="194"/>
        <v>1</v>
      </c>
      <c r="R70" s="4"/>
      <c r="S70">
        <f t="shared" si="195"/>
        <v>0.43600000000000005</v>
      </c>
      <c r="T70" s="4"/>
      <c r="U70">
        <f t="shared" si="196"/>
        <v>0.59562841530054644</v>
      </c>
      <c r="V70" s="4"/>
      <c r="W70">
        <f t="shared" si="197"/>
        <v>0.76207964830527708</v>
      </c>
      <c r="X70" s="4"/>
      <c r="Y70">
        <f t="shared" si="198"/>
        <v>1</v>
      </c>
      <c r="Z70" s="4"/>
      <c r="AA70">
        <f t="shared" si="199"/>
        <v>0.74657534246575341</v>
      </c>
      <c r="AB70" s="4"/>
      <c r="AC70">
        <f t="shared" si="200"/>
        <v>0.79658952496954927</v>
      </c>
      <c r="AD70" s="4"/>
      <c r="AE70">
        <f t="shared" si="201"/>
        <v>0.56672443674176776</v>
      </c>
      <c r="AF70" s="4"/>
      <c r="AG70">
        <f t="shared" si="202"/>
        <v>1</v>
      </c>
      <c r="AH70" s="15"/>
      <c r="AI70" s="12"/>
    </row>
    <row r="71" spans="1:35" x14ac:dyDescent="0.3">
      <c r="A71" t="s">
        <v>27</v>
      </c>
      <c r="B71" s="4"/>
      <c r="C71">
        <f t="shared" si="188"/>
        <v>0.46159368269921031</v>
      </c>
      <c r="D71" s="4"/>
      <c r="E71">
        <f t="shared" si="189"/>
        <v>0.48164794007490636</v>
      </c>
      <c r="F71" s="4"/>
      <c r="G71">
        <f t="shared" si="190"/>
        <v>0.47877885331347725</v>
      </c>
      <c r="H71" s="4"/>
      <c r="I71">
        <f t="shared" si="191"/>
        <v>0.74335260115606938</v>
      </c>
      <c r="J71" s="4"/>
      <c r="K71">
        <f t="shared" si="192"/>
        <v>0.59981343283582089</v>
      </c>
      <c r="L71" s="4"/>
      <c r="N71" s="4"/>
      <c r="O71">
        <f t="shared" si="193"/>
        <v>1</v>
      </c>
      <c r="P71" s="4"/>
      <c r="Q71">
        <f t="shared" si="194"/>
        <v>1</v>
      </c>
      <c r="R71" s="4"/>
      <c r="S71">
        <f t="shared" si="195"/>
        <v>0.46729651162790697</v>
      </c>
      <c r="T71" s="4"/>
      <c r="U71">
        <f t="shared" si="196"/>
        <v>1</v>
      </c>
      <c r="V71" s="4"/>
      <c r="W71">
        <f t="shared" si="197"/>
        <v>0.59981343283582089</v>
      </c>
      <c r="X71" s="4"/>
      <c r="Y71">
        <f t="shared" si="198"/>
        <v>0.78162143700193798</v>
      </c>
      <c r="Z71" s="4"/>
      <c r="AA71">
        <f t="shared" si="199"/>
        <v>0.56255468066491687</v>
      </c>
      <c r="AB71" s="4"/>
      <c r="AC71">
        <f t="shared" si="200"/>
        <v>0.56255468066491687</v>
      </c>
      <c r="AD71" s="4"/>
      <c r="AE71">
        <f t="shared" si="201"/>
        <v>1</v>
      </c>
      <c r="AF71" s="4"/>
      <c r="AG71">
        <f t="shared" si="202"/>
        <v>0.56255468066491687</v>
      </c>
      <c r="AH71" s="15"/>
      <c r="AI71" s="12"/>
    </row>
    <row r="72" spans="1:35" x14ac:dyDescent="0.3">
      <c r="A72" t="s">
        <v>28</v>
      </c>
      <c r="B72" s="4"/>
      <c r="C72">
        <f t="shared" si="188"/>
        <v>0.33190915442596935</v>
      </c>
      <c r="D72" s="4"/>
      <c r="E72">
        <f t="shared" si="189"/>
        <v>0.47993365962714668</v>
      </c>
      <c r="F72" s="4"/>
      <c r="G72">
        <f t="shared" si="190"/>
        <v>0.38088970273388811</v>
      </c>
      <c r="H72" s="4"/>
      <c r="I72">
        <f t="shared" si="191"/>
        <v>1</v>
      </c>
      <c r="J72" s="4"/>
      <c r="K72">
        <f t="shared" si="192"/>
        <v>1</v>
      </c>
      <c r="L72" s="4"/>
      <c r="N72" s="4"/>
      <c r="O72">
        <f t="shared" si="193"/>
        <v>1</v>
      </c>
      <c r="P72" s="4"/>
      <c r="Q72">
        <f t="shared" si="194"/>
        <v>1</v>
      </c>
      <c r="R72" s="4"/>
      <c r="S72">
        <f t="shared" si="195"/>
        <v>1</v>
      </c>
      <c r="T72" s="4"/>
      <c r="U72">
        <f t="shared" si="196"/>
        <v>0.64858807218164194</v>
      </c>
      <c r="V72" s="4"/>
      <c r="W72">
        <f t="shared" si="197"/>
        <v>1</v>
      </c>
      <c r="X72" s="4"/>
      <c r="Y72">
        <f t="shared" si="198"/>
        <v>1</v>
      </c>
      <c r="Z72" s="4"/>
      <c r="AA72">
        <f t="shared" si="199"/>
        <v>0.36354378818737271</v>
      </c>
      <c r="AB72" s="4"/>
      <c r="AC72">
        <f t="shared" si="200"/>
        <v>0.64858807218164194</v>
      </c>
      <c r="AD72" s="4"/>
      <c r="AE72">
        <f t="shared" si="201"/>
        <v>0.33190915442596935</v>
      </c>
      <c r="AF72" s="4"/>
      <c r="AG72">
        <f t="shared" si="202"/>
        <v>0.47993365962714668</v>
      </c>
      <c r="AH72" s="15"/>
      <c r="AI72" s="12"/>
    </row>
    <row r="73" spans="1:35" x14ac:dyDescent="0.3">
      <c r="A73" t="s">
        <v>38</v>
      </c>
      <c r="B73" s="4"/>
      <c r="C73">
        <f>MEDIAN(C66:C72)</f>
        <v>0.4491582491582492</v>
      </c>
      <c r="D73" s="5"/>
      <c r="E73">
        <f>MEDIAN(E66:E72)</f>
        <v>0.48164794007490636</v>
      </c>
      <c r="F73" s="5"/>
      <c r="G73">
        <f>MEDIAN(G66:G72)</f>
        <v>0.47877885331347725</v>
      </c>
      <c r="H73" s="5"/>
      <c r="I73">
        <f>MEDIAN(I66:I72)</f>
        <v>0.47847919655667143</v>
      </c>
      <c r="J73" s="5"/>
      <c r="K73">
        <f>MEDIAN(K66:K72)</f>
        <v>0.53877221324717284</v>
      </c>
      <c r="L73" s="4"/>
      <c r="M73" t="e">
        <f>MEDIAN(M66:M72)</f>
        <v>#NUM!</v>
      </c>
      <c r="N73" s="4"/>
      <c r="O73">
        <f>MEDIAN(O66:O72)</f>
        <v>0.72105705434887013</v>
      </c>
      <c r="P73" s="4"/>
      <c r="Q73">
        <f>MEDIAN(Q66:Q72)</f>
        <v>0.76597519394409441</v>
      </c>
      <c r="R73" s="4"/>
      <c r="S73">
        <f>MEDIAN(S66:S72)</f>
        <v>0.46729651162790697</v>
      </c>
      <c r="T73" s="4"/>
      <c r="U73">
        <f>MEDIAN(U66:U72)</f>
        <v>0.63497045809311059</v>
      </c>
      <c r="V73" s="4"/>
      <c r="W73">
        <f>MEDIAN(W66:W72)</f>
        <v>0.76207964830527708</v>
      </c>
      <c r="X73" s="4"/>
      <c r="Y73">
        <f>MEDIAN(Y66:Y72)</f>
        <v>0.73567398470412115</v>
      </c>
      <c r="Z73" s="4"/>
      <c r="AA73">
        <f>MEDIAN(AA66:AA72)</f>
        <v>0.56255468066491687</v>
      </c>
      <c r="AB73" s="4"/>
      <c r="AC73">
        <f>MEDIAN(AC66:AC72)</f>
        <v>0.55352697095435688</v>
      </c>
      <c r="AD73" s="4"/>
      <c r="AE73">
        <f>MEDIAN(AE66:AE72)</f>
        <v>0.50761035007610356</v>
      </c>
      <c r="AF73" s="4"/>
      <c r="AG73">
        <f>MEDIAN(AG66:AG72)</f>
        <v>0.47993365962714668</v>
      </c>
      <c r="AH73" s="15"/>
      <c r="AI73" s="12"/>
    </row>
    <row r="74" spans="1:35" x14ac:dyDescent="0.3">
      <c r="A74" t="s">
        <v>39</v>
      </c>
      <c r="B74" s="4"/>
      <c r="C74" s="2">
        <f>_xlfn.PERCENTILE.INC(C66:C72,1/6)*_xlfn.PERCENTILE.INC(C66:C72,5/6)+_xlfn.PERCENTILE.INC(C66:C72,1/6)*_xlfn.PERCENTILE.INC(C66:C72,3/6)*(1-_xlfn.PERCENTILE.INC(C66:C72,5/6))+_xlfn.PERCENTILE.INC(C66:C72,5/6)*_xlfn.PERCENTILE.INC(C66:C72,3/6)*(1-_xlfn.PERCENTILE.INC(C66:C72,1/6))</f>
        <v>0.41148605833127272</v>
      </c>
      <c r="D74" s="5"/>
      <c r="E74" s="2">
        <f>_xlfn.PERCENTILE.INC(E66:E72,1/6)*_xlfn.PERCENTILE.INC(E66:E72,5/6)+_xlfn.PERCENTILE.INC(E66:E72,1/6)*_xlfn.PERCENTILE.INC(E66:E72,3/6)*(1-_xlfn.PERCENTILE.INC(E66:E72,5/6))+_xlfn.PERCENTILE.INC(E66:E72,5/6)*_xlfn.PERCENTILE.INC(E66:E72,3/6)*(1-_xlfn.PERCENTILE.INC(E66:E72,1/6))</f>
        <v>0.52781249653838058</v>
      </c>
      <c r="F74" s="5"/>
      <c r="G74" s="2">
        <f>_xlfn.PERCENTILE.INC(G66:G72,1/6)*_xlfn.PERCENTILE.INC(G66:G72,5/6)+_xlfn.PERCENTILE.INC(G66:G72,1/6)*_xlfn.PERCENTILE.INC(G66:G72,3/6)*(1-_xlfn.PERCENTILE.INC(G66:G72,5/6))+_xlfn.PERCENTILE.INC(G66:G72,5/6)*_xlfn.PERCENTILE.INC(G66:G72,3/6)*(1-_xlfn.PERCENTILE.INC(G66:G72,1/6))</f>
        <v>0.49289338954128625</v>
      </c>
      <c r="H74" s="5"/>
      <c r="I74" s="2">
        <f>_xlfn.PERCENTILE.INC(I66:I72,1/6)*_xlfn.PERCENTILE.INC(I66:I72,5/6)+_xlfn.PERCENTILE.INC(I66:I72,1/6)*_xlfn.PERCENTILE.INC(I66:I72,3/6)*(1-_xlfn.PERCENTILE.INC(I66:I72,5/6))+_xlfn.PERCENTILE.INC(I66:I72,5/6)*_xlfn.PERCENTILE.INC(I66:I72,3/6)*(1-_xlfn.PERCENTILE.INC(I66:I72,1/6))</f>
        <v>0.60535074431124081</v>
      </c>
      <c r="J74" s="5"/>
      <c r="K74" s="2">
        <f>_xlfn.PERCENTILE.INC(K66:K72,1/6)*_xlfn.PERCENTILE.INC(K66:K72,5/6)+_xlfn.PERCENTILE.INC(K66:K72,1/6)*_xlfn.PERCENTILE.INC(K66:K72,3/6)*(1-_xlfn.PERCENTILE.INC(K66:K72,5/6))+_xlfn.PERCENTILE.INC(K66:K72,5/6)*_xlfn.PERCENTILE.INC(K66:K72,3/6)*(1-_xlfn.PERCENTILE.INC(K66:K72,1/6))</f>
        <v>0.5646271156715178</v>
      </c>
      <c r="L74" s="4"/>
      <c r="M74" s="2" t="e">
        <f>_xlfn.PERCENTILE.INC(M66:M72,1/6)*_xlfn.PERCENTILE.INC(M66:M72,5/6)+_xlfn.PERCENTILE.INC(M66:M72,1/6)*_xlfn.PERCENTILE.INC(M66:M72,3/6)*(1-_xlfn.PERCENTILE.INC(M66:M72,5/6))+_xlfn.PERCENTILE.INC(M66:M72,5/6)*_xlfn.PERCENTILE.INC(M66:M72,3/6)*(1-_xlfn.PERCENTILE.INC(M66:M72,1/6))</f>
        <v>#NUM!</v>
      </c>
      <c r="N74" s="4"/>
      <c r="O74" s="2">
        <f>_xlfn.PERCENTILE.INC(O66:O72,1/6)*_xlfn.PERCENTILE.INC(O66:O72,5/6)+_xlfn.PERCENTILE.INC(O66:O72,1/6)*_xlfn.PERCENTILE.INC(O66:O72,3/6)*(1-_xlfn.PERCENTILE.INC(O66:O72,5/6))+_xlfn.PERCENTILE.INC(O66:O72,5/6)*_xlfn.PERCENTILE.INC(O66:O72,3/6)*(1-_xlfn.PERCENTILE.INC(O66:O72,1/6))</f>
        <v>0.86653447576500964</v>
      </c>
      <c r="P74" s="4"/>
      <c r="Q74" s="2">
        <f>_xlfn.PERCENTILE.INC(Q66:Q72,1/6)*_xlfn.PERCENTILE.INC(Q66:Q72,5/6)+_xlfn.PERCENTILE.INC(Q66:Q72,1/6)*_xlfn.PERCENTILE.INC(Q66:Q72,3/6)*(1-_xlfn.PERCENTILE.INC(Q66:Q72,5/6))+_xlfn.PERCENTILE.INC(Q66:Q72,5/6)*_xlfn.PERCENTILE.INC(Q66:Q72,3/6)*(1-_xlfn.PERCENTILE.INC(Q66:Q72,1/6))</f>
        <v>0.90279979991691106</v>
      </c>
      <c r="R74" s="4"/>
      <c r="S74" s="2">
        <f>_xlfn.PERCENTILE.INC(S66:S72,1/6)*_xlfn.PERCENTILE.INC(S66:S72,5/6)+_xlfn.PERCENTILE.INC(S66:S72,1/6)*_xlfn.PERCENTILE.INC(S66:S72,3/6)*(1-_xlfn.PERCENTILE.INC(S66:S72,5/6))+_xlfn.PERCENTILE.INC(S66:S72,5/6)*_xlfn.PERCENTILE.INC(S66:S72,3/6)*(1-_xlfn.PERCENTILE.INC(S66:S72,1/6))</f>
        <v>0.51544235719271037</v>
      </c>
      <c r="T74" s="4"/>
      <c r="U74" s="2">
        <f>_xlfn.PERCENTILE.INC(U66:U72,1/6)*_xlfn.PERCENTILE.INC(U66:U72,5/6)+_xlfn.PERCENTILE.INC(U66:U72,1/6)*_xlfn.PERCENTILE.INC(U66:U72,3/6)*(1-_xlfn.PERCENTILE.INC(U66:U72,5/6))+_xlfn.PERCENTILE.INC(U66:U72,5/6)*_xlfn.PERCENTILE.INC(U66:U72,3/6)*(1-_xlfn.PERCENTILE.INC(U66:U72,1/6))</f>
        <v>0.6472499443351849</v>
      </c>
      <c r="V74" s="4"/>
      <c r="W74" s="2">
        <f>_xlfn.PERCENTILE.INC(W66:W72,1/6)*_xlfn.PERCENTILE.INC(W66:W72,5/6)+_xlfn.PERCENTILE.INC(W66:W72,1/6)*_xlfn.PERCENTILE.INC(W66:W72,3/6)*(1-_xlfn.PERCENTILE.INC(W66:W72,5/6))+_xlfn.PERCENTILE.INC(W66:W72,5/6)*_xlfn.PERCENTILE.INC(W66:W72,3/6)*(1-_xlfn.PERCENTILE.INC(W66:W72,1/6))</f>
        <v>0.90687241708299626</v>
      </c>
      <c r="X74" s="4"/>
      <c r="Y74" s="2">
        <f>_xlfn.PERCENTILE.INC(Y66:Y72,1/6)*_xlfn.PERCENTILE.INC(Y66:Y72,5/6)+_xlfn.PERCENTILE.INC(Y66:Y72,1/6)*_xlfn.PERCENTILE.INC(Y66:Y72,3/6)*(1-_xlfn.PERCENTILE.INC(Y66:Y72,5/6))+_xlfn.PERCENTILE.INC(Y66:Y72,5/6)*_xlfn.PERCENTILE.INC(Y66:Y72,3/6)*(1-_xlfn.PERCENTILE.INC(Y66:Y72,1/6))</f>
        <v>0.86354067167000681</v>
      </c>
      <c r="Z74" s="4"/>
      <c r="AA74" s="2">
        <f>_xlfn.PERCENTILE.INC(AA66:AA72,1/6)*_xlfn.PERCENTILE.INC(AA66:AA72,5/6)+_xlfn.PERCENTILE.INC(AA66:AA72,1/6)*_xlfn.PERCENTILE.INC(AA66:AA72,3/6)*(1-_xlfn.PERCENTILE.INC(AA66:AA72,5/6))+_xlfn.PERCENTILE.INC(AA66:AA72,5/6)*_xlfn.PERCENTILE.INC(AA66:AA72,3/6)*(1-_xlfn.PERCENTILE.INC(AA66:AA72,1/6))</f>
        <v>0.66426493730450564</v>
      </c>
      <c r="AB74" s="4"/>
      <c r="AC74" s="2">
        <f>_xlfn.PERCENTILE.INC(AC66:AC72,1/6)*_xlfn.PERCENTILE.INC(AC66:AC72,5/6)+_xlfn.PERCENTILE.INC(AC66:AC72,1/6)*_xlfn.PERCENTILE.INC(AC66:AC72,3/6)*(1-_xlfn.PERCENTILE.INC(AC66:AC72,5/6))+_xlfn.PERCENTILE.INC(AC66:AC72,5/6)*_xlfn.PERCENTILE.INC(AC66:AC72,3/6)*(1-_xlfn.PERCENTILE.INC(AC66:AC72,1/6))</f>
        <v>0.59318913589911459</v>
      </c>
      <c r="AD74" s="4"/>
      <c r="AE74" s="2">
        <f>_xlfn.PERCENTILE.INC(AE66:AE72,1/6)*_xlfn.PERCENTILE.INC(AE66:AE72,5/6)+_xlfn.PERCENTILE.INC(AE66:AE72,1/6)*_xlfn.PERCENTILE.INC(AE66:AE72,3/6)*(1-_xlfn.PERCENTILE.INC(AE66:AE72,5/6))+_xlfn.PERCENTILE.INC(AE66:AE72,5/6)*_xlfn.PERCENTILE.INC(AE66:AE72,3/6)*(1-_xlfn.PERCENTILE.INC(AE66:AE72,1/6))</f>
        <v>0.54220368733735946</v>
      </c>
      <c r="AF74" s="4"/>
      <c r="AG74" s="2">
        <f>_xlfn.PERCENTILE.INC(AG66:AG72,1/6)*_xlfn.PERCENTILE.INC(AG66:AG72,5/6)+_xlfn.PERCENTILE.INC(AG66:AG72,1/6)*_xlfn.PERCENTILE.INC(AG66:AG72,3/6)*(1-_xlfn.PERCENTILE.INC(AG66:AG72,5/6))+_xlfn.PERCENTILE.INC(AG66:AG72,5/6)*_xlfn.PERCENTILE.INC(AG66:AG72,3/6)*(1-_xlfn.PERCENTILE.INC(AG66:AG72,1/6))</f>
        <v>0.48549508872046371</v>
      </c>
      <c r="AH74" s="15"/>
      <c r="AI74" s="12"/>
    </row>
    <row r="75" spans="1:35" x14ac:dyDescent="0.3">
      <c r="B75" s="4"/>
      <c r="C75" s="2"/>
      <c r="D75" s="4"/>
      <c r="E75" s="2"/>
      <c r="F75" s="4"/>
      <c r="G75" s="2"/>
      <c r="H75" s="4"/>
      <c r="I75" s="2"/>
      <c r="J75" s="4"/>
      <c r="K75" s="2"/>
      <c r="L75" s="4"/>
      <c r="M75" s="2"/>
      <c r="N75" s="4"/>
      <c r="O75" s="2"/>
      <c r="P75" s="4"/>
      <c r="Q75" s="2"/>
      <c r="R75" s="4"/>
      <c r="S75" s="2"/>
      <c r="T75" s="4"/>
      <c r="U75" s="2"/>
      <c r="V75" s="4"/>
      <c r="W75" s="2"/>
      <c r="X75" s="4"/>
      <c r="Y75" s="2"/>
      <c r="Z75" s="4"/>
      <c r="AA75" s="2"/>
      <c r="AB75" s="4"/>
      <c r="AD75" s="4"/>
      <c r="AF75" s="4"/>
      <c r="AH75" s="15"/>
      <c r="AI75" s="12"/>
    </row>
    <row r="76" spans="1:35" x14ac:dyDescent="0.3">
      <c r="A76" s="10"/>
      <c r="B76" s="7"/>
      <c r="C76" s="6" t="s">
        <v>54</v>
      </c>
      <c r="D76" s="7"/>
      <c r="E76" s="6" t="s">
        <v>53</v>
      </c>
      <c r="F76" s="8"/>
      <c r="G76" s="6" t="s">
        <v>55</v>
      </c>
      <c r="H76" s="8"/>
      <c r="I76" s="6" t="s">
        <v>58</v>
      </c>
      <c r="J76" s="8"/>
      <c r="K76" s="6" t="s">
        <v>56</v>
      </c>
      <c r="L76" s="7"/>
      <c r="M76" s="9" t="s">
        <v>57</v>
      </c>
      <c r="N76" s="7"/>
      <c r="O76" s="9" t="s">
        <v>59</v>
      </c>
      <c r="P76" s="7"/>
      <c r="Q76" s="9" t="s">
        <v>60</v>
      </c>
      <c r="R76" s="7"/>
      <c r="S76" s="9" t="s">
        <v>47</v>
      </c>
      <c r="T76" s="7"/>
      <c r="U76" s="9" t="s">
        <v>7</v>
      </c>
      <c r="V76" s="7"/>
      <c r="W76" s="9" t="s">
        <v>9</v>
      </c>
      <c r="X76" s="7"/>
      <c r="Y76" s="9" t="s">
        <v>5</v>
      </c>
      <c r="Z76" s="7"/>
      <c r="AA76" s="9" t="s">
        <v>11</v>
      </c>
      <c r="AB76" s="7"/>
      <c r="AC76" s="9" t="s">
        <v>3</v>
      </c>
      <c r="AD76" s="7"/>
      <c r="AE76" s="9" t="s">
        <v>36</v>
      </c>
      <c r="AF76" s="7"/>
      <c r="AG76" s="9" t="s">
        <v>44</v>
      </c>
      <c r="AH76" s="15"/>
      <c r="AI76" s="12"/>
    </row>
    <row r="77" spans="1:35" x14ac:dyDescent="0.3">
      <c r="A77" t="s">
        <v>22</v>
      </c>
      <c r="B77" s="4"/>
      <c r="C77">
        <f t="shared" ref="C77:C83" si="203">IFERROR($O2/($O2+C2),0)</f>
        <v>1</v>
      </c>
      <c r="D77" s="4"/>
      <c r="E77">
        <f t="shared" ref="E77:E83" si="204">IFERROR($O2/($O2+E2),0)</f>
        <v>0.17718382013555789</v>
      </c>
      <c r="F77" s="4"/>
      <c r="G77">
        <f t="shared" ref="G77:G83" si="205">IFERROR($O2/($O2+G2),0)</f>
        <v>0.34995105354701089</v>
      </c>
      <c r="H77" s="4"/>
      <c r="I77">
        <f t="shared" ref="I77:I83" si="206">IFERROR($O2/($O2+I2),0)</f>
        <v>0.25809926456241178</v>
      </c>
      <c r="J77" s="4"/>
      <c r="K77">
        <f t="shared" ref="K77:K83" si="207">IFERROR($O2/($O2+K2),0)</f>
        <v>0.24378619458015274</v>
      </c>
      <c r="L77" s="4"/>
      <c r="M77">
        <f t="shared" ref="M77:M83" si="208">IFERROR($O2/($O2+M2),0)</f>
        <v>0.27894294565112981</v>
      </c>
      <c r="N77" s="4"/>
      <c r="P77" s="4"/>
      <c r="Q77">
        <f t="shared" ref="Q77:Q83" si="209">IFERROR($O2/($O2+Q2),0)</f>
        <v>0.22480296142017211</v>
      </c>
      <c r="R77" s="4"/>
      <c r="S77">
        <f t="shared" ref="S77:S83" si="210">IFERROR($O2/($O2+S2),0)</f>
        <v>0.2332050231023573</v>
      </c>
      <c r="T77" s="4"/>
      <c r="U77">
        <f t="shared" ref="U77:U83" si="211">IFERROR($O2/($O2+U2),0)</f>
        <v>0.41469865796017003</v>
      </c>
      <c r="V77" s="4"/>
      <c r="W77">
        <f t="shared" ref="W77:W83" si="212">IFERROR($O2/($O2+W2),0)</f>
        <v>1</v>
      </c>
      <c r="X77" s="4"/>
      <c r="Y77">
        <f t="shared" ref="Y77:Y83" si="213">IFERROR($O2/($O2+Y2),0)</f>
        <v>0.5184648030423189</v>
      </c>
      <c r="Z77" s="4"/>
      <c r="AA77">
        <f t="shared" ref="AA77:AA83" si="214">IFERROR($O2/($O2+AA2),0)</f>
        <v>1</v>
      </c>
      <c r="AB77" s="4"/>
      <c r="AC77">
        <f t="shared" ref="AC77:AC83" si="215">IFERROR($O2/($O2+AC2),0)</f>
        <v>0.27894294565112981</v>
      </c>
      <c r="AD77" s="4"/>
      <c r="AE77">
        <f t="shared" ref="AE77:AE83" si="216">IFERROR($O2/($O2+AE2),0)</f>
        <v>0.27894294565112981</v>
      </c>
      <c r="AF77" s="4"/>
      <c r="AG77">
        <f t="shared" ref="AG77:AG83" si="217">IFERROR($O2/($O2+AG2),0)</f>
        <v>0.20502542951483899</v>
      </c>
      <c r="AH77" s="15"/>
      <c r="AI77" s="12"/>
    </row>
    <row r="78" spans="1:35" x14ac:dyDescent="0.3">
      <c r="A78" t="s">
        <v>23</v>
      </c>
      <c r="B78" s="4"/>
      <c r="C78">
        <f t="shared" si="203"/>
        <v>0.17718382013555789</v>
      </c>
      <c r="D78" s="4"/>
      <c r="E78">
        <f t="shared" si="204"/>
        <v>1</v>
      </c>
      <c r="F78" s="4"/>
      <c r="G78">
        <f t="shared" si="205"/>
        <v>0.21315932933647924</v>
      </c>
      <c r="H78" s="4"/>
      <c r="I78">
        <f t="shared" si="206"/>
        <v>0.5184648030423189</v>
      </c>
      <c r="J78" s="4"/>
      <c r="K78">
        <f t="shared" si="207"/>
        <v>0.32594842837835836</v>
      </c>
      <c r="L78" s="4"/>
      <c r="M78">
        <f t="shared" si="208"/>
        <v>0.23633939809659998</v>
      </c>
      <c r="N78" s="4"/>
      <c r="P78" s="4"/>
      <c r="Q78">
        <f t="shared" si="209"/>
        <v>0.30344899822099242</v>
      </c>
      <c r="R78" s="4"/>
      <c r="S78">
        <f t="shared" si="210"/>
        <v>0.27894294565112981</v>
      </c>
      <c r="T78" s="4"/>
      <c r="U78">
        <f t="shared" si="211"/>
        <v>0.34995105354701089</v>
      </c>
      <c r="V78" s="4"/>
      <c r="W78">
        <f t="shared" si="212"/>
        <v>1</v>
      </c>
      <c r="X78" s="4"/>
      <c r="Y78">
        <f t="shared" si="213"/>
        <v>0.22480296142017211</v>
      </c>
      <c r="Z78" s="4"/>
      <c r="AA78">
        <f t="shared" si="214"/>
        <v>0.25809926456241178</v>
      </c>
      <c r="AB78" s="4"/>
      <c r="AC78">
        <f t="shared" si="215"/>
        <v>0.22480296142017211</v>
      </c>
      <c r="AD78" s="4"/>
      <c r="AE78">
        <f t="shared" si="216"/>
        <v>0.34028398819332012</v>
      </c>
      <c r="AF78" s="4"/>
      <c r="AG78">
        <f t="shared" si="217"/>
        <v>0.1841408431387325</v>
      </c>
      <c r="AH78" s="15"/>
      <c r="AI78" s="12"/>
    </row>
    <row r="79" spans="1:35" x14ac:dyDescent="0.3">
      <c r="A79" t="s">
        <v>24</v>
      </c>
      <c r="B79" s="4"/>
      <c r="C79">
        <f t="shared" si="203"/>
        <v>0.30518851957516957</v>
      </c>
      <c r="D79" s="4"/>
      <c r="E79">
        <f t="shared" si="204"/>
        <v>0.4374756365869063</v>
      </c>
      <c r="F79" s="4"/>
      <c r="G79">
        <f t="shared" si="205"/>
        <v>0.28531596886752808</v>
      </c>
      <c r="H79" s="4"/>
      <c r="I79">
        <f t="shared" si="206"/>
        <v>0.33075439689403235</v>
      </c>
      <c r="J79" s="4"/>
      <c r="K79">
        <f t="shared" si="207"/>
        <v>0.38621802165613722</v>
      </c>
      <c r="L79" s="4"/>
      <c r="M79">
        <f t="shared" si="208"/>
        <v>0.3500911474687024</v>
      </c>
      <c r="N79" s="4"/>
      <c r="P79" s="4"/>
      <c r="Q79">
        <f t="shared" si="209"/>
        <v>0.51899309962788309</v>
      </c>
      <c r="R79" s="4"/>
      <c r="S79">
        <f t="shared" si="210"/>
        <v>0.47319744543833941</v>
      </c>
      <c r="T79" s="4"/>
      <c r="U79">
        <f t="shared" si="211"/>
        <v>0.3609952467244848</v>
      </c>
      <c r="V79" s="4"/>
      <c r="W79">
        <f t="shared" si="212"/>
        <v>0.45578939659922174</v>
      </c>
      <c r="X79" s="4"/>
      <c r="Y79">
        <f t="shared" si="213"/>
        <v>0.33476056118239533</v>
      </c>
      <c r="Z79" s="4"/>
      <c r="AA79">
        <f t="shared" si="214"/>
        <v>0.3500911474687024</v>
      </c>
      <c r="AB79" s="4"/>
      <c r="AC79">
        <f t="shared" si="215"/>
        <v>0.40042199638239917</v>
      </c>
      <c r="AD79" s="4"/>
      <c r="AE79">
        <f t="shared" si="216"/>
        <v>0.35704915057966197</v>
      </c>
      <c r="AF79" s="4"/>
      <c r="AG79">
        <f t="shared" si="217"/>
        <v>0.3195752702235729</v>
      </c>
      <c r="AH79" s="15"/>
      <c r="AI79" s="12"/>
    </row>
    <row r="80" spans="1:35" x14ac:dyDescent="0.3">
      <c r="A80" t="s">
        <v>25</v>
      </c>
      <c r="B80" s="4"/>
      <c r="C80">
        <f t="shared" si="203"/>
        <v>0.4179197994987468</v>
      </c>
      <c r="D80" s="4"/>
      <c r="E80">
        <f t="shared" si="204"/>
        <v>0.64694471387002916</v>
      </c>
      <c r="F80" s="4"/>
      <c r="G80">
        <f t="shared" si="205"/>
        <v>1</v>
      </c>
      <c r="H80" s="4"/>
      <c r="I80">
        <f t="shared" si="206"/>
        <v>0.48792977322604247</v>
      </c>
      <c r="J80" s="4"/>
      <c r="K80">
        <f t="shared" si="207"/>
        <v>0.51189562547966228</v>
      </c>
      <c r="L80" s="4"/>
      <c r="M80">
        <f t="shared" si="208"/>
        <v>0.53147410358565739</v>
      </c>
      <c r="N80" s="4"/>
      <c r="P80" s="4"/>
      <c r="Q80">
        <f t="shared" si="209"/>
        <v>0.7878118255250337</v>
      </c>
      <c r="R80" s="4"/>
      <c r="S80">
        <f t="shared" si="210"/>
        <v>0.47071277346506712</v>
      </c>
      <c r="T80" s="4"/>
      <c r="U80">
        <f t="shared" si="211"/>
        <v>0.48298334540188265</v>
      </c>
      <c r="V80" s="4"/>
      <c r="W80">
        <f t="shared" si="212"/>
        <v>0.69989506820566627</v>
      </c>
      <c r="X80" s="4"/>
      <c r="Y80">
        <f t="shared" si="213"/>
        <v>0.51625386996904032</v>
      </c>
      <c r="Z80" s="4"/>
      <c r="AA80">
        <f t="shared" si="214"/>
        <v>0.7878118255250337</v>
      </c>
      <c r="AB80" s="4"/>
      <c r="AC80">
        <f t="shared" si="215"/>
        <v>0.5</v>
      </c>
      <c r="AD80" s="4"/>
      <c r="AE80">
        <f t="shared" si="216"/>
        <v>0.48298334540188265</v>
      </c>
      <c r="AF80" s="4"/>
      <c r="AG80">
        <f t="shared" si="217"/>
        <v>0.60036003600360044</v>
      </c>
      <c r="AH80" s="15"/>
      <c r="AI80" s="12"/>
    </row>
    <row r="81" spans="1:35" x14ac:dyDescent="0.3">
      <c r="A81" t="s">
        <v>26</v>
      </c>
      <c r="B81" s="4"/>
      <c r="C81">
        <f t="shared" si="203"/>
        <v>0.4643962848297214</v>
      </c>
      <c r="D81" s="4"/>
      <c r="E81">
        <f t="shared" si="204"/>
        <v>0.43541364296081275</v>
      </c>
      <c r="F81" s="4"/>
      <c r="G81">
        <f t="shared" si="205"/>
        <v>0.48979591836734693</v>
      </c>
      <c r="H81" s="4"/>
      <c r="I81">
        <f t="shared" si="206"/>
        <v>0.41870202372644799</v>
      </c>
      <c r="J81" s="4"/>
      <c r="K81">
        <f t="shared" si="207"/>
        <v>0.48270313757039424</v>
      </c>
      <c r="L81" s="4"/>
      <c r="M81">
        <f t="shared" si="208"/>
        <v>0.4784688995215311</v>
      </c>
      <c r="N81" s="4"/>
      <c r="P81" s="4"/>
      <c r="Q81">
        <f t="shared" si="209"/>
        <v>1</v>
      </c>
      <c r="R81" s="4"/>
      <c r="S81">
        <f t="shared" si="210"/>
        <v>0.41493775933609961</v>
      </c>
      <c r="T81" s="4"/>
      <c r="U81">
        <f t="shared" si="211"/>
        <v>0.57471264367816088</v>
      </c>
      <c r="V81" s="4"/>
      <c r="W81">
        <f t="shared" si="212"/>
        <v>0.74610346051000986</v>
      </c>
      <c r="X81" s="4"/>
      <c r="Y81">
        <f t="shared" si="213"/>
        <v>1</v>
      </c>
      <c r="Z81" s="4"/>
      <c r="AA81">
        <f t="shared" si="214"/>
        <v>0.72992700729927007</v>
      </c>
      <c r="AB81" s="4"/>
      <c r="AC81">
        <f t="shared" si="215"/>
        <v>0.78226857887874834</v>
      </c>
      <c r="AD81" s="4"/>
      <c r="AE81">
        <f t="shared" si="216"/>
        <v>0.54545454545454541</v>
      </c>
      <c r="AF81" s="4"/>
      <c r="AG81">
        <f t="shared" si="217"/>
        <v>1</v>
      </c>
      <c r="AH81" s="15"/>
      <c r="AI81" s="12"/>
    </row>
    <row r="82" spans="1:35" x14ac:dyDescent="0.3">
      <c r="A82" t="s">
        <v>27</v>
      </c>
      <c r="B82" s="4"/>
      <c r="C82">
        <f t="shared" si="203"/>
        <v>0</v>
      </c>
      <c r="D82" s="4"/>
      <c r="E82">
        <f t="shared" si="204"/>
        <v>0</v>
      </c>
      <c r="F82" s="4"/>
      <c r="G82">
        <f t="shared" si="205"/>
        <v>0</v>
      </c>
      <c r="H82" s="4"/>
      <c r="I82">
        <f t="shared" si="206"/>
        <v>0</v>
      </c>
      <c r="J82" s="4"/>
      <c r="K82">
        <f t="shared" si="207"/>
        <v>0</v>
      </c>
      <c r="L82" s="4"/>
      <c r="M82">
        <f t="shared" si="208"/>
        <v>0</v>
      </c>
      <c r="N82" s="4"/>
      <c r="P82" s="4"/>
      <c r="Q82">
        <f t="shared" si="209"/>
        <v>0</v>
      </c>
      <c r="R82" s="4"/>
      <c r="S82">
        <f t="shared" si="210"/>
        <v>0</v>
      </c>
      <c r="T82" s="4"/>
      <c r="U82">
        <f t="shared" si="211"/>
        <v>0</v>
      </c>
      <c r="V82" s="4"/>
      <c r="W82">
        <f t="shared" si="212"/>
        <v>0</v>
      </c>
      <c r="X82" s="4"/>
      <c r="Y82">
        <f t="shared" si="213"/>
        <v>0</v>
      </c>
      <c r="Z82" s="4"/>
      <c r="AA82">
        <f t="shared" si="214"/>
        <v>0</v>
      </c>
      <c r="AB82" s="4"/>
      <c r="AC82">
        <f t="shared" si="215"/>
        <v>0</v>
      </c>
      <c r="AD82" s="4"/>
      <c r="AE82">
        <f t="shared" si="216"/>
        <v>0</v>
      </c>
      <c r="AF82" s="4"/>
      <c r="AG82">
        <f t="shared" si="217"/>
        <v>0</v>
      </c>
      <c r="AH82" s="15"/>
      <c r="AI82" s="12"/>
    </row>
    <row r="83" spans="1:35" x14ac:dyDescent="0.3">
      <c r="A83" t="s">
        <v>28</v>
      </c>
      <c r="B83" s="4"/>
      <c r="C83">
        <f t="shared" si="203"/>
        <v>0</v>
      </c>
      <c r="D83" s="4"/>
      <c r="E83">
        <f t="shared" si="204"/>
        <v>0</v>
      </c>
      <c r="F83" s="4"/>
      <c r="G83">
        <f t="shared" si="205"/>
        <v>0</v>
      </c>
      <c r="H83" s="4"/>
      <c r="I83">
        <f t="shared" si="206"/>
        <v>0</v>
      </c>
      <c r="J83" s="4"/>
      <c r="K83">
        <f t="shared" si="207"/>
        <v>0</v>
      </c>
      <c r="L83" s="4"/>
      <c r="M83">
        <f t="shared" si="208"/>
        <v>0</v>
      </c>
      <c r="N83" s="4"/>
      <c r="P83" s="4"/>
      <c r="Q83">
        <f t="shared" si="209"/>
        <v>0</v>
      </c>
      <c r="R83" s="4"/>
      <c r="S83">
        <f t="shared" si="210"/>
        <v>0</v>
      </c>
      <c r="T83" s="4"/>
      <c r="U83">
        <f t="shared" si="211"/>
        <v>0</v>
      </c>
      <c r="V83" s="4"/>
      <c r="W83">
        <f t="shared" si="212"/>
        <v>0</v>
      </c>
      <c r="X83" s="4"/>
      <c r="Y83">
        <f t="shared" si="213"/>
        <v>0</v>
      </c>
      <c r="Z83" s="4"/>
      <c r="AA83">
        <f t="shared" si="214"/>
        <v>0</v>
      </c>
      <c r="AB83" s="4"/>
      <c r="AC83">
        <f t="shared" si="215"/>
        <v>0</v>
      </c>
      <c r="AD83" s="4"/>
      <c r="AE83">
        <f t="shared" si="216"/>
        <v>0</v>
      </c>
      <c r="AF83" s="4"/>
      <c r="AG83">
        <f t="shared" si="217"/>
        <v>0</v>
      </c>
      <c r="AH83" s="15"/>
      <c r="AI83" s="12"/>
    </row>
    <row r="84" spans="1:35" x14ac:dyDescent="0.3">
      <c r="A84" t="s">
        <v>38</v>
      </c>
      <c r="B84" s="4"/>
      <c r="C84">
        <f>MEDIAN(C77:C83)</f>
        <v>0.30518851957516957</v>
      </c>
      <c r="D84" s="5"/>
      <c r="E84">
        <f>MEDIAN(E77:E83)</f>
        <v>0.43541364296081275</v>
      </c>
      <c r="F84" s="5"/>
      <c r="G84">
        <f>MEDIAN(G77:G83)</f>
        <v>0.28531596886752808</v>
      </c>
      <c r="H84" s="5"/>
      <c r="I84">
        <f>MEDIAN(I77:I83)</f>
        <v>0.33075439689403235</v>
      </c>
      <c r="J84" s="5"/>
      <c r="K84">
        <f>MEDIAN(K77:K83)</f>
        <v>0.32594842837835836</v>
      </c>
      <c r="L84" s="4"/>
      <c r="M84">
        <f>MEDIAN(M77:M83)</f>
        <v>0.27894294565112981</v>
      </c>
      <c r="N84" s="4"/>
      <c r="O84" t="e">
        <f>MEDIAN(O77:O83)</f>
        <v>#NUM!</v>
      </c>
      <c r="P84" s="4"/>
      <c r="Q84">
        <f>MEDIAN(Q77:Q83)</f>
        <v>0.30344899822099242</v>
      </c>
      <c r="R84" s="4"/>
      <c r="S84">
        <f>MEDIAN(S77:S83)</f>
        <v>0.27894294565112981</v>
      </c>
      <c r="T84" s="4"/>
      <c r="U84">
        <f>MEDIAN(U77:U83)</f>
        <v>0.3609952467244848</v>
      </c>
      <c r="V84" s="4"/>
      <c r="W84">
        <f>MEDIAN(W77:W83)</f>
        <v>0.69989506820566627</v>
      </c>
      <c r="X84" s="4"/>
      <c r="Y84">
        <f>MEDIAN(Y77:Y83)</f>
        <v>0.33476056118239533</v>
      </c>
      <c r="Z84" s="4"/>
      <c r="AA84">
        <f>MEDIAN(AA77:AA83)</f>
        <v>0.3500911474687024</v>
      </c>
      <c r="AB84" s="4"/>
      <c r="AC84">
        <f>MEDIAN(AC77:AC83)</f>
        <v>0.27894294565112981</v>
      </c>
      <c r="AD84" s="4"/>
      <c r="AE84">
        <f>MEDIAN(AE77:AE83)</f>
        <v>0.34028398819332012</v>
      </c>
      <c r="AF84" s="4"/>
      <c r="AG84">
        <f>MEDIAN(AG77:AG83)</f>
        <v>0.20502542951483899</v>
      </c>
      <c r="AH84" s="15"/>
      <c r="AI84" s="12"/>
    </row>
    <row r="85" spans="1:35" x14ac:dyDescent="0.3">
      <c r="A85" t="s">
        <v>39</v>
      </c>
      <c r="B85" s="4"/>
      <c r="C85" s="2">
        <f>_xlfn.PERCENTILE.INC(C77:C83,1/6)*_xlfn.PERCENTILE.INC(C77:C83,5/6)+_xlfn.PERCENTILE.INC(C77:C83,1/6)*_xlfn.PERCENTILE.INC(C77:C83,3/6)*(1-_xlfn.PERCENTILE.INC(C77:C83,5/6))+_xlfn.PERCENTILE.INC(C77:C83,5/6)*_xlfn.PERCENTILE.INC(C77:C83,3/6)*(1-_xlfn.PERCENTILE.INC(C77:C83,1/6))</f>
        <v>0.14172841466339145</v>
      </c>
      <c r="D85" s="5"/>
      <c r="E85" s="2">
        <f>_xlfn.PERCENTILE.INC(E77:E83,1/6)*_xlfn.PERCENTILE.INC(E77:E83,5/6)+_xlfn.PERCENTILE.INC(E77:E83,1/6)*_xlfn.PERCENTILE.INC(E77:E83,3/6)*(1-_xlfn.PERCENTILE.INC(E77:E83,5/6))+_xlfn.PERCENTILE.INC(E77:E83,5/6)*_xlfn.PERCENTILE.INC(E77:E83,3/6)*(1-_xlfn.PERCENTILE.INC(E77:E83,1/6))</f>
        <v>0.28168855466039006</v>
      </c>
      <c r="F85" s="5"/>
      <c r="G85" s="2">
        <f>_xlfn.PERCENTILE.INC(G77:G83,1/6)*_xlfn.PERCENTILE.INC(G77:G83,5/6)+_xlfn.PERCENTILE.INC(G77:G83,1/6)*_xlfn.PERCENTILE.INC(G77:G83,3/6)*(1-_xlfn.PERCENTILE.INC(G77:G83,5/6))+_xlfn.PERCENTILE.INC(G77:G83,5/6)*_xlfn.PERCENTILE.INC(G77:G83,3/6)*(1-_xlfn.PERCENTILE.INC(G77:G83,1/6))</f>
        <v>0.13974659699634029</v>
      </c>
      <c r="H85" s="5"/>
      <c r="I85" s="2">
        <f>_xlfn.PERCENTILE.INC(I77:I83,1/6)*_xlfn.PERCENTILE.INC(I77:I83,5/6)+_xlfn.PERCENTILE.INC(I77:I83,1/6)*_xlfn.PERCENTILE.INC(I77:I83,3/6)*(1-_xlfn.PERCENTILE.INC(I77:I83,5/6))+_xlfn.PERCENTILE.INC(I77:I83,5/6)*_xlfn.PERCENTILE.INC(I77:I83,3/6)*(1-_xlfn.PERCENTILE.INC(I77:I83,1/6))</f>
        <v>0.16138491787002165</v>
      </c>
      <c r="J85" s="5"/>
      <c r="K85" s="2">
        <f>_xlfn.PERCENTILE.INC(K77:K83,1/6)*_xlfn.PERCENTILE.INC(K77:K83,5/6)+_xlfn.PERCENTILE.INC(K77:K83,1/6)*_xlfn.PERCENTILE.INC(K77:K83,3/6)*(1-_xlfn.PERCENTILE.INC(K77:K83,5/6))+_xlfn.PERCENTILE.INC(K77:K83,5/6)*_xlfn.PERCENTILE.INC(K77:K83,3/6)*(1-_xlfn.PERCENTILE.INC(K77:K83,1/6))</f>
        <v>0.1573363290643725</v>
      </c>
      <c r="L85" s="4"/>
      <c r="M85" s="2">
        <f>_xlfn.PERCENTILE.INC(M77:M83,1/6)*_xlfn.PERCENTILE.INC(M77:M83,5/6)+_xlfn.PERCENTILE.INC(M77:M83,1/6)*_xlfn.PERCENTILE.INC(M77:M83,3/6)*(1-_xlfn.PERCENTILE.INC(M77:M83,5/6))+_xlfn.PERCENTILE.INC(M77:M83,5/6)*_xlfn.PERCENTILE.INC(M77:M83,3/6)*(1-_xlfn.PERCENTILE.INC(M77:M83,1/6))</f>
        <v>0.13346552423499033</v>
      </c>
      <c r="N85" s="4"/>
      <c r="O85" s="2" t="e">
        <f>_xlfn.PERCENTILE.INC(O77:O83,1/6)*_xlfn.PERCENTILE.INC(O77:O83,5/6)+_xlfn.PERCENTILE.INC(O77:O83,1/6)*_xlfn.PERCENTILE.INC(O77:O83,3/6)*(1-_xlfn.PERCENTILE.INC(O77:O83,5/6))+_xlfn.PERCENTILE.INC(O77:O83,5/6)*_xlfn.PERCENTILE.INC(O77:O83,3/6)*(1-_xlfn.PERCENTILE.INC(O77:O83,1/6))</f>
        <v>#NUM!</v>
      </c>
      <c r="P85" s="4"/>
      <c r="Q85" s="2">
        <f>_xlfn.PERCENTILE.INC(Q77:Q83,1/6)*_xlfn.PERCENTILE.INC(Q77:Q83,5/6)+_xlfn.PERCENTILE.INC(Q77:Q83,1/6)*_xlfn.PERCENTILE.INC(Q77:Q83,3/6)*(1-_xlfn.PERCENTILE.INC(Q77:Q83,5/6))+_xlfn.PERCENTILE.INC(Q77:Q83,5/6)*_xlfn.PERCENTILE.INC(Q77:Q83,3/6)*(1-_xlfn.PERCENTILE.INC(Q77:Q83,1/6))</f>
        <v>0.23906070924222275</v>
      </c>
      <c r="R85" s="4"/>
      <c r="S85" s="2">
        <f>_xlfn.PERCENTILE.INC(S77:S83,1/6)*_xlfn.PERCENTILE.INC(S77:S83,5/6)+_xlfn.PERCENTILE.INC(S77:S83,1/6)*_xlfn.PERCENTILE.INC(S77:S83,3/6)*(1-_xlfn.PERCENTILE.INC(S77:S83,5/6))+_xlfn.PERCENTILE.INC(S77:S83,5/6)*_xlfn.PERCENTILE.INC(S77:S83,3/6)*(1-_xlfn.PERCENTILE.INC(S77:S83,1/6))</f>
        <v>0.13130200758595881</v>
      </c>
      <c r="T85" s="4"/>
      <c r="U85" s="2">
        <f>_xlfn.PERCENTILE.INC(U77:U83,1/6)*_xlfn.PERCENTILE.INC(U77:U83,5/6)+_xlfn.PERCENTILE.INC(U77:U83,1/6)*_xlfn.PERCENTILE.INC(U77:U83,3/6)*(1-_xlfn.PERCENTILE.INC(U77:U83,5/6))+_xlfn.PERCENTILE.INC(U77:U83,5/6)*_xlfn.PERCENTILE.INC(U77:U83,3/6)*(1-_xlfn.PERCENTILE.INC(U77:U83,1/6))</f>
        <v>0.17435469193716968</v>
      </c>
      <c r="V85" s="4"/>
      <c r="W85" s="2">
        <f>_xlfn.PERCENTILE.INC(W77:W83,1/6)*_xlfn.PERCENTILE.INC(W77:W83,5/6)+_xlfn.PERCENTILE.INC(W77:W83,1/6)*_xlfn.PERCENTILE.INC(W77:W83,3/6)*(1-_xlfn.PERCENTILE.INC(W77:W83,5/6))+_xlfn.PERCENTILE.INC(W77:W83,5/6)*_xlfn.PERCENTILE.INC(W77:W83,3/6)*(1-_xlfn.PERCENTILE.INC(W77:W83,1/6))</f>
        <v>0.69989506820566627</v>
      </c>
      <c r="X85" s="4"/>
      <c r="Y85" s="2">
        <f>_xlfn.PERCENTILE.INC(Y77:Y83,1/6)*_xlfn.PERCENTILE.INC(Y77:Y83,5/6)+_xlfn.PERCENTILE.INC(Y77:Y83,1/6)*_xlfn.PERCENTILE.INC(Y77:Y83,3/6)*(1-_xlfn.PERCENTILE.INC(Y77:Y83,5/6))+_xlfn.PERCENTILE.INC(Y77:Y83,5/6)*_xlfn.PERCENTILE.INC(Y77:Y83,3/6)*(1-_xlfn.PERCENTILE.INC(Y77:Y83,1/6))</f>
        <v>0.17356156841976675</v>
      </c>
      <c r="Z85" s="4"/>
      <c r="AA85" s="2">
        <f>_xlfn.PERCENTILE.INC(AA77:AA83,1/6)*_xlfn.PERCENTILE.INC(AA77:AA83,5/6)+_xlfn.PERCENTILE.INC(AA77:AA83,1/6)*_xlfn.PERCENTILE.INC(AA77:AA83,3/6)*(1-_xlfn.PERCENTILE.INC(AA77:AA83,5/6))+_xlfn.PERCENTILE.INC(AA77:AA83,5/6)*_xlfn.PERCENTILE.INC(AA77:AA83,3/6)*(1-_xlfn.PERCENTILE.INC(AA77:AA83,1/6))</f>
        <v>0.27580594598747221</v>
      </c>
      <c r="AB85" s="4"/>
      <c r="AC85" s="2">
        <f>_xlfn.PERCENTILE.INC(AC77:AC83,1/6)*_xlfn.PERCENTILE.INC(AC77:AC83,5/6)+_xlfn.PERCENTILE.INC(AC77:AC83,1/6)*_xlfn.PERCENTILE.INC(AC77:AC83,3/6)*(1-_xlfn.PERCENTILE.INC(AC77:AC83,5/6))+_xlfn.PERCENTILE.INC(AC77:AC83,5/6)*_xlfn.PERCENTILE.INC(AC77:AC83,3/6)*(1-_xlfn.PERCENTILE.INC(AC77:AC83,1/6))</f>
        <v>0.13947147282556491</v>
      </c>
      <c r="AD85" s="4"/>
      <c r="AE85" s="2">
        <f>_xlfn.PERCENTILE.INC(AE77:AE83,1/6)*_xlfn.PERCENTILE.INC(AE77:AE83,5/6)+_xlfn.PERCENTILE.INC(AE77:AE83,1/6)*_xlfn.PERCENTILE.INC(AE77:AE83,3/6)*(1-_xlfn.PERCENTILE.INC(AE77:AE83,5/6))+_xlfn.PERCENTILE.INC(AE77:AE83,5/6)*_xlfn.PERCENTILE.INC(AE77:AE83,3/6)*(1-_xlfn.PERCENTILE.INC(AE77:AE83,1/6))</f>
        <v>0.16435149900430449</v>
      </c>
      <c r="AF85" s="4"/>
      <c r="AG85" s="2">
        <f>_xlfn.PERCENTILE.INC(AG77:AG83,1/6)*_xlfn.PERCENTILE.INC(AG77:AG83,5/6)+_xlfn.PERCENTILE.INC(AG77:AG83,1/6)*_xlfn.PERCENTILE.INC(AG77:AG83,3/6)*(1-_xlfn.PERCENTILE.INC(AG77:AG83,5/6))+_xlfn.PERCENTILE.INC(AG77:AG83,5/6)*_xlfn.PERCENTILE.INC(AG77:AG83,3/6)*(1-_xlfn.PERCENTILE.INC(AG77:AG83,1/6))</f>
        <v>0.12308907424518238</v>
      </c>
      <c r="AH85" s="15"/>
      <c r="AI85" s="12"/>
    </row>
    <row r="86" spans="1:35" x14ac:dyDescent="0.3">
      <c r="B86" s="4"/>
      <c r="C86" s="2"/>
      <c r="D86" s="4"/>
      <c r="E86" s="2"/>
      <c r="F86" s="4"/>
      <c r="G86" s="2"/>
      <c r="H86" s="4"/>
      <c r="I86" s="2"/>
      <c r="J86" s="4"/>
      <c r="K86" s="2"/>
      <c r="L86" s="4"/>
      <c r="M86" s="2"/>
      <c r="N86" s="4"/>
      <c r="O86" s="2"/>
      <c r="P86" s="4"/>
      <c r="Q86" s="2"/>
      <c r="R86" s="4"/>
      <c r="S86" s="2"/>
      <c r="T86" s="4"/>
      <c r="U86" s="2"/>
      <c r="V86" s="4"/>
      <c r="W86" s="2"/>
      <c r="X86" s="4"/>
      <c r="Y86" s="2"/>
      <c r="Z86" s="4"/>
      <c r="AA86" s="2"/>
      <c r="AB86" s="4"/>
      <c r="AD86" s="4"/>
      <c r="AF86" s="4"/>
      <c r="AH86" s="15"/>
      <c r="AI86" s="12"/>
    </row>
    <row r="87" spans="1:35" x14ac:dyDescent="0.3">
      <c r="A87" s="10"/>
      <c r="B87" s="7"/>
      <c r="C87" s="6" t="s">
        <v>54</v>
      </c>
      <c r="D87" s="7"/>
      <c r="E87" s="6" t="s">
        <v>53</v>
      </c>
      <c r="F87" s="8"/>
      <c r="G87" s="6" t="s">
        <v>55</v>
      </c>
      <c r="H87" s="8"/>
      <c r="I87" s="6" t="s">
        <v>58</v>
      </c>
      <c r="J87" s="8"/>
      <c r="K87" s="6" t="s">
        <v>56</v>
      </c>
      <c r="L87" s="7"/>
      <c r="M87" s="9" t="s">
        <v>57</v>
      </c>
      <c r="N87" s="7"/>
      <c r="O87" s="9" t="s">
        <v>59</v>
      </c>
      <c r="P87" s="7"/>
      <c r="Q87" s="9" t="s">
        <v>60</v>
      </c>
      <c r="R87" s="7"/>
      <c r="S87" s="9" t="s">
        <v>47</v>
      </c>
      <c r="T87" s="7"/>
      <c r="U87" s="9" t="s">
        <v>7</v>
      </c>
      <c r="V87" s="7"/>
      <c r="W87" s="9" t="s">
        <v>9</v>
      </c>
      <c r="X87" s="7"/>
      <c r="Y87" s="9" t="s">
        <v>5</v>
      </c>
      <c r="Z87" s="7"/>
      <c r="AA87" s="9" t="s">
        <v>11</v>
      </c>
      <c r="AB87" s="7"/>
      <c r="AC87" s="9" t="s">
        <v>3</v>
      </c>
      <c r="AD87" s="7"/>
      <c r="AE87" s="9" t="s">
        <v>36</v>
      </c>
      <c r="AF87" s="7"/>
      <c r="AG87" s="9" t="s">
        <v>44</v>
      </c>
      <c r="AH87" s="15"/>
      <c r="AI87" s="12"/>
    </row>
    <row r="88" spans="1:35" x14ac:dyDescent="0.3">
      <c r="A88" t="s">
        <v>22</v>
      </c>
      <c r="B88" s="4"/>
      <c r="C88">
        <f t="shared" ref="C88:C94" si="218">IFERROR($Q2/($Q2+C2),0)</f>
        <v>1</v>
      </c>
      <c r="D88" s="4"/>
      <c r="E88">
        <f t="shared" ref="E88:E94" si="219">IFERROR($Q2/($Q2+E2),0)</f>
        <v>0.42613153528861236</v>
      </c>
      <c r="F88" s="4"/>
      <c r="G88">
        <f t="shared" ref="G88:G94" si="220">IFERROR($Q2/($Q2+G2),0)</f>
        <v>0.6499088525312976</v>
      </c>
      <c r="H88" s="4"/>
      <c r="I88">
        <f t="shared" ref="I88:I94" si="221">IFERROR($Q2/($Q2+I2),0)</f>
        <v>0.54538021259198688</v>
      </c>
      <c r="J88" s="4"/>
      <c r="K88">
        <f t="shared" ref="K88:K94" si="222">IFERROR($Q2/($Q2+K2),0)</f>
        <v>0.52644041041831102</v>
      </c>
      <c r="L88" s="4"/>
      <c r="M88">
        <f t="shared" ref="M88:M94" si="223">IFERROR($Q2/($Q2+M2),0)</f>
        <v>0.57155098543273353</v>
      </c>
      <c r="N88" s="4"/>
      <c r="O88">
        <f t="shared" ref="O88:O94" si="224">IFERROR($Q2/($Q2+O2),0)</f>
        <v>0.77519703857982791</v>
      </c>
      <c r="P88" s="4"/>
      <c r="R88" s="4"/>
      <c r="S88">
        <f t="shared" ref="S88:S94" si="225">IFERROR($Q2/($Q2+S2),0)</f>
        <v>0.51189562547966228</v>
      </c>
      <c r="T88" s="4"/>
      <c r="U88">
        <f t="shared" ref="U88:U94" si="226">IFERROR($Q2/($Q2+U2),0)</f>
        <v>0.70957446808510638</v>
      </c>
      <c r="V88" s="4"/>
      <c r="W88">
        <f t="shared" ref="W88:W94" si="227">IFERROR($Q2/($Q2+W2),0)</f>
        <v>1</v>
      </c>
      <c r="X88" s="4"/>
      <c r="Y88">
        <f t="shared" ref="Y88:Y94" si="228">IFERROR($Q2/($Q2+Y2),0)</f>
        <v>0.7878118255250337</v>
      </c>
      <c r="Z88" s="4"/>
      <c r="AA88">
        <f t="shared" ref="AA88:AA94" si="229">IFERROR($Q2/($Q2+AA2),0)</f>
        <v>1</v>
      </c>
      <c r="AB88" s="4"/>
      <c r="AC88">
        <f t="shared" ref="AC88:AC94" si="230">IFERROR($Q2/($Q2+AC2),0)</f>
        <v>0.57155098543273353</v>
      </c>
      <c r="AD88" s="4"/>
      <c r="AE88">
        <f t="shared" ref="AE88:AE94" si="231">IFERROR($Q2/($Q2+AE2),0)</f>
        <v>0.57155098543273353</v>
      </c>
      <c r="AF88" s="4"/>
      <c r="AG88">
        <f t="shared" ref="AG88:AG94" si="232">IFERROR($Q2/($Q2+AG2),0)</f>
        <v>0.47071277346506712</v>
      </c>
      <c r="AH88" s="15"/>
      <c r="AI88" s="12"/>
    </row>
    <row r="89" spans="1:35" x14ac:dyDescent="0.3">
      <c r="A89" t="s">
        <v>23</v>
      </c>
      <c r="B89" s="4"/>
      <c r="C89">
        <f t="shared" si="218"/>
        <v>0.33078923587713177</v>
      </c>
      <c r="D89" s="4"/>
      <c r="E89">
        <f t="shared" si="219"/>
        <v>1</v>
      </c>
      <c r="F89" s="4"/>
      <c r="G89">
        <f t="shared" si="220"/>
        <v>0.38341968911917096</v>
      </c>
      <c r="H89" s="4"/>
      <c r="I89">
        <f t="shared" si="221"/>
        <v>0.71193906378438698</v>
      </c>
      <c r="J89" s="4"/>
      <c r="K89">
        <f t="shared" si="222"/>
        <v>0.52606635071090047</v>
      </c>
      <c r="L89" s="4"/>
      <c r="M89">
        <f t="shared" si="223"/>
        <v>0.41534144059869033</v>
      </c>
      <c r="N89" s="4"/>
      <c r="O89">
        <f t="shared" si="224"/>
        <v>0.69655100177900764</v>
      </c>
      <c r="P89" s="4"/>
      <c r="R89" s="4"/>
      <c r="S89">
        <f t="shared" si="225"/>
        <v>0.47033898305084743</v>
      </c>
      <c r="T89" s="4"/>
      <c r="U89">
        <f t="shared" si="226"/>
        <v>0.55272157067048344</v>
      </c>
      <c r="V89" s="4"/>
      <c r="W89">
        <f t="shared" si="227"/>
        <v>1</v>
      </c>
      <c r="X89" s="4"/>
      <c r="Y89">
        <f t="shared" si="228"/>
        <v>0.39963996399639967</v>
      </c>
      <c r="Z89" s="4"/>
      <c r="AA89">
        <f t="shared" si="229"/>
        <v>0.44400000000000001</v>
      </c>
      <c r="AB89" s="4"/>
      <c r="AC89">
        <f t="shared" si="230"/>
        <v>0.39963996399639967</v>
      </c>
      <c r="AD89" s="4"/>
      <c r="AE89">
        <f t="shared" si="231"/>
        <v>0.54212454212454209</v>
      </c>
      <c r="AF89" s="4"/>
      <c r="AG89">
        <f t="shared" si="232"/>
        <v>0.34127594158339741</v>
      </c>
      <c r="AH89" s="15"/>
      <c r="AI89" s="12"/>
    </row>
    <row r="90" spans="1:35" x14ac:dyDescent="0.3">
      <c r="A90" t="s">
        <v>24</v>
      </c>
      <c r="B90" s="4"/>
      <c r="C90">
        <f t="shared" si="218"/>
        <v>0.28931364031277151</v>
      </c>
      <c r="D90" s="4"/>
      <c r="E90">
        <f t="shared" si="219"/>
        <v>0.41886792452830185</v>
      </c>
      <c r="F90" s="4"/>
      <c r="G90">
        <f t="shared" si="220"/>
        <v>0.27007299270072993</v>
      </c>
      <c r="H90" s="4"/>
      <c r="I90">
        <f t="shared" si="221"/>
        <v>0.3141509433962264</v>
      </c>
      <c r="J90" s="4"/>
      <c r="K90">
        <f t="shared" si="222"/>
        <v>0.36836283185840701</v>
      </c>
      <c r="L90" s="4"/>
      <c r="M90">
        <f t="shared" si="223"/>
        <v>0.33299999999999996</v>
      </c>
      <c r="N90" s="4"/>
      <c r="O90">
        <f t="shared" si="224"/>
        <v>0.48100690037211685</v>
      </c>
      <c r="P90" s="4"/>
      <c r="R90" s="4"/>
      <c r="S90">
        <f t="shared" si="225"/>
        <v>0.45429740791268758</v>
      </c>
      <c r="T90" s="4"/>
      <c r="U90">
        <f t="shared" si="226"/>
        <v>0.34365325077399378</v>
      </c>
      <c r="V90" s="4"/>
      <c r="W90">
        <f t="shared" si="227"/>
        <v>0.43700787401574803</v>
      </c>
      <c r="X90" s="4"/>
      <c r="Y90">
        <f t="shared" si="228"/>
        <v>0.31805157593123207</v>
      </c>
      <c r="Z90" s="4"/>
      <c r="AA90">
        <f t="shared" si="229"/>
        <v>0.33299999999999996</v>
      </c>
      <c r="AB90" s="4"/>
      <c r="AC90">
        <f t="shared" si="230"/>
        <v>0.38231917336394949</v>
      </c>
      <c r="AD90" s="4"/>
      <c r="AE90">
        <f t="shared" si="231"/>
        <v>0.33979591836734691</v>
      </c>
      <c r="AF90" s="4"/>
      <c r="AG90">
        <f t="shared" si="232"/>
        <v>0.30327868852459017</v>
      </c>
      <c r="AH90" s="15"/>
      <c r="AI90" s="12"/>
    </row>
    <row r="91" spans="1:35" x14ac:dyDescent="0.3">
      <c r="A91" t="s">
        <v>25</v>
      </c>
      <c r="B91" s="4"/>
      <c r="C91">
        <f t="shared" si="218"/>
        <v>0.16204308102089413</v>
      </c>
      <c r="D91" s="4"/>
      <c r="E91">
        <f t="shared" si="219"/>
        <v>0.33045019834892847</v>
      </c>
      <c r="F91" s="4"/>
      <c r="G91">
        <f t="shared" si="220"/>
        <v>1</v>
      </c>
      <c r="H91" s="4"/>
      <c r="I91">
        <f t="shared" si="221"/>
        <v>0.20422794180240136</v>
      </c>
      <c r="J91" s="4"/>
      <c r="K91">
        <f t="shared" si="222"/>
        <v>0.22025271494975451</v>
      </c>
      <c r="L91" s="4"/>
      <c r="M91">
        <f t="shared" si="223"/>
        <v>0.23402480605590567</v>
      </c>
      <c r="N91" s="4"/>
      <c r="O91">
        <f t="shared" si="224"/>
        <v>0.2121881744749663</v>
      </c>
      <c r="P91" s="4"/>
      <c r="R91" s="4"/>
      <c r="S91">
        <f t="shared" si="225"/>
        <v>0.19324379788951154</v>
      </c>
      <c r="T91" s="4"/>
      <c r="U91">
        <f t="shared" si="226"/>
        <v>0.20102848478059734</v>
      </c>
      <c r="V91" s="4"/>
      <c r="W91">
        <f t="shared" si="227"/>
        <v>0.3858033121636828</v>
      </c>
      <c r="X91" s="4"/>
      <c r="Y91">
        <f t="shared" si="228"/>
        <v>0.22326369268630616</v>
      </c>
      <c r="Z91" s="4"/>
      <c r="AA91">
        <f t="shared" si="229"/>
        <v>0.5</v>
      </c>
      <c r="AB91" s="4"/>
      <c r="AC91">
        <f t="shared" si="230"/>
        <v>0.2121881744749663</v>
      </c>
      <c r="AD91" s="4"/>
      <c r="AE91">
        <f t="shared" si="231"/>
        <v>0.20102848478059734</v>
      </c>
      <c r="AF91" s="4"/>
      <c r="AG91">
        <f t="shared" si="232"/>
        <v>0.28806093621561296</v>
      </c>
      <c r="AH91" s="15"/>
      <c r="AI91" s="12"/>
    </row>
    <row r="92" spans="1:35" x14ac:dyDescent="0.3">
      <c r="A92" t="s">
        <v>26</v>
      </c>
      <c r="B92" s="4"/>
      <c r="C92">
        <f t="shared" si="218"/>
        <v>0</v>
      </c>
      <c r="D92" s="4"/>
      <c r="E92">
        <f t="shared" si="219"/>
        <v>0</v>
      </c>
      <c r="F92" s="4"/>
      <c r="G92">
        <f t="shared" si="220"/>
        <v>0</v>
      </c>
      <c r="H92" s="4"/>
      <c r="I92">
        <f t="shared" si="221"/>
        <v>0</v>
      </c>
      <c r="J92" s="4"/>
      <c r="K92">
        <f t="shared" si="222"/>
        <v>0</v>
      </c>
      <c r="L92" s="4"/>
      <c r="M92">
        <f t="shared" si="223"/>
        <v>0</v>
      </c>
      <c r="N92" s="4"/>
      <c r="O92">
        <f t="shared" si="224"/>
        <v>0</v>
      </c>
      <c r="P92" s="4"/>
      <c r="R92" s="4"/>
      <c r="S92">
        <f t="shared" si="225"/>
        <v>0</v>
      </c>
      <c r="T92" s="4"/>
      <c r="U92">
        <f t="shared" si="226"/>
        <v>0</v>
      </c>
      <c r="V92" s="4"/>
      <c r="W92">
        <f t="shared" si="227"/>
        <v>0</v>
      </c>
      <c r="X92" s="4"/>
      <c r="Y92">
        <f t="shared" si="228"/>
        <v>0</v>
      </c>
      <c r="Z92" s="4"/>
      <c r="AA92">
        <f t="shared" si="229"/>
        <v>0</v>
      </c>
      <c r="AB92" s="4"/>
      <c r="AC92">
        <f t="shared" si="230"/>
        <v>0</v>
      </c>
      <c r="AD92" s="4"/>
      <c r="AE92">
        <f t="shared" si="231"/>
        <v>0</v>
      </c>
      <c r="AF92" s="4"/>
      <c r="AG92">
        <f t="shared" si="232"/>
        <v>0</v>
      </c>
      <c r="AH92" s="15"/>
      <c r="AI92" s="12"/>
    </row>
    <row r="93" spans="1:35" x14ac:dyDescent="0.3">
      <c r="A93" t="s">
        <v>27</v>
      </c>
      <c r="B93" s="4"/>
      <c r="C93">
        <f t="shared" si="218"/>
        <v>0</v>
      </c>
      <c r="D93" s="4"/>
      <c r="E93">
        <f t="shared" si="219"/>
        <v>0</v>
      </c>
      <c r="F93" s="4"/>
      <c r="G93">
        <f t="shared" si="220"/>
        <v>0</v>
      </c>
      <c r="H93" s="4"/>
      <c r="I93">
        <f t="shared" si="221"/>
        <v>0</v>
      </c>
      <c r="J93" s="4"/>
      <c r="K93">
        <f t="shared" si="222"/>
        <v>0</v>
      </c>
      <c r="L93" s="4"/>
      <c r="M93">
        <f t="shared" si="223"/>
        <v>0</v>
      </c>
      <c r="N93" s="4"/>
      <c r="O93">
        <f t="shared" si="224"/>
        <v>0</v>
      </c>
      <c r="P93" s="4"/>
      <c r="R93" s="4"/>
      <c r="S93">
        <f t="shared" si="225"/>
        <v>0</v>
      </c>
      <c r="T93" s="4"/>
      <c r="U93">
        <f t="shared" si="226"/>
        <v>0</v>
      </c>
      <c r="V93" s="4"/>
      <c r="W93">
        <f t="shared" si="227"/>
        <v>0</v>
      </c>
      <c r="X93" s="4"/>
      <c r="Y93">
        <f t="shared" si="228"/>
        <v>0</v>
      </c>
      <c r="Z93" s="4"/>
      <c r="AA93">
        <f t="shared" si="229"/>
        <v>0</v>
      </c>
      <c r="AB93" s="4"/>
      <c r="AC93">
        <f t="shared" si="230"/>
        <v>0</v>
      </c>
      <c r="AD93" s="4"/>
      <c r="AE93">
        <f t="shared" si="231"/>
        <v>0</v>
      </c>
      <c r="AF93" s="4"/>
      <c r="AG93">
        <f t="shared" si="232"/>
        <v>0</v>
      </c>
      <c r="AH93" s="15"/>
      <c r="AI93" s="12"/>
    </row>
    <row r="94" spans="1:35" x14ac:dyDescent="0.3">
      <c r="A94" t="s">
        <v>28</v>
      </c>
      <c r="B94" s="4"/>
      <c r="C94">
        <f t="shared" si="218"/>
        <v>0</v>
      </c>
      <c r="D94" s="4"/>
      <c r="E94">
        <f t="shared" si="219"/>
        <v>0</v>
      </c>
      <c r="F94" s="4"/>
      <c r="G94">
        <f t="shared" si="220"/>
        <v>0</v>
      </c>
      <c r="H94" s="4"/>
      <c r="I94">
        <f t="shared" si="221"/>
        <v>0</v>
      </c>
      <c r="J94" s="4"/>
      <c r="K94">
        <f t="shared" si="222"/>
        <v>0</v>
      </c>
      <c r="L94" s="4"/>
      <c r="M94">
        <f t="shared" si="223"/>
        <v>0</v>
      </c>
      <c r="N94" s="4"/>
      <c r="O94">
        <f t="shared" si="224"/>
        <v>0</v>
      </c>
      <c r="P94" s="4"/>
      <c r="R94" s="4"/>
      <c r="S94">
        <f t="shared" si="225"/>
        <v>0</v>
      </c>
      <c r="T94" s="4"/>
      <c r="U94">
        <f t="shared" si="226"/>
        <v>0</v>
      </c>
      <c r="V94" s="4"/>
      <c r="W94">
        <f t="shared" si="227"/>
        <v>0</v>
      </c>
      <c r="X94" s="4"/>
      <c r="Y94">
        <f t="shared" si="228"/>
        <v>0</v>
      </c>
      <c r="Z94" s="4"/>
      <c r="AA94">
        <f t="shared" si="229"/>
        <v>0</v>
      </c>
      <c r="AB94" s="4"/>
      <c r="AC94">
        <f t="shared" si="230"/>
        <v>0</v>
      </c>
      <c r="AD94" s="4"/>
      <c r="AE94">
        <f t="shared" si="231"/>
        <v>0</v>
      </c>
      <c r="AF94" s="4"/>
      <c r="AG94">
        <f t="shared" si="232"/>
        <v>0</v>
      </c>
      <c r="AH94" s="15"/>
      <c r="AI94" s="12"/>
    </row>
    <row r="95" spans="1:35" x14ac:dyDescent="0.3">
      <c r="A95" t="s">
        <v>38</v>
      </c>
      <c r="B95" s="4"/>
      <c r="C95">
        <f>MEDIAN(C88:C94)</f>
        <v>0.16204308102089413</v>
      </c>
      <c r="D95" s="5"/>
      <c r="E95">
        <f>MEDIAN(E88:E94)</f>
        <v>0.33045019834892847</v>
      </c>
      <c r="F95" s="5"/>
      <c r="G95">
        <f>MEDIAN(G88:G94)</f>
        <v>0.27007299270072993</v>
      </c>
      <c r="H95" s="5"/>
      <c r="I95">
        <f>MEDIAN(I88:I94)</f>
        <v>0.20422794180240136</v>
      </c>
      <c r="J95" s="5"/>
      <c r="K95">
        <f>MEDIAN(K88:K94)</f>
        <v>0.22025271494975451</v>
      </c>
      <c r="L95" s="4"/>
      <c r="M95">
        <f>MEDIAN(M88:M94)</f>
        <v>0.23402480605590567</v>
      </c>
      <c r="N95" s="4"/>
      <c r="O95">
        <f>MEDIAN(O88:O94)</f>
        <v>0.2121881744749663</v>
      </c>
      <c r="P95" s="4"/>
      <c r="Q95" t="e">
        <f>MEDIAN(Q88:Q94)</f>
        <v>#NUM!</v>
      </c>
      <c r="R95" s="4"/>
      <c r="S95">
        <f>MEDIAN(S88:S94)</f>
        <v>0.19324379788951154</v>
      </c>
      <c r="T95" s="4"/>
      <c r="U95">
        <f>MEDIAN(U88:U94)</f>
        <v>0.20102848478059734</v>
      </c>
      <c r="V95" s="4"/>
      <c r="W95">
        <f>MEDIAN(W88:W94)</f>
        <v>0.3858033121636828</v>
      </c>
      <c r="X95" s="4"/>
      <c r="Y95">
        <f>MEDIAN(Y88:Y94)</f>
        <v>0.22326369268630616</v>
      </c>
      <c r="Z95" s="4"/>
      <c r="AA95">
        <f>MEDIAN(AA88:AA94)</f>
        <v>0.33299999999999996</v>
      </c>
      <c r="AB95" s="4"/>
      <c r="AC95">
        <f>MEDIAN(AC88:AC94)</f>
        <v>0.2121881744749663</v>
      </c>
      <c r="AD95" s="4"/>
      <c r="AE95">
        <f>MEDIAN(AE88:AE94)</f>
        <v>0.20102848478059734</v>
      </c>
      <c r="AF95" s="4"/>
      <c r="AG95">
        <f>MEDIAN(AG88:AG94)</f>
        <v>0.28806093621561296</v>
      </c>
      <c r="AH95" s="15"/>
      <c r="AI95" s="12"/>
    </row>
    <row r="96" spans="1:35" x14ac:dyDescent="0.3">
      <c r="A96" t="s">
        <v>39</v>
      </c>
      <c r="B96" s="4"/>
      <c r="C96" s="2">
        <f>_xlfn.PERCENTILE.INC(C88:C94,1/6)*_xlfn.PERCENTILE.INC(C88:C94,5/6)+_xlfn.PERCENTILE.INC(C88:C94,1/6)*_xlfn.PERCENTILE.INC(C88:C94,3/6)*(1-_xlfn.PERCENTILE.INC(C88:C94,5/6))+_xlfn.PERCENTILE.INC(C88:C94,5/6)*_xlfn.PERCENTILE.INC(C88:C94,3/6)*(1-_xlfn.PERCENTILE.INC(C88:C94,1/6))</f>
        <v>5.3602106950077721E-2</v>
      </c>
      <c r="D96" s="5"/>
      <c r="E96" s="2">
        <f>_xlfn.PERCENTILE.INC(E88:E94,1/6)*_xlfn.PERCENTILE.INC(E88:E94,5/6)+_xlfn.PERCENTILE.INC(E88:E94,1/6)*_xlfn.PERCENTILE.INC(E88:E94,3/6)*(1-_xlfn.PERCENTILE.INC(E88:E94,5/6))+_xlfn.PERCENTILE.INC(E88:E94,5/6)*_xlfn.PERCENTILE.INC(E88:E94,3/6)*(1-_xlfn.PERCENTILE.INC(E88:E94,1/6))</f>
        <v>0.14081525035885537</v>
      </c>
      <c r="F96" s="5"/>
      <c r="G96" s="2">
        <f>_xlfn.PERCENTILE.INC(G88:G94,1/6)*_xlfn.PERCENTILE.INC(G88:G94,5/6)+_xlfn.PERCENTILE.INC(G88:G94,1/6)*_xlfn.PERCENTILE.INC(G88:G94,3/6)*(1-_xlfn.PERCENTILE.INC(G88:G94,5/6))+_xlfn.PERCENTILE.INC(G88:G94,5/6)*_xlfn.PERCENTILE.INC(G88:G94,3/6)*(1-_xlfn.PERCENTILE.INC(G88:G94,1/6))</f>
        <v>0.1755228287858249</v>
      </c>
      <c r="H96" s="5"/>
      <c r="I96" s="2">
        <f>_xlfn.PERCENTILE.INC(I88:I94,1/6)*_xlfn.PERCENTILE.INC(I88:I94,5/6)+_xlfn.PERCENTILE.INC(I88:I94,1/6)*_xlfn.PERCENTILE.INC(I88:I94,3/6)*(1-_xlfn.PERCENTILE.INC(I88:I94,5/6))+_xlfn.PERCENTILE.INC(I88:I94,5/6)*_xlfn.PERCENTILE.INC(I88:I94,3/6)*(1-_xlfn.PERCENTILE.INC(I88:I94,1/6))</f>
        <v>0.11138187831741758</v>
      </c>
      <c r="J96" s="5"/>
      <c r="K96" s="2">
        <f>_xlfn.PERCENTILE.INC(K88:K94,1/6)*_xlfn.PERCENTILE.INC(K88:K94,5/6)+_xlfn.PERCENTILE.INC(K88:K94,1/6)*_xlfn.PERCENTILE.INC(K88:K94,3/6)*(1-_xlfn.PERCENTILE.INC(K88:K94,5/6))+_xlfn.PERCENTILE.INC(K88:K94,5/6)*_xlfn.PERCENTILE.INC(K88:K94,3/6)*(1-_xlfn.PERCENTILE.INC(K88:K94,1/6))</f>
        <v>0.11586754198778555</v>
      </c>
      <c r="L96" s="4"/>
      <c r="M96" s="2">
        <f>_xlfn.PERCENTILE.INC(M88:M94,1/6)*_xlfn.PERCENTILE.INC(M88:M94,5/6)+_xlfn.PERCENTILE.INC(M88:M94,1/6)*_xlfn.PERCENTILE.INC(M88:M94,3/6)*(1-_xlfn.PERCENTILE.INC(M88:M94,5/6))+_xlfn.PERCENTILE.INC(M88:M94,5/6)*_xlfn.PERCENTILE.INC(M88:M94,3/6)*(1-_xlfn.PERCENTILE.INC(M88:M94,1/6))</f>
        <v>9.7200200083088967E-2</v>
      </c>
      <c r="N96" s="4"/>
      <c r="O96" s="2">
        <f>_xlfn.PERCENTILE.INC(O88:O94,1/6)*_xlfn.PERCENTILE.INC(O88:O94,5/6)+_xlfn.PERCENTILE.INC(O88:O94,1/6)*_xlfn.PERCENTILE.INC(O88:O94,3/6)*(1-_xlfn.PERCENTILE.INC(O88:O94,5/6))+_xlfn.PERCENTILE.INC(O88:O94,5/6)*_xlfn.PERCENTILE.INC(O88:O94,3/6)*(1-_xlfn.PERCENTILE.INC(O88:O94,1/6))</f>
        <v>0.14779988549619663</v>
      </c>
      <c r="P96" s="4"/>
      <c r="Q96" s="2" t="e">
        <f>_xlfn.PERCENTILE.INC(Q88:Q94,1/6)*_xlfn.PERCENTILE.INC(Q88:Q94,5/6)+_xlfn.PERCENTILE.INC(Q88:Q94,1/6)*_xlfn.PERCENTILE.INC(Q88:Q94,3/6)*(1-_xlfn.PERCENTILE.INC(Q88:Q94,5/6))+_xlfn.PERCENTILE.INC(Q88:Q94,5/6)*_xlfn.PERCENTILE.INC(Q88:Q94,3/6)*(1-_xlfn.PERCENTILE.INC(Q88:Q94,1/6))</f>
        <v>#NUM!</v>
      </c>
      <c r="R96" s="4"/>
      <c r="S96" s="2">
        <f>_xlfn.PERCENTILE.INC(S88:S94,1/6)*_xlfn.PERCENTILE.INC(S88:S94,5/6)+_xlfn.PERCENTILE.INC(S88:S94,1/6)*_xlfn.PERCENTILE.INC(S88:S94,3/6)*(1-_xlfn.PERCENTILE.INC(S88:S94,5/6))+_xlfn.PERCENTILE.INC(S88:S94,5/6)*_xlfn.PERCENTILE.INC(S88:S94,3/6)*(1-_xlfn.PERCENTILE.INC(S88:S94,1/6))</f>
        <v>9.0890091380236349E-2</v>
      </c>
      <c r="T96" s="4"/>
      <c r="U96" s="2">
        <f>_xlfn.PERCENTILE.INC(U88:U94,1/6)*_xlfn.PERCENTILE.INC(U88:U94,5/6)+_xlfn.PERCENTILE.INC(U88:U94,1/6)*_xlfn.PERCENTILE.INC(U88:U94,3/6)*(1-_xlfn.PERCENTILE.INC(U88:U94,5/6))+_xlfn.PERCENTILE.INC(U88:U94,5/6)*_xlfn.PERCENTILE.INC(U88:U94,3/6)*(1-_xlfn.PERCENTILE.INC(U88:U94,1/6))</f>
        <v>0.11111277985743914</v>
      </c>
      <c r="V96" s="4"/>
      <c r="W96" s="2">
        <f>_xlfn.PERCENTILE.INC(W88:W94,1/6)*_xlfn.PERCENTILE.INC(W88:W94,5/6)+_xlfn.PERCENTILE.INC(W88:W94,1/6)*_xlfn.PERCENTILE.INC(W88:W94,3/6)*(1-_xlfn.PERCENTILE.INC(W88:W94,5/6))+_xlfn.PERCENTILE.INC(W88:W94,5/6)*_xlfn.PERCENTILE.INC(W88:W94,3/6)*(1-_xlfn.PERCENTILE.INC(W88:W94,1/6))</f>
        <v>0.3858033121636828</v>
      </c>
      <c r="X96" s="4"/>
      <c r="Y96" s="2">
        <f>_xlfn.PERCENTILE.INC(Y88:Y94,1/6)*_xlfn.PERCENTILE.INC(Y88:Y94,5/6)+_xlfn.PERCENTILE.INC(Y88:Y94,1/6)*_xlfn.PERCENTILE.INC(Y88:Y94,3/6)*(1-_xlfn.PERCENTILE.INC(Y88:Y94,5/6))+_xlfn.PERCENTILE.INC(Y88:Y94,5/6)*_xlfn.PERCENTILE.INC(Y88:Y94,3/6)*(1-_xlfn.PERCENTILE.INC(Y88:Y94,1/6))</f>
        <v>8.9225094106858638E-2</v>
      </c>
      <c r="Z96" s="4"/>
      <c r="AA96" s="2">
        <f>_xlfn.PERCENTILE.INC(AA88:AA94,1/6)*_xlfn.PERCENTILE.INC(AA88:AA94,5/6)+_xlfn.PERCENTILE.INC(AA88:AA94,1/6)*_xlfn.PERCENTILE.INC(AA88:AA94,3/6)*(1-_xlfn.PERCENTILE.INC(AA88:AA94,5/6))+_xlfn.PERCENTILE.INC(AA88:AA94,5/6)*_xlfn.PERCENTILE.INC(AA88:AA94,3/6)*(1-_xlfn.PERCENTILE.INC(AA88:AA94,1/6))</f>
        <v>0.16649999999999998</v>
      </c>
      <c r="AB96" s="4"/>
      <c r="AC96" s="2">
        <f>_xlfn.PERCENTILE.INC(AC88:AC94,1/6)*_xlfn.PERCENTILE.INC(AC88:AC94,5/6)+_xlfn.PERCENTILE.INC(AC88:AC94,1/6)*_xlfn.PERCENTILE.INC(AC88:AC94,3/6)*(1-_xlfn.PERCENTILE.INC(AC88:AC94,5/6))+_xlfn.PERCENTILE.INC(AC88:AC94,5/6)*_xlfn.PERCENTILE.INC(AC88:AC94,3/6)*(1-_xlfn.PERCENTILE.INC(AC88:AC94,1/6))</f>
        <v>8.4798874407637309E-2</v>
      </c>
      <c r="AD96" s="4"/>
      <c r="AE96" s="2">
        <f>_xlfn.PERCENTILE.INC(AE88:AE94,1/6)*_xlfn.PERCENTILE.INC(AE88:AE94,5/6)+_xlfn.PERCENTILE.INC(AE88:AE94,1/6)*_xlfn.PERCENTILE.INC(AE88:AE94,3/6)*(1-_xlfn.PERCENTILE.INC(AE88:AE94,5/6))+_xlfn.PERCENTILE.INC(AE88:AE94,5/6)*_xlfn.PERCENTILE.INC(AE88:AE94,3/6)*(1-_xlfn.PERCENTILE.INC(AE88:AE94,1/6))</f>
        <v>0.10898247526567181</v>
      </c>
      <c r="AF96" s="4"/>
      <c r="AG96" s="2">
        <f>_xlfn.PERCENTILE.INC(AG88:AG94,1/6)*_xlfn.PERCENTILE.INC(AG88:AG94,5/6)+_xlfn.PERCENTILE.INC(AG88:AG94,1/6)*_xlfn.PERCENTILE.INC(AG88:AG94,3/6)*(1-_xlfn.PERCENTILE.INC(AG88:AG94,5/6))+_xlfn.PERCENTILE.INC(AG88:AG94,5/6)*_xlfn.PERCENTILE.INC(AG88:AG94,3/6)*(1-_xlfn.PERCENTILE.INC(AG88:AG94,1/6))</f>
        <v>9.8308267240378291E-2</v>
      </c>
      <c r="AH96" s="15"/>
      <c r="AI96" s="12"/>
    </row>
    <row r="97" spans="1:35" x14ac:dyDescent="0.3">
      <c r="B97" s="4"/>
      <c r="C97" s="2"/>
      <c r="D97" s="4"/>
      <c r="E97" s="2"/>
      <c r="F97" s="4"/>
      <c r="G97" s="2"/>
      <c r="H97" s="4"/>
      <c r="I97" s="2"/>
      <c r="J97" s="4"/>
      <c r="K97" s="2"/>
      <c r="L97" s="4"/>
      <c r="M97" s="2"/>
      <c r="N97" s="4"/>
      <c r="O97" s="2"/>
      <c r="P97" s="4"/>
      <c r="Q97" s="2"/>
      <c r="R97" s="4"/>
      <c r="S97" s="2"/>
      <c r="T97" s="4"/>
      <c r="U97" s="2"/>
      <c r="V97" s="4"/>
      <c r="W97" s="2"/>
      <c r="X97" s="4"/>
      <c r="Y97" s="2"/>
      <c r="Z97" s="4"/>
      <c r="AA97" s="2"/>
      <c r="AB97" s="4"/>
      <c r="AD97" s="4"/>
      <c r="AF97" s="4"/>
      <c r="AH97" s="15"/>
      <c r="AI97" s="12"/>
    </row>
    <row r="98" spans="1:35" x14ac:dyDescent="0.3">
      <c r="A98" s="10"/>
      <c r="B98" s="7"/>
      <c r="C98" s="6" t="s">
        <v>54</v>
      </c>
      <c r="D98" s="7"/>
      <c r="E98" s="6" t="s">
        <v>53</v>
      </c>
      <c r="F98" s="8"/>
      <c r="G98" s="6" t="s">
        <v>55</v>
      </c>
      <c r="H98" s="8"/>
      <c r="I98" s="6" t="s">
        <v>58</v>
      </c>
      <c r="J98" s="8"/>
      <c r="K98" s="6" t="s">
        <v>56</v>
      </c>
      <c r="L98" s="7"/>
      <c r="M98" s="9" t="s">
        <v>57</v>
      </c>
      <c r="N98" s="7"/>
      <c r="O98" s="9" t="s">
        <v>59</v>
      </c>
      <c r="P98" s="7"/>
      <c r="Q98" s="9" t="s">
        <v>60</v>
      </c>
      <c r="R98" s="7"/>
      <c r="S98" s="9" t="s">
        <v>47</v>
      </c>
      <c r="T98" s="7"/>
      <c r="U98" s="9" t="s">
        <v>7</v>
      </c>
      <c r="V98" s="7"/>
      <c r="W98" s="9" t="s">
        <v>9</v>
      </c>
      <c r="X98" s="7"/>
      <c r="Y98" s="9" t="s">
        <v>5</v>
      </c>
      <c r="Z98" s="7"/>
      <c r="AA98" s="9" t="s">
        <v>11</v>
      </c>
      <c r="AB98" s="7"/>
      <c r="AC98" s="9" t="s">
        <v>3</v>
      </c>
      <c r="AD98" s="7"/>
      <c r="AE98" s="9" t="s">
        <v>36</v>
      </c>
      <c r="AF98" s="7"/>
      <c r="AG98" s="9" t="s">
        <v>44</v>
      </c>
      <c r="AH98" s="15"/>
      <c r="AI98" s="12"/>
    </row>
    <row r="99" spans="1:35" x14ac:dyDescent="0.3">
      <c r="A99" t="s">
        <v>22</v>
      </c>
      <c r="B99" s="4"/>
      <c r="C99">
        <f t="shared" ref="C99:C105" si="233">IFERROR($S2/($S2+C2),0)</f>
        <v>1</v>
      </c>
      <c r="D99" s="4"/>
      <c r="E99">
        <f t="shared" ref="E99:E105" si="234">IFERROR($S2/($S2+E2),0)</f>
        <v>0.41453630157858834</v>
      </c>
      <c r="F99" s="4"/>
      <c r="G99">
        <f t="shared" ref="G99:G105" si="235">IFERROR($S2/($S2+G2),0)</f>
        <v>0.6390047532755152</v>
      </c>
      <c r="H99" s="4"/>
      <c r="I99">
        <f t="shared" ref="I99:I105" si="236">IFERROR($S2/($S2+I2),0)</f>
        <v>0.53355704697986572</v>
      </c>
      <c r="J99" s="4"/>
      <c r="K99">
        <f t="shared" ref="K99:K105" si="237">IFERROR($S2/($S2+K2),0)</f>
        <v>0.5145631067961165</v>
      </c>
      <c r="L99" s="4"/>
      <c r="M99">
        <f t="shared" ref="M99:M105" si="238">IFERROR($S2/($S2+M2),0)</f>
        <v>0.5598591549295775</v>
      </c>
      <c r="N99" s="4"/>
      <c r="O99">
        <f t="shared" ref="O99:O105" si="239">IFERROR($S2/($S2+O2),0)</f>
        <v>0.76679497689764264</v>
      </c>
      <c r="P99" s="4"/>
      <c r="Q99">
        <f t="shared" ref="Q99:Q105" si="240">IFERROR($S2/($S2+Q2),0)</f>
        <v>0.48810437452033767</v>
      </c>
      <c r="R99" s="4"/>
      <c r="T99" s="4"/>
      <c r="U99">
        <f t="shared" ref="U99:U105" si="241">IFERROR($S2/($S2+U2),0)</f>
        <v>0.69966996699669959</v>
      </c>
      <c r="V99" s="4"/>
      <c r="W99">
        <f t="shared" ref="W99:W105" si="242">IFERROR($S2/($S2+W2),0)</f>
        <v>1</v>
      </c>
      <c r="X99" s="4"/>
      <c r="Y99">
        <f t="shared" ref="Y99:Y105" si="243">IFERROR($S2/($S2+Y2),0)</f>
        <v>0.77974728505024549</v>
      </c>
      <c r="Z99" s="4"/>
      <c r="AA99">
        <f t="shared" ref="AA99:AA105" si="244">IFERROR($S2/($S2+AA2),0)</f>
        <v>1</v>
      </c>
      <c r="AB99" s="4"/>
      <c r="AC99">
        <f t="shared" ref="AC99:AC105" si="245">IFERROR($S2/($S2+AC2),0)</f>
        <v>0.5598591549295775</v>
      </c>
      <c r="AD99" s="4"/>
      <c r="AE99">
        <f t="shared" ref="AE99:AE105" si="246">IFERROR($S2/($S2+AE2),0)</f>
        <v>0.5598591549295775</v>
      </c>
      <c r="AF99" s="4"/>
      <c r="AG99">
        <f t="shared" ref="AG99:AG105" si="247">IFERROR($S2/($S2+AG2),0)</f>
        <v>0.45887445887445888</v>
      </c>
      <c r="AH99" s="15"/>
      <c r="AI99" s="12"/>
    </row>
    <row r="100" spans="1:35" x14ac:dyDescent="0.3">
      <c r="A100" t="s">
        <v>23</v>
      </c>
      <c r="B100" s="4"/>
      <c r="C100">
        <f t="shared" si="233"/>
        <v>0.35759127616795067</v>
      </c>
      <c r="D100" s="4"/>
      <c r="E100">
        <f t="shared" si="234"/>
        <v>1</v>
      </c>
      <c r="F100" s="4"/>
      <c r="G100">
        <f t="shared" si="235"/>
        <v>0.41186161449752884</v>
      </c>
      <c r="H100" s="4"/>
      <c r="I100">
        <f t="shared" si="236"/>
        <v>0.73567398470412115</v>
      </c>
      <c r="J100" s="4"/>
      <c r="K100">
        <f t="shared" si="237"/>
        <v>0.55555555555555558</v>
      </c>
      <c r="L100" s="4"/>
      <c r="M100">
        <f t="shared" si="238"/>
        <v>0.44444444444444442</v>
      </c>
      <c r="N100" s="4"/>
      <c r="O100">
        <f t="shared" si="239"/>
        <v>0.72105705434887013</v>
      </c>
      <c r="P100" s="4"/>
      <c r="Q100">
        <f t="shared" si="240"/>
        <v>0.52966101694915246</v>
      </c>
      <c r="R100" s="4"/>
      <c r="T100" s="4"/>
      <c r="U100">
        <f t="shared" si="241"/>
        <v>0.5818704794522146</v>
      </c>
      <c r="V100" s="4"/>
      <c r="W100">
        <f t="shared" si="242"/>
        <v>1</v>
      </c>
      <c r="X100" s="4"/>
      <c r="Y100">
        <f t="shared" si="243"/>
        <v>0.42844901456726647</v>
      </c>
      <c r="Z100" s="4"/>
      <c r="AA100">
        <f t="shared" si="244"/>
        <v>0.47348484848484851</v>
      </c>
      <c r="AB100" s="4"/>
      <c r="AC100">
        <f t="shared" si="245"/>
        <v>0.42844901456726647</v>
      </c>
      <c r="AD100" s="4"/>
      <c r="AE100">
        <f t="shared" si="246"/>
        <v>0.5714285714285714</v>
      </c>
      <c r="AF100" s="4"/>
      <c r="AG100">
        <f t="shared" si="247"/>
        <v>0.36845983787767139</v>
      </c>
      <c r="AH100" s="15"/>
      <c r="AI100" s="12"/>
    </row>
    <row r="101" spans="1:35" x14ac:dyDescent="0.3">
      <c r="A101" t="s">
        <v>24</v>
      </c>
      <c r="B101" s="4"/>
      <c r="C101">
        <f t="shared" si="233"/>
        <v>0.32840722495894908</v>
      </c>
      <c r="D101" s="4"/>
      <c r="E101">
        <f t="shared" si="234"/>
        <v>0.46403712296983757</v>
      </c>
      <c r="F101" s="4"/>
      <c r="G101">
        <f t="shared" si="235"/>
        <v>0.30769230769230771</v>
      </c>
      <c r="H101" s="4"/>
      <c r="I101">
        <f t="shared" si="236"/>
        <v>0.35492457852706299</v>
      </c>
      <c r="J101" s="4"/>
      <c r="K101">
        <f t="shared" si="237"/>
        <v>0.41194644696189497</v>
      </c>
      <c r="L101" s="4"/>
      <c r="M101">
        <f t="shared" si="238"/>
        <v>0.37488284910965325</v>
      </c>
      <c r="N101" s="4"/>
      <c r="O101">
        <f t="shared" si="239"/>
        <v>0.5268025545616607</v>
      </c>
      <c r="P101" s="4"/>
      <c r="Q101">
        <f t="shared" si="240"/>
        <v>0.54570259208731242</v>
      </c>
      <c r="R101" s="4"/>
      <c r="T101" s="4"/>
      <c r="U101">
        <f t="shared" si="241"/>
        <v>0.38610038610038611</v>
      </c>
      <c r="V101" s="4"/>
      <c r="W101">
        <f t="shared" si="242"/>
        <v>0.48250904704463204</v>
      </c>
      <c r="X101" s="4"/>
      <c r="Y101">
        <f t="shared" si="243"/>
        <v>0.35906642728904847</v>
      </c>
      <c r="Z101" s="4"/>
      <c r="AA101">
        <f t="shared" si="244"/>
        <v>0.37488284910965325</v>
      </c>
      <c r="AB101" s="4"/>
      <c r="AC101">
        <f t="shared" si="245"/>
        <v>0.4264392324093817</v>
      </c>
      <c r="AD101" s="4"/>
      <c r="AE101">
        <f t="shared" si="246"/>
        <v>0.38204393505253104</v>
      </c>
      <c r="AF101" s="4"/>
      <c r="AG101">
        <f t="shared" si="247"/>
        <v>0.34334763948497854</v>
      </c>
      <c r="AH101" s="15"/>
      <c r="AI101" s="12"/>
    </row>
    <row r="102" spans="1:35" x14ac:dyDescent="0.3">
      <c r="A102" t="s">
        <v>25</v>
      </c>
      <c r="B102" s="4"/>
      <c r="C102">
        <f t="shared" si="233"/>
        <v>0.44669446098868371</v>
      </c>
      <c r="D102" s="4"/>
      <c r="E102">
        <f t="shared" si="234"/>
        <v>0.67324955116696583</v>
      </c>
      <c r="F102" s="4"/>
      <c r="G102">
        <f t="shared" si="235"/>
        <v>1</v>
      </c>
      <c r="H102" s="4"/>
      <c r="I102">
        <f t="shared" si="236"/>
        <v>0.51724137931034486</v>
      </c>
      <c r="J102" s="4"/>
      <c r="K102">
        <f t="shared" si="237"/>
        <v>0.54112554112554112</v>
      </c>
      <c r="L102" s="4"/>
      <c r="M102">
        <f t="shared" si="238"/>
        <v>0.5605381165919282</v>
      </c>
      <c r="N102" s="4"/>
      <c r="O102">
        <f t="shared" si="239"/>
        <v>0.52928722653493299</v>
      </c>
      <c r="P102" s="4"/>
      <c r="Q102">
        <f t="shared" si="240"/>
        <v>0.80675620211048849</v>
      </c>
      <c r="R102" s="4"/>
      <c r="T102" s="4"/>
      <c r="U102">
        <f t="shared" si="241"/>
        <v>0.51229508196721307</v>
      </c>
      <c r="V102" s="4"/>
      <c r="W102">
        <f t="shared" si="242"/>
        <v>0.72393822393822393</v>
      </c>
      <c r="X102" s="4"/>
      <c r="Y102">
        <f t="shared" si="243"/>
        <v>0.54545454545454541</v>
      </c>
      <c r="Z102" s="4"/>
      <c r="AA102">
        <f t="shared" si="244"/>
        <v>0.80675620211048849</v>
      </c>
      <c r="AB102" s="4"/>
      <c r="AC102">
        <f t="shared" si="245"/>
        <v>0.52928722653493299</v>
      </c>
      <c r="AD102" s="4"/>
      <c r="AE102">
        <f t="shared" si="246"/>
        <v>0.51229508196721307</v>
      </c>
      <c r="AF102" s="4"/>
      <c r="AG102">
        <f t="shared" si="247"/>
        <v>0.62814070351758788</v>
      </c>
      <c r="AH102" s="15"/>
      <c r="AI102" s="12"/>
    </row>
    <row r="103" spans="1:35" x14ac:dyDescent="0.3">
      <c r="A103" t="s">
        <v>26</v>
      </c>
      <c r="B103" s="4"/>
      <c r="C103">
        <f t="shared" si="233"/>
        <v>0.55006501950585163</v>
      </c>
      <c r="D103" s="4"/>
      <c r="E103">
        <f t="shared" si="234"/>
        <v>0.52093596059113301</v>
      </c>
      <c r="F103" s="4"/>
      <c r="G103">
        <f t="shared" si="235"/>
        <v>0.57511896668932694</v>
      </c>
      <c r="H103" s="4"/>
      <c r="I103">
        <f t="shared" si="236"/>
        <v>0.50387135199523525</v>
      </c>
      <c r="J103" s="4"/>
      <c r="K103">
        <f t="shared" si="237"/>
        <v>0.56816655473472133</v>
      </c>
      <c r="L103" s="4"/>
      <c r="M103">
        <f t="shared" si="238"/>
        <v>0.56399999999999995</v>
      </c>
      <c r="N103" s="4"/>
      <c r="O103">
        <f t="shared" si="239"/>
        <v>0.58506224066390045</v>
      </c>
      <c r="P103" s="4"/>
      <c r="Q103">
        <f t="shared" si="240"/>
        <v>1</v>
      </c>
      <c r="R103" s="4"/>
      <c r="T103" s="4"/>
      <c r="U103">
        <f t="shared" si="241"/>
        <v>0.65581395348837201</v>
      </c>
      <c r="V103" s="4"/>
      <c r="W103">
        <f t="shared" si="242"/>
        <v>0.80557770945739815</v>
      </c>
      <c r="X103" s="4"/>
      <c r="Y103">
        <f t="shared" si="243"/>
        <v>1</v>
      </c>
      <c r="Z103" s="4"/>
      <c r="AA103">
        <f t="shared" si="244"/>
        <v>0.79213483146067409</v>
      </c>
      <c r="AB103" s="4"/>
      <c r="AC103">
        <f t="shared" si="245"/>
        <v>0.83514313919052319</v>
      </c>
      <c r="AD103" s="4"/>
      <c r="AE103">
        <f t="shared" si="246"/>
        <v>0.62852897473997027</v>
      </c>
      <c r="AF103" s="4"/>
      <c r="AG103">
        <f t="shared" si="247"/>
        <v>1</v>
      </c>
      <c r="AH103" s="15"/>
      <c r="AI103" s="12"/>
    </row>
    <row r="104" spans="1:35" x14ac:dyDescent="0.3">
      <c r="A104" t="s">
        <v>27</v>
      </c>
      <c r="B104" s="4"/>
      <c r="C104">
        <f t="shared" si="233"/>
        <v>0.49426837491571135</v>
      </c>
      <c r="D104" s="4"/>
      <c r="E104">
        <f t="shared" si="234"/>
        <v>0.51438596491228072</v>
      </c>
      <c r="F104" s="4"/>
      <c r="G104">
        <f t="shared" si="235"/>
        <v>0.51151430565247724</v>
      </c>
      <c r="H104" s="4"/>
      <c r="I104">
        <f t="shared" si="236"/>
        <v>0.76753926701570674</v>
      </c>
      <c r="J104" s="4"/>
      <c r="K104">
        <f t="shared" si="237"/>
        <v>0.63080895008605853</v>
      </c>
      <c r="L104" s="4"/>
      <c r="M104">
        <f t="shared" si="238"/>
        <v>0.53270348837209303</v>
      </c>
      <c r="N104" s="4"/>
      <c r="O104">
        <f t="shared" si="239"/>
        <v>1</v>
      </c>
      <c r="P104" s="4"/>
      <c r="Q104">
        <f t="shared" si="240"/>
        <v>1</v>
      </c>
      <c r="R104" s="4"/>
      <c r="T104" s="4"/>
      <c r="U104">
        <f t="shared" si="241"/>
        <v>1</v>
      </c>
      <c r="V104" s="4"/>
      <c r="W104">
        <f t="shared" si="242"/>
        <v>0.63080895008605853</v>
      </c>
      <c r="X104" s="4"/>
      <c r="Y104">
        <f t="shared" si="243"/>
        <v>0.80315663097761747</v>
      </c>
      <c r="Z104" s="4"/>
      <c r="AA104">
        <f t="shared" si="244"/>
        <v>0.59448499594484994</v>
      </c>
      <c r="AB104" s="4"/>
      <c r="AC104">
        <f t="shared" si="245"/>
        <v>0.59448499594484994</v>
      </c>
      <c r="AD104" s="4"/>
      <c r="AE104">
        <f t="shared" si="246"/>
        <v>1</v>
      </c>
      <c r="AF104" s="4"/>
      <c r="AG104">
        <f t="shared" si="247"/>
        <v>0.59448499594484994</v>
      </c>
      <c r="AH104" s="15"/>
      <c r="AI104" s="12"/>
    </row>
    <row r="105" spans="1:35" x14ac:dyDescent="0.3">
      <c r="A105" t="s">
        <v>28</v>
      </c>
      <c r="B105" s="4"/>
      <c r="C105">
        <f t="shared" si="233"/>
        <v>0</v>
      </c>
      <c r="D105" s="4"/>
      <c r="E105">
        <f t="shared" si="234"/>
        <v>0</v>
      </c>
      <c r="F105" s="4"/>
      <c r="G105">
        <f t="shared" si="235"/>
        <v>0</v>
      </c>
      <c r="H105" s="4"/>
      <c r="I105">
        <f t="shared" si="236"/>
        <v>0</v>
      </c>
      <c r="J105" s="4"/>
      <c r="K105">
        <f t="shared" si="237"/>
        <v>0</v>
      </c>
      <c r="L105" s="4"/>
      <c r="M105">
        <f t="shared" si="238"/>
        <v>0</v>
      </c>
      <c r="N105" s="4"/>
      <c r="O105">
        <f t="shared" si="239"/>
        <v>0</v>
      </c>
      <c r="P105" s="4"/>
      <c r="Q105">
        <f t="shared" si="240"/>
        <v>0</v>
      </c>
      <c r="R105" s="4"/>
      <c r="T105" s="4"/>
      <c r="U105">
        <f t="shared" si="241"/>
        <v>0</v>
      </c>
      <c r="V105" s="4"/>
      <c r="W105">
        <f t="shared" si="242"/>
        <v>0</v>
      </c>
      <c r="X105" s="4"/>
      <c r="Y105">
        <f t="shared" si="243"/>
        <v>0</v>
      </c>
      <c r="Z105" s="4"/>
      <c r="AA105">
        <f t="shared" si="244"/>
        <v>0</v>
      </c>
      <c r="AB105" s="4"/>
      <c r="AC105">
        <f t="shared" si="245"/>
        <v>0</v>
      </c>
      <c r="AD105" s="4"/>
      <c r="AE105">
        <f t="shared" si="246"/>
        <v>0</v>
      </c>
      <c r="AF105" s="4"/>
      <c r="AG105">
        <f t="shared" si="247"/>
        <v>0</v>
      </c>
      <c r="AH105" s="15"/>
      <c r="AI105" s="12"/>
    </row>
    <row r="106" spans="1:35" x14ac:dyDescent="0.3">
      <c r="A106" t="s">
        <v>38</v>
      </c>
      <c r="B106" s="4"/>
      <c r="C106">
        <f>MEDIAN(C99:C105)</f>
        <v>0.44669446098868371</v>
      </c>
      <c r="D106" s="5"/>
      <c r="E106">
        <f>MEDIAN(E99:E105)</f>
        <v>0.51438596491228072</v>
      </c>
      <c r="F106" s="5"/>
      <c r="G106">
        <f>MEDIAN(G99:G105)</f>
        <v>0.51151430565247724</v>
      </c>
      <c r="H106" s="5"/>
      <c r="I106">
        <f>MEDIAN(I99:I105)</f>
        <v>0.51724137931034486</v>
      </c>
      <c r="J106" s="5"/>
      <c r="K106">
        <f>MEDIAN(K99:K105)</f>
        <v>0.54112554112554112</v>
      </c>
      <c r="L106" s="4"/>
      <c r="M106">
        <f>MEDIAN(M99:M105)</f>
        <v>0.53270348837209303</v>
      </c>
      <c r="N106" s="4"/>
      <c r="O106">
        <f>MEDIAN(O99:O105)</f>
        <v>0.58506224066390045</v>
      </c>
      <c r="P106" s="4"/>
      <c r="Q106">
        <f>MEDIAN(Q99:Q105)</f>
        <v>0.54570259208731242</v>
      </c>
      <c r="R106" s="4"/>
      <c r="S106" t="e">
        <f>MEDIAN(S99:S105)</f>
        <v>#NUM!</v>
      </c>
      <c r="T106" s="4"/>
      <c r="U106">
        <f>MEDIAN(U99:U105)</f>
        <v>0.5818704794522146</v>
      </c>
      <c r="V106" s="4"/>
      <c r="W106">
        <f>MEDIAN(W99:W105)</f>
        <v>0.72393822393822393</v>
      </c>
      <c r="X106" s="4"/>
      <c r="Y106">
        <f>MEDIAN(Y99:Y105)</f>
        <v>0.54545454545454541</v>
      </c>
      <c r="Z106" s="4"/>
      <c r="AA106">
        <f>MEDIAN(AA99:AA105)</f>
        <v>0.59448499594484994</v>
      </c>
      <c r="AB106" s="4"/>
      <c r="AC106">
        <f>MEDIAN(AC99:AC105)</f>
        <v>0.52928722653493299</v>
      </c>
      <c r="AD106" s="4"/>
      <c r="AE106">
        <f>MEDIAN(AE99:AE105)</f>
        <v>0.5598591549295775</v>
      </c>
      <c r="AF106" s="4"/>
      <c r="AG106">
        <f>MEDIAN(AG99:AG105)</f>
        <v>0.45887445887445888</v>
      </c>
      <c r="AH106" s="15"/>
      <c r="AI106" s="12"/>
    </row>
    <row r="107" spans="1:35" x14ac:dyDescent="0.3">
      <c r="A107" t="s">
        <v>39</v>
      </c>
      <c r="B107" s="4"/>
      <c r="C107" s="2">
        <f>_xlfn.PERCENTILE.INC(C99:C105,1/6)*_xlfn.PERCENTILE.INC(C99:C105,5/6)+_xlfn.PERCENTILE.INC(C99:C105,1/6)*_xlfn.PERCENTILE.INC(C99:C105,3/6)*(1-_xlfn.PERCENTILE.INC(C99:C105,5/6))+_xlfn.PERCENTILE.INC(C99:C105,5/6)*_xlfn.PERCENTILE.INC(C99:C105,3/6)*(1-_xlfn.PERCENTILE.INC(C99:C105,1/6))</f>
        <v>0.41166747874360976</v>
      </c>
      <c r="D107" s="5"/>
      <c r="E107" s="2">
        <f>_xlfn.PERCENTILE.INC(E99:E105,1/6)*_xlfn.PERCENTILE.INC(E99:E105,5/6)+_xlfn.PERCENTILE.INC(E99:E105,1/6)*_xlfn.PERCENTILE.INC(E99:E105,3/6)*(1-_xlfn.PERCENTILE.INC(E99:E105,5/6))+_xlfn.PERCENTILE.INC(E99:E105,5/6)*_xlfn.PERCENTILE.INC(E99:E105,3/6)*(1-_xlfn.PERCENTILE.INC(E99:E105,1/6))</f>
        <v>0.55151192177144082</v>
      </c>
      <c r="F107" s="5"/>
      <c r="G107" s="2">
        <f>_xlfn.PERCENTILE.INC(G99:G105,1/6)*_xlfn.PERCENTILE.INC(G99:G105,5/6)+_xlfn.PERCENTILE.INC(G99:G105,1/6)*_xlfn.PERCENTILE.INC(G99:G105,3/6)*(1-_xlfn.PERCENTILE.INC(G99:G105,5/6))+_xlfn.PERCENTILE.INC(G99:G105,5/6)*_xlfn.PERCENTILE.INC(G99:G105,3/6)*(1-_xlfn.PERCENTILE.INC(G99:G105,1/6))</f>
        <v>0.47972127685490451</v>
      </c>
      <c r="H107" s="5"/>
      <c r="I107" s="2">
        <f>_xlfn.PERCENTILE.INC(I99:I105,1/6)*_xlfn.PERCENTILE.INC(I99:I105,5/6)+_xlfn.PERCENTILE.INC(I99:I105,1/6)*_xlfn.PERCENTILE.INC(I99:I105,3/6)*(1-_xlfn.PERCENTILE.INC(I99:I105,5/6))+_xlfn.PERCENTILE.INC(I99:I105,5/6)*_xlfn.PERCENTILE.INC(I99:I105,3/6)*(1-_xlfn.PERCENTILE.INC(I99:I105,1/6))</f>
        <v>0.55509895412114929</v>
      </c>
      <c r="J107" s="5"/>
      <c r="K107" s="2">
        <f>_xlfn.PERCENTILE.INC(K99:K105,1/6)*_xlfn.PERCENTILE.INC(K99:K105,5/6)+_xlfn.PERCENTILE.INC(K99:K105,1/6)*_xlfn.PERCENTILE.INC(K99:K105,3/6)*(1-_xlfn.PERCENTILE.INC(K99:K105,5/6))+_xlfn.PERCENTILE.INC(K99:K105,5/6)*_xlfn.PERCENTILE.INC(K99:K105,3/6)*(1-_xlfn.PERCENTILE.INC(K99:K105,1/6))</f>
        <v>0.51111296768602421</v>
      </c>
      <c r="L107" s="4"/>
      <c r="M107" s="2">
        <f>_xlfn.PERCENTILE.INC(M99:M105,1/6)*_xlfn.PERCENTILE.INC(M99:M105,5/6)+_xlfn.PERCENTILE.INC(M99:M105,1/6)*_xlfn.PERCENTILE.INC(M99:M105,3/6)*(1-_xlfn.PERCENTILE.INC(M99:M105,5/6))+_xlfn.PERCENTILE.INC(M99:M105,5/6)*_xlfn.PERCENTILE.INC(M99:M105,3/6)*(1-_xlfn.PERCENTILE.INC(M99:M105,1/6))</f>
        <v>0.48455764280728963</v>
      </c>
      <c r="N107" s="4"/>
      <c r="O107" s="2">
        <f>_xlfn.PERCENTILE.INC(O99:O105,1/6)*_xlfn.PERCENTILE.INC(O99:O105,5/6)+_xlfn.PERCENTILE.INC(O99:O105,1/6)*_xlfn.PERCENTILE.INC(O99:O105,3/6)*(1-_xlfn.PERCENTILE.INC(O99:O105,5/6))+_xlfn.PERCENTILE.INC(O99:O105,5/6)*_xlfn.PERCENTILE.INC(O99:O105,3/6)*(1-_xlfn.PERCENTILE.INC(O99:O105,1/6))</f>
        <v>0.68811336214488772</v>
      </c>
      <c r="P107" s="4"/>
      <c r="Q107" s="2">
        <f>_xlfn.PERCENTILE.INC(Q99:Q105,1/6)*_xlfn.PERCENTILE.INC(Q99:Q105,5/6)+_xlfn.PERCENTILE.INC(Q99:Q105,1/6)*_xlfn.PERCENTILE.INC(Q99:Q105,3/6)*(1-_xlfn.PERCENTILE.INC(Q99:Q105,5/6))+_xlfn.PERCENTILE.INC(Q99:Q105,5/6)*_xlfn.PERCENTILE.INC(Q99:Q105,3/6)*(1-_xlfn.PERCENTILE.INC(Q99:Q105,1/6))</f>
        <v>0.76744714422274551</v>
      </c>
      <c r="R107" s="4"/>
      <c r="S107" s="2" t="e">
        <f>_xlfn.PERCENTILE.INC(S99:S105,1/6)*_xlfn.PERCENTILE.INC(S99:S105,5/6)+_xlfn.PERCENTILE.INC(S99:S105,1/6)*_xlfn.PERCENTILE.INC(S99:S105,3/6)*(1-_xlfn.PERCENTILE.INC(S99:S105,5/6))+_xlfn.PERCENTILE.INC(S99:S105,5/6)*_xlfn.PERCENTILE.INC(S99:S105,3/6)*(1-_xlfn.PERCENTILE.INC(S99:S105,1/6))</f>
        <v>#NUM!</v>
      </c>
      <c r="T107" s="4"/>
      <c r="U107" s="2">
        <f>_xlfn.PERCENTILE.INC(U99:U105,1/6)*_xlfn.PERCENTILE.INC(U99:U105,5/6)+_xlfn.PERCENTILE.INC(U99:U105,1/6)*_xlfn.PERCENTILE.INC(U99:U105,3/6)*(1-_xlfn.PERCENTILE.INC(U99:U105,5/6))+_xlfn.PERCENTILE.INC(U99:U105,5/6)*_xlfn.PERCENTILE.INC(U99:U105,3/6)*(1-_xlfn.PERCENTILE.INC(U99:U105,1/6))</f>
        <v>0.58754426754833133</v>
      </c>
      <c r="V107" s="4"/>
      <c r="W107" s="2">
        <f>_xlfn.PERCENTILE.INC(W99:W105,1/6)*_xlfn.PERCENTILE.INC(W99:W105,5/6)+_xlfn.PERCENTILE.INC(W99:W105,1/6)*_xlfn.PERCENTILE.INC(W99:W105,3/6)*(1-_xlfn.PERCENTILE.INC(W99:W105,5/6))+_xlfn.PERCENTILE.INC(W99:W105,5/6)*_xlfn.PERCENTILE.INC(W99:W105,3/6)*(1-_xlfn.PERCENTILE.INC(W99:W105,1/6))</f>
        <v>0.85714052843124011</v>
      </c>
      <c r="X107" s="4"/>
      <c r="Y107" s="2">
        <f>_xlfn.PERCENTILE.INC(Y99:Y105,1/6)*_xlfn.PERCENTILE.INC(Y99:Y105,5/6)+_xlfn.PERCENTILE.INC(Y99:Y105,1/6)*_xlfn.PERCENTILE.INC(Y99:Y105,3/6)*(1-_xlfn.PERCENTILE.INC(Y99:Y105,5/6))+_xlfn.PERCENTILE.INC(Y99:Y105,5/6)*_xlfn.PERCENTILE.INC(Y99:Y105,3/6)*(1-_xlfn.PERCENTILE.INC(Y99:Y105,1/6))</f>
        <v>0.60772288796012308</v>
      </c>
      <c r="Z107" s="4"/>
      <c r="AA107" s="2">
        <f>_xlfn.PERCENTILE.INC(AA99:AA105,1/6)*_xlfn.PERCENTILE.INC(AA99:AA105,5/6)+_xlfn.PERCENTILE.INC(AA99:AA105,1/6)*_xlfn.PERCENTILE.INC(AA99:AA105,3/6)*(1-_xlfn.PERCENTILE.INC(AA99:AA105,5/6))+_xlfn.PERCENTILE.INC(AA99:AA105,5/6)*_xlfn.PERCENTILE.INC(AA99:AA105,3/6)*(1-_xlfn.PERCENTILE.INC(AA99:AA105,1/6))</f>
        <v>0.64531477918027347</v>
      </c>
      <c r="AB107" s="4"/>
      <c r="AC107" s="2">
        <f>_xlfn.PERCENTILE.INC(AC99:AC105,1/6)*_xlfn.PERCENTILE.INC(AC99:AC105,5/6)+_xlfn.PERCENTILE.INC(AC99:AC105,1/6)*_xlfn.PERCENTILE.INC(AC99:AC105,3/6)*(1-_xlfn.PERCENTILE.INC(AC99:AC105,5/6))+_xlfn.PERCENTILE.INC(AC99:AC105,5/6)*_xlfn.PERCENTILE.INC(AC99:AC105,3/6)*(1-_xlfn.PERCENTILE.INC(AC99:AC105,1/6))</f>
        <v>0.52551284266877596</v>
      </c>
      <c r="AD107" s="4"/>
      <c r="AE107" s="2">
        <f>_xlfn.PERCENTILE.INC(AE99:AE105,1/6)*_xlfn.PERCENTILE.INC(AE99:AE105,5/6)+_xlfn.PERCENTILE.INC(AE99:AE105,1/6)*_xlfn.PERCENTILE.INC(AE99:AE105,3/6)*(1-_xlfn.PERCENTILE.INC(AE99:AE105,5/6))+_xlfn.PERCENTILE.INC(AE99:AE105,5/6)*_xlfn.PERCENTILE.INC(AE99:AE105,3/6)*(1-_xlfn.PERCENTILE.INC(AE99:AE105,1/6))</f>
        <v>0.53703105437206056</v>
      </c>
      <c r="AF107" s="4"/>
      <c r="AG107" s="2">
        <f>_xlfn.PERCENTILE.INC(AG99:AG105,1/6)*_xlfn.PERCENTILE.INC(AG99:AG105,5/6)+_xlfn.PERCENTILE.INC(AG99:AG105,1/6)*_xlfn.PERCENTILE.INC(AG99:AG105,3/6)*(1-_xlfn.PERCENTILE.INC(AG99:AG105,5/6))+_xlfn.PERCENTILE.INC(AG99:AG105,5/6)*_xlfn.PERCENTILE.INC(AG99:AG105,3/6)*(1-_xlfn.PERCENTILE.INC(AG99:AG105,1/6))</f>
        <v>0.46353033024588219</v>
      </c>
      <c r="AH107" s="15"/>
      <c r="AI107" s="12"/>
    </row>
    <row r="108" spans="1:35" x14ac:dyDescent="0.3">
      <c r="B108" s="4"/>
      <c r="D108" s="4"/>
      <c r="F108" s="4"/>
      <c r="H108" s="4"/>
      <c r="J108" s="4"/>
      <c r="L108" s="4"/>
      <c r="N108" s="4"/>
      <c r="P108" s="4"/>
      <c r="R108" s="4"/>
      <c r="T108" s="4"/>
      <c r="V108" s="4"/>
      <c r="X108" s="4"/>
      <c r="Z108" s="4"/>
      <c r="AB108" s="4"/>
      <c r="AD108" s="4"/>
      <c r="AF108" s="4"/>
      <c r="AH108" s="15"/>
      <c r="AI108" s="12"/>
    </row>
    <row r="109" spans="1:35" x14ac:dyDescent="0.3">
      <c r="A109" s="10"/>
      <c r="B109" s="7"/>
      <c r="C109" s="6" t="s">
        <v>54</v>
      </c>
      <c r="D109" s="7"/>
      <c r="E109" s="6" t="s">
        <v>53</v>
      </c>
      <c r="F109" s="8"/>
      <c r="G109" s="6" t="s">
        <v>55</v>
      </c>
      <c r="H109" s="8"/>
      <c r="I109" s="6" t="s">
        <v>58</v>
      </c>
      <c r="J109" s="8"/>
      <c r="K109" s="6" t="s">
        <v>56</v>
      </c>
      <c r="L109" s="7"/>
      <c r="M109" s="9" t="s">
        <v>57</v>
      </c>
      <c r="N109" s="7"/>
      <c r="O109" s="9" t="s">
        <v>59</v>
      </c>
      <c r="P109" s="7"/>
      <c r="Q109" s="9" t="s">
        <v>60</v>
      </c>
      <c r="R109" s="7"/>
      <c r="S109" s="9" t="s">
        <v>47</v>
      </c>
      <c r="T109" s="7"/>
      <c r="U109" s="9" t="s">
        <v>7</v>
      </c>
      <c r="V109" s="7"/>
      <c r="W109" s="9" t="s">
        <v>9</v>
      </c>
      <c r="X109" s="7"/>
      <c r="Y109" s="9" t="s">
        <v>5</v>
      </c>
      <c r="Z109" s="7"/>
      <c r="AA109" s="9" t="s">
        <v>11</v>
      </c>
      <c r="AB109" s="7"/>
      <c r="AC109" s="9" t="s">
        <v>3</v>
      </c>
      <c r="AD109" s="7"/>
      <c r="AE109" s="9" t="s">
        <v>36</v>
      </c>
      <c r="AF109" s="7"/>
      <c r="AG109" s="9" t="s">
        <v>44</v>
      </c>
      <c r="AH109" s="15"/>
      <c r="AI109" s="12"/>
    </row>
    <row r="110" spans="1:35" x14ac:dyDescent="0.3">
      <c r="A110" t="s">
        <v>22</v>
      </c>
      <c r="B110" s="4"/>
      <c r="C110">
        <f t="shared" ref="C110:C116" si="248">IFERROR($U2/($U2+C2),0)</f>
        <v>1</v>
      </c>
      <c r="D110" s="4"/>
      <c r="E110">
        <f t="shared" ref="E110:E116" si="249">IFERROR($U2/($U2+E2),0)</f>
        <v>0.23308542572569774</v>
      </c>
      <c r="F110" s="4"/>
      <c r="G110">
        <f t="shared" ref="G110:G116" si="250">IFERROR($U2/($U2+G2),0)</f>
        <v>0.43175860642891711</v>
      </c>
      <c r="H110" s="4"/>
      <c r="I110">
        <f t="shared" ref="I110:I116" si="251">IFERROR($U2/($U2+I2),0)</f>
        <v>0.3293124246079614</v>
      </c>
      <c r="J110" s="4"/>
      <c r="K110">
        <f t="shared" ref="K110:K116" si="252">IFERROR($U2/($U2+K2),0)</f>
        <v>0.3127147766323024</v>
      </c>
      <c r="L110" s="4"/>
      <c r="M110">
        <f t="shared" ref="M110:M116" si="253">IFERROR($U2/($U2+M2),0)</f>
        <v>0.35316946959896511</v>
      </c>
      <c r="N110" s="4"/>
      <c r="O110">
        <f t="shared" ref="O110:O116" si="254">IFERROR($U2/($U2+O2),0)</f>
        <v>0.58530134203983009</v>
      </c>
      <c r="P110" s="4"/>
      <c r="Q110">
        <f t="shared" ref="Q110:Q116" si="255">IFERROR($U2/($U2+Q2),0)</f>
        <v>0.29042553191489362</v>
      </c>
      <c r="R110" s="4"/>
      <c r="S110">
        <f t="shared" ref="S110:S116" si="256">IFERROR($U2/($U2+S2),0)</f>
        <v>0.3003300330033003</v>
      </c>
      <c r="T110" s="4"/>
      <c r="V110" s="4"/>
      <c r="W110">
        <f t="shared" ref="W110:W116" si="257">IFERROR($U2/($U2+W2),0)</f>
        <v>1</v>
      </c>
      <c r="X110" s="4"/>
      <c r="Y110">
        <f t="shared" ref="Y110:Y116" si="258">IFERROR($U2/($U2+Y2),0)</f>
        <v>0.60311648135408324</v>
      </c>
      <c r="Z110" s="4"/>
      <c r="AA110">
        <f t="shared" ref="AA110:AA116" si="259">IFERROR($U2/($U2+AA2),0)</f>
        <v>1</v>
      </c>
      <c r="AB110" s="4"/>
      <c r="AC110">
        <f t="shared" ref="AC110:AC116" si="260">IFERROR($U2/($U2+AC2),0)</f>
        <v>0.35316946959896511</v>
      </c>
      <c r="AD110" s="4"/>
      <c r="AE110">
        <f t="shared" ref="AE110:AE116" si="261">IFERROR($U2/($U2+AE2),0)</f>
        <v>0.35316946959896511</v>
      </c>
      <c r="AF110" s="4"/>
      <c r="AG110">
        <f t="shared" ref="AG110:AG116" si="262">IFERROR($U2/($U2+AG2),0)</f>
        <v>0.26686217008797658</v>
      </c>
      <c r="AH110" s="15"/>
      <c r="AI110" s="12"/>
    </row>
    <row r="111" spans="1:35" x14ac:dyDescent="0.3">
      <c r="A111" t="s">
        <v>23</v>
      </c>
      <c r="B111" s="4"/>
      <c r="C111">
        <f t="shared" si="248"/>
        <v>0.2857142857142857</v>
      </c>
      <c r="D111" s="4"/>
      <c r="E111">
        <f t="shared" si="249"/>
        <v>1</v>
      </c>
      <c r="F111" s="4"/>
      <c r="G111">
        <f t="shared" si="250"/>
        <v>0.33476056118239533</v>
      </c>
      <c r="H111" s="4"/>
      <c r="I111">
        <f t="shared" si="251"/>
        <v>0.66666666666666663</v>
      </c>
      <c r="J111" s="4"/>
      <c r="K111">
        <f t="shared" si="252"/>
        <v>0.47319744543833941</v>
      </c>
      <c r="L111" s="4"/>
      <c r="M111">
        <f t="shared" si="253"/>
        <v>0.36502954190688947</v>
      </c>
      <c r="N111" s="4"/>
      <c r="O111">
        <f t="shared" si="254"/>
        <v>0.65004894645298916</v>
      </c>
      <c r="P111" s="4"/>
      <c r="Q111">
        <f t="shared" si="255"/>
        <v>0.44727842932951656</v>
      </c>
      <c r="R111" s="4"/>
      <c r="S111">
        <f t="shared" si="256"/>
        <v>0.41812952054778546</v>
      </c>
      <c r="T111" s="4"/>
      <c r="V111" s="4"/>
      <c r="W111">
        <f t="shared" si="257"/>
        <v>1</v>
      </c>
      <c r="X111" s="4"/>
      <c r="Y111">
        <f t="shared" si="258"/>
        <v>0.3500911474687024</v>
      </c>
      <c r="Z111" s="4"/>
      <c r="AA111">
        <f t="shared" si="259"/>
        <v>0.39254740491664919</v>
      </c>
      <c r="AB111" s="4"/>
      <c r="AC111">
        <f t="shared" si="260"/>
        <v>0.3500911474687024</v>
      </c>
      <c r="AD111" s="4"/>
      <c r="AE111">
        <f t="shared" si="261"/>
        <v>0.48930798910250367</v>
      </c>
      <c r="AF111" s="4"/>
      <c r="AG111">
        <f t="shared" si="262"/>
        <v>0.29540279715736129</v>
      </c>
      <c r="AH111" s="15"/>
      <c r="AI111" s="12"/>
    </row>
    <row r="112" spans="1:35" x14ac:dyDescent="0.3">
      <c r="A112" t="s">
        <v>24</v>
      </c>
      <c r="B112" s="4"/>
      <c r="C112">
        <f t="shared" si="248"/>
        <v>0.43741403026134801</v>
      </c>
      <c r="D112" s="4"/>
      <c r="E112">
        <f t="shared" si="249"/>
        <v>0.57923497267759561</v>
      </c>
      <c r="F112" s="4"/>
      <c r="G112">
        <f t="shared" si="250"/>
        <v>0.4140625</v>
      </c>
      <c r="H112" s="4"/>
      <c r="I112">
        <f t="shared" si="251"/>
        <v>0.46661775495231106</v>
      </c>
      <c r="J112" s="4"/>
      <c r="K112">
        <f t="shared" si="252"/>
        <v>0.52692626346313176</v>
      </c>
      <c r="L112" s="4"/>
      <c r="M112">
        <f t="shared" si="253"/>
        <v>0.48810437452033767</v>
      </c>
      <c r="N112" s="4"/>
      <c r="O112">
        <f t="shared" si="254"/>
        <v>0.6390047532755152</v>
      </c>
      <c r="P112" s="4"/>
      <c r="Q112">
        <f t="shared" si="255"/>
        <v>0.65634674922600622</v>
      </c>
      <c r="R112" s="4"/>
      <c r="S112">
        <f t="shared" si="256"/>
        <v>0.61389961389961389</v>
      </c>
      <c r="T112" s="4"/>
      <c r="V112" s="4"/>
      <c r="W112">
        <f t="shared" si="257"/>
        <v>0.59718309859154928</v>
      </c>
      <c r="X112" s="4"/>
      <c r="Y112">
        <f t="shared" si="258"/>
        <v>0.47111111111111115</v>
      </c>
      <c r="Z112" s="4"/>
      <c r="AA112">
        <f t="shared" si="259"/>
        <v>0.48810437452033767</v>
      </c>
      <c r="AB112" s="4"/>
      <c r="AC112">
        <f t="shared" si="260"/>
        <v>0.54173764906303234</v>
      </c>
      <c r="AD112" s="4"/>
      <c r="AE112">
        <f t="shared" si="261"/>
        <v>0.49571317225253309</v>
      </c>
      <c r="AF112" s="4"/>
      <c r="AG112">
        <f t="shared" si="262"/>
        <v>0.45396145610278377</v>
      </c>
      <c r="AH112" s="15"/>
      <c r="AI112" s="12"/>
    </row>
    <row r="113" spans="1:35" x14ac:dyDescent="0.3">
      <c r="A113" t="s">
        <v>25</v>
      </c>
      <c r="B113" s="4"/>
      <c r="C113">
        <f t="shared" si="248"/>
        <v>0.43457090687766281</v>
      </c>
      <c r="D113" s="4"/>
      <c r="E113">
        <f t="shared" si="249"/>
        <v>0.66233766233766234</v>
      </c>
      <c r="F113" s="4"/>
      <c r="G113">
        <f t="shared" si="250"/>
        <v>1</v>
      </c>
      <c r="H113" s="4"/>
      <c r="I113">
        <f t="shared" si="251"/>
        <v>0.50495049504950495</v>
      </c>
      <c r="J113" s="4"/>
      <c r="K113">
        <f t="shared" si="252"/>
        <v>0.52888888888888896</v>
      </c>
      <c r="L113" s="4"/>
      <c r="M113">
        <f t="shared" si="253"/>
        <v>0.54838709677419362</v>
      </c>
      <c r="N113" s="4"/>
      <c r="O113">
        <f t="shared" si="254"/>
        <v>0.5170166545981173</v>
      </c>
      <c r="P113" s="4"/>
      <c r="Q113">
        <f t="shared" si="255"/>
        <v>0.79897151521940268</v>
      </c>
      <c r="R113" s="4"/>
      <c r="S113">
        <f t="shared" si="256"/>
        <v>0.48770491803278693</v>
      </c>
      <c r="T113" s="4"/>
      <c r="V113" s="4"/>
      <c r="W113">
        <f t="shared" si="257"/>
        <v>0.71400000000000008</v>
      </c>
      <c r="X113" s="4"/>
      <c r="Y113">
        <f t="shared" si="258"/>
        <v>0.53323375653472738</v>
      </c>
      <c r="Z113" s="4"/>
      <c r="AA113">
        <f t="shared" si="259"/>
        <v>0.79897151521940268</v>
      </c>
      <c r="AB113" s="4"/>
      <c r="AC113">
        <f t="shared" si="260"/>
        <v>0.5170166545981173</v>
      </c>
      <c r="AD113" s="4"/>
      <c r="AE113">
        <f t="shared" si="261"/>
        <v>0.5</v>
      </c>
      <c r="AF113" s="4"/>
      <c r="AG113">
        <f t="shared" si="262"/>
        <v>0.61658031088082899</v>
      </c>
      <c r="AH113" s="15"/>
      <c r="AI113" s="12"/>
    </row>
    <row r="114" spans="1:35" x14ac:dyDescent="0.3">
      <c r="A114" t="s">
        <v>26</v>
      </c>
      <c r="B114" s="4"/>
      <c r="C114">
        <f t="shared" si="248"/>
        <v>0.39084507042253525</v>
      </c>
      <c r="D114" s="4"/>
      <c r="E114">
        <f t="shared" si="249"/>
        <v>0.36333878887070381</v>
      </c>
      <c r="F114" s="4"/>
      <c r="G114">
        <f t="shared" si="250"/>
        <v>0.41534144059869033</v>
      </c>
      <c r="H114" s="4"/>
      <c r="I114">
        <f t="shared" si="251"/>
        <v>0.34768989819890372</v>
      </c>
      <c r="J114" s="4"/>
      <c r="K114">
        <f t="shared" si="252"/>
        <v>0.4084636614535419</v>
      </c>
      <c r="L114" s="4"/>
      <c r="M114">
        <f t="shared" si="253"/>
        <v>0.4043715846994535</v>
      </c>
      <c r="N114" s="4"/>
      <c r="O114">
        <f t="shared" si="254"/>
        <v>0.42528735632183906</v>
      </c>
      <c r="P114" s="4"/>
      <c r="Q114">
        <f t="shared" si="255"/>
        <v>1</v>
      </c>
      <c r="R114" s="4"/>
      <c r="S114">
        <f t="shared" si="256"/>
        <v>0.34418604651162787</v>
      </c>
      <c r="T114" s="4"/>
      <c r="V114" s="4"/>
      <c r="W114">
        <f t="shared" si="257"/>
        <v>0.68499700636905392</v>
      </c>
      <c r="X114" s="4"/>
      <c r="Y114">
        <f t="shared" si="258"/>
        <v>1</v>
      </c>
      <c r="Z114" s="4"/>
      <c r="AA114">
        <f t="shared" si="259"/>
        <v>0.66666666666666674</v>
      </c>
      <c r="AB114" s="4"/>
      <c r="AC114">
        <f t="shared" si="260"/>
        <v>0.72667757774140762</v>
      </c>
      <c r="AD114" s="4"/>
      <c r="AE114">
        <f t="shared" si="261"/>
        <v>0.47033898305084743</v>
      </c>
      <c r="AF114" s="4"/>
      <c r="AG114">
        <f t="shared" si="262"/>
        <v>1</v>
      </c>
      <c r="AH114" s="15"/>
      <c r="AI114" s="12"/>
    </row>
    <row r="115" spans="1:35" x14ac:dyDescent="0.3">
      <c r="A115" t="s">
        <v>27</v>
      </c>
      <c r="B115" s="4"/>
      <c r="C115">
        <f t="shared" si="248"/>
        <v>0</v>
      </c>
      <c r="D115" s="4"/>
      <c r="E115">
        <f t="shared" si="249"/>
        <v>0</v>
      </c>
      <c r="F115" s="4"/>
      <c r="G115">
        <f t="shared" si="250"/>
        <v>0</v>
      </c>
      <c r="H115" s="4"/>
      <c r="I115">
        <f t="shared" si="251"/>
        <v>0</v>
      </c>
      <c r="J115" s="4"/>
      <c r="K115">
        <f t="shared" si="252"/>
        <v>0</v>
      </c>
      <c r="L115" s="4"/>
      <c r="M115">
        <f t="shared" si="253"/>
        <v>0</v>
      </c>
      <c r="N115" s="4"/>
      <c r="O115">
        <f t="shared" si="254"/>
        <v>0</v>
      </c>
      <c r="P115" s="4"/>
      <c r="Q115">
        <f t="shared" si="255"/>
        <v>0</v>
      </c>
      <c r="R115" s="4"/>
      <c r="S115">
        <f t="shared" si="256"/>
        <v>0</v>
      </c>
      <c r="T115" s="4"/>
      <c r="V115" s="4"/>
      <c r="W115">
        <f t="shared" si="257"/>
        <v>0</v>
      </c>
      <c r="X115" s="4"/>
      <c r="Y115">
        <f t="shared" si="258"/>
        <v>0</v>
      </c>
      <c r="Z115" s="4"/>
      <c r="AA115">
        <f t="shared" si="259"/>
        <v>0</v>
      </c>
      <c r="AB115" s="4"/>
      <c r="AC115">
        <f t="shared" si="260"/>
        <v>0</v>
      </c>
      <c r="AD115" s="4"/>
      <c r="AE115">
        <f t="shared" si="261"/>
        <v>0</v>
      </c>
      <c r="AF115" s="4"/>
      <c r="AG115">
        <f t="shared" si="262"/>
        <v>0</v>
      </c>
      <c r="AH115" s="15"/>
      <c r="AI115" s="12"/>
    </row>
    <row r="116" spans="1:35" x14ac:dyDescent="0.3">
      <c r="A116" t="s">
        <v>28</v>
      </c>
      <c r="B116" s="4"/>
      <c r="C116">
        <f t="shared" si="248"/>
        <v>0.21208525619756891</v>
      </c>
      <c r="D116" s="4"/>
      <c r="E116">
        <f t="shared" si="249"/>
        <v>0.33333333333333331</v>
      </c>
      <c r="F116" s="4"/>
      <c r="G116">
        <f t="shared" si="250"/>
        <v>0.25</v>
      </c>
      <c r="H116" s="4"/>
      <c r="I116">
        <f t="shared" si="251"/>
        <v>1</v>
      </c>
      <c r="J116" s="4"/>
      <c r="K116">
        <f t="shared" si="252"/>
        <v>1</v>
      </c>
      <c r="L116" s="4"/>
      <c r="M116">
        <f t="shared" si="253"/>
        <v>0.35141192781835806</v>
      </c>
      <c r="N116" s="4"/>
      <c r="O116">
        <f t="shared" si="254"/>
        <v>1</v>
      </c>
      <c r="P116" s="4"/>
      <c r="Q116">
        <f t="shared" si="255"/>
        <v>1</v>
      </c>
      <c r="R116" s="4"/>
      <c r="S116">
        <f t="shared" si="256"/>
        <v>1</v>
      </c>
      <c r="T116" s="4"/>
      <c r="V116" s="4"/>
      <c r="W116">
        <f t="shared" si="257"/>
        <v>1</v>
      </c>
      <c r="X116" s="4"/>
      <c r="Y116">
        <f t="shared" si="258"/>
        <v>1</v>
      </c>
      <c r="Z116" s="4"/>
      <c r="AA116">
        <f t="shared" si="259"/>
        <v>0.23633939809659998</v>
      </c>
      <c r="AB116" s="4"/>
      <c r="AC116">
        <f t="shared" si="260"/>
        <v>0.5</v>
      </c>
      <c r="AD116" s="4"/>
      <c r="AE116">
        <f t="shared" si="261"/>
        <v>0.21208525619756891</v>
      </c>
      <c r="AF116" s="4"/>
      <c r="AG116">
        <f t="shared" si="262"/>
        <v>0.33333333333333331</v>
      </c>
      <c r="AH116" s="15"/>
      <c r="AI116" s="12"/>
    </row>
    <row r="117" spans="1:35" x14ac:dyDescent="0.3">
      <c r="A117" t="s">
        <v>38</v>
      </c>
      <c r="B117" s="4"/>
      <c r="C117">
        <f>MEDIAN(C110:C116)</f>
        <v>0.39084507042253525</v>
      </c>
      <c r="D117" s="5"/>
      <c r="E117">
        <f>MEDIAN(E110:E116)</f>
        <v>0.36333878887070381</v>
      </c>
      <c r="F117" s="5"/>
      <c r="G117">
        <f>MEDIAN(G110:G116)</f>
        <v>0.4140625</v>
      </c>
      <c r="H117" s="5"/>
      <c r="I117">
        <f>MEDIAN(I110:I116)</f>
        <v>0.46661775495231106</v>
      </c>
      <c r="J117" s="5"/>
      <c r="K117">
        <f>MEDIAN(K110:K116)</f>
        <v>0.47319744543833941</v>
      </c>
      <c r="L117" s="4"/>
      <c r="M117">
        <f>MEDIAN(M110:M116)</f>
        <v>0.36502954190688947</v>
      </c>
      <c r="N117" s="4"/>
      <c r="O117">
        <f>MEDIAN(O110:O116)</f>
        <v>0.58530134203983009</v>
      </c>
      <c r="P117" s="4"/>
      <c r="Q117">
        <f>MEDIAN(Q110:Q116)</f>
        <v>0.65634674922600622</v>
      </c>
      <c r="R117" s="4"/>
      <c r="S117">
        <f>MEDIAN(S110:S116)</f>
        <v>0.41812952054778546</v>
      </c>
      <c r="T117" s="4"/>
      <c r="U117" t="e">
        <f>MEDIAN(U110:U116)</f>
        <v>#NUM!</v>
      </c>
      <c r="V117" s="4"/>
      <c r="W117">
        <f>MEDIAN(W110:W116)</f>
        <v>0.71400000000000008</v>
      </c>
      <c r="X117" s="4"/>
      <c r="Y117">
        <f>MEDIAN(Y110:Y116)</f>
        <v>0.53323375653472738</v>
      </c>
      <c r="Z117" s="4"/>
      <c r="AA117">
        <f>MEDIAN(AA110:AA116)</f>
        <v>0.48810437452033767</v>
      </c>
      <c r="AB117" s="4"/>
      <c r="AC117">
        <f>MEDIAN(AC110:AC116)</f>
        <v>0.5</v>
      </c>
      <c r="AD117" s="4"/>
      <c r="AE117">
        <f>MEDIAN(AE110:AE116)</f>
        <v>0.47033898305084743</v>
      </c>
      <c r="AF117" s="4"/>
      <c r="AG117">
        <f>MEDIAN(AG110:AG116)</f>
        <v>0.33333333333333331</v>
      </c>
      <c r="AH117" s="15"/>
      <c r="AI117" s="12"/>
    </row>
    <row r="118" spans="1:35" x14ac:dyDescent="0.3">
      <c r="A118" t="s">
        <v>39</v>
      </c>
      <c r="B118" s="4"/>
      <c r="C118" s="2">
        <f>_xlfn.PERCENTILE.INC(C110:C116,1/6)*_xlfn.PERCENTILE.INC(C110:C116,5/6)+_xlfn.PERCENTILE.INC(C110:C116,1/6)*_xlfn.PERCENTILE.INC(C110:C116,3/6)*(1-_xlfn.PERCENTILE.INC(C110:C116,5/6))+_xlfn.PERCENTILE.INC(C110:C116,5/6)*_xlfn.PERCENTILE.INC(C110:C116,3/6)*(1-_xlfn.PERCENTILE.INC(C110:C116,1/6))</f>
        <v>0.2741059962346053</v>
      </c>
      <c r="D118" s="5"/>
      <c r="E118" s="2">
        <f>_xlfn.PERCENTILE.INC(E110:E116,1/6)*_xlfn.PERCENTILE.INC(E110:E116,5/6)+_xlfn.PERCENTILE.INC(E110:E116,1/6)*_xlfn.PERCENTILE.INC(E110:E116,3/6)*(1-_xlfn.PERCENTILE.INC(E110:E116,5/6))+_xlfn.PERCENTILE.INC(E110:E116,5/6)*_xlfn.PERCENTILE.INC(E110:E116,3/6)*(1-_xlfn.PERCENTILE.INC(E110:E116,1/6))</f>
        <v>0.36753779918508822</v>
      </c>
      <c r="F118" s="5"/>
      <c r="G118" s="2">
        <f>_xlfn.PERCENTILE.INC(G110:G116,1/6)*_xlfn.PERCENTILE.INC(G110:G116,5/6)+_xlfn.PERCENTILE.INC(G110:G116,1/6)*_xlfn.PERCENTILE.INC(G110:G116,3/6)*(1-_xlfn.PERCENTILE.INC(G110:G116,5/6))+_xlfn.PERCENTILE.INC(G110:G116,5/6)*_xlfn.PERCENTILE.INC(G110:G116,3/6)*(1-_xlfn.PERCENTILE.INC(G110:G116,1/6))</f>
        <v>0.300842800594466</v>
      </c>
      <c r="H118" s="5"/>
      <c r="I118" s="2">
        <f>_xlfn.PERCENTILE.INC(I110:I116,1/6)*_xlfn.PERCENTILE.INC(I110:I116,5/6)+_xlfn.PERCENTILE.INC(I110:I116,1/6)*_xlfn.PERCENTILE.INC(I110:I116,3/6)*(1-_xlfn.PERCENTILE.INC(I110:I116,5/6))+_xlfn.PERCENTILE.INC(I110:I116,5/6)*_xlfn.PERCENTILE.INC(I110:I116,3/6)*(1-_xlfn.PERCENTILE.INC(I110:I116,1/6))</f>
        <v>0.47939911162402526</v>
      </c>
      <c r="J118" s="5"/>
      <c r="K118" s="2">
        <f>_xlfn.PERCENTILE.INC(K110:K116,1/6)*_xlfn.PERCENTILE.INC(K110:K116,5/6)+_xlfn.PERCENTILE.INC(K110:K116,1/6)*_xlfn.PERCENTILE.INC(K110:K116,3/6)*(1-_xlfn.PERCENTILE.INC(K110:K116,5/6))+_xlfn.PERCENTILE.INC(K110:K116,5/6)*_xlfn.PERCENTILE.INC(K110:K116,3/6)*(1-_xlfn.PERCENTILE.INC(K110:K116,1/6))</f>
        <v>0.40711052707339751</v>
      </c>
      <c r="L118" s="4"/>
      <c r="M118" s="2">
        <f>_xlfn.PERCENTILE.INC(M110:M116,1/6)*_xlfn.PERCENTILE.INC(M110:M116,5/6)+_xlfn.PERCENTILE.INC(M110:M116,1/6)*_xlfn.PERCENTILE.INC(M110:M116,3/6)*(1-_xlfn.PERCENTILE.INC(M110:M116,5/6))+_xlfn.PERCENTILE.INC(M110:M116,5/6)*_xlfn.PERCENTILE.INC(M110:M116,3/6)*(1-_xlfn.PERCENTILE.INC(M110:M116,1/6))</f>
        <v>0.35275005566481515</v>
      </c>
      <c r="N118" s="4"/>
      <c r="O118" s="2">
        <f>_xlfn.PERCENTILE.INC(O110:O116,1/6)*_xlfn.PERCENTILE.INC(O110:O116,5/6)+_xlfn.PERCENTILE.INC(O110:O116,1/6)*_xlfn.PERCENTILE.INC(O110:O116,3/6)*(1-_xlfn.PERCENTILE.INC(O110:O116,5/6))+_xlfn.PERCENTILE.INC(O110:O116,5/6)*_xlfn.PERCENTILE.INC(O110:O116,3/6)*(1-_xlfn.PERCENTILE.INC(O110:O116,1/6))</f>
        <v>0.58223137291943639</v>
      </c>
      <c r="P118" s="4"/>
      <c r="Q118" s="2">
        <f>_xlfn.PERCENTILE.INC(Q110:Q116,1/6)*_xlfn.PERCENTILE.INC(Q110:Q116,5/6)+_xlfn.PERCENTILE.INC(Q110:Q116,1/6)*_xlfn.PERCENTILE.INC(Q110:Q116,3/6)*(1-_xlfn.PERCENTILE.INC(Q110:Q116,5/6))+_xlfn.PERCENTILE.INC(Q110:Q116,5/6)*_xlfn.PERCENTILE.INC(Q110:Q116,3/6)*(1-_xlfn.PERCENTILE.INC(Q110:Q116,1/6))</f>
        <v>0.75615242737632571</v>
      </c>
      <c r="R118" s="4"/>
      <c r="S118" s="2">
        <f>_xlfn.PERCENTILE.INC(S110:S116,1/6)*_xlfn.PERCENTILE.INC(S110:S116,5/6)+_xlfn.PERCENTILE.INC(S110:S116,1/6)*_xlfn.PERCENTILE.INC(S110:S116,3/6)*(1-_xlfn.PERCENTILE.INC(S110:S116,5/6))+_xlfn.PERCENTILE.INC(S110:S116,5/6)*_xlfn.PERCENTILE.INC(S110:S116,3/6)*(1-_xlfn.PERCENTILE.INC(S110:S116,1/6))</f>
        <v>0.41245573245166867</v>
      </c>
      <c r="T118" s="4"/>
      <c r="U118" s="2" t="e">
        <f>_xlfn.PERCENTILE.INC(U110:U116,1/6)*_xlfn.PERCENTILE.INC(U110:U116,5/6)+_xlfn.PERCENTILE.INC(U110:U116,1/6)*_xlfn.PERCENTILE.INC(U110:U116,3/6)*(1-_xlfn.PERCENTILE.INC(U110:U116,5/6))+_xlfn.PERCENTILE.INC(U110:U116,5/6)*_xlfn.PERCENTILE.INC(U110:U116,3/6)*(1-_xlfn.PERCENTILE.INC(U110:U116,1/6))</f>
        <v>#NUM!</v>
      </c>
      <c r="V118" s="4"/>
      <c r="W118" s="2">
        <f>_xlfn.PERCENTILE.INC(W110:W116,1/6)*_xlfn.PERCENTILE.INC(W110:W116,5/6)+_xlfn.PERCENTILE.INC(W110:W116,1/6)*_xlfn.PERCENTILE.INC(W110:W116,3/6)*(1-_xlfn.PERCENTILE.INC(W110:W116,5/6))+_xlfn.PERCENTILE.INC(W110:W116,5/6)*_xlfn.PERCENTILE.INC(W110:W116,3/6)*(1-_xlfn.PERCENTILE.INC(W110:W116,1/6))</f>
        <v>0.8847943661971831</v>
      </c>
      <c r="X118" s="4"/>
      <c r="Y118" s="2">
        <f>_xlfn.PERCENTILE.INC(Y110:Y116,1/6)*_xlfn.PERCENTILE.INC(Y110:Y116,5/6)+_xlfn.PERCENTILE.INC(Y110:Y116,1/6)*_xlfn.PERCENTILE.INC(Y110:Y116,3/6)*(1-_xlfn.PERCENTILE.INC(Y110:Y116,5/6))+_xlfn.PERCENTILE.INC(Y110:Y116,5/6)*_xlfn.PERCENTILE.INC(Y110:Y116,3/6)*(1-_xlfn.PERCENTILE.INC(Y110:Y116,1/6))</f>
        <v>0.69664448630914033</v>
      </c>
      <c r="Z118" s="4"/>
      <c r="AA118" s="2">
        <f>_xlfn.PERCENTILE.INC(AA110:AA116,1/6)*_xlfn.PERCENTILE.INC(AA110:AA116,5/6)+_xlfn.PERCENTILE.INC(AA110:AA116,1/6)*_xlfn.PERCENTILE.INC(AA110:AA116,3/6)*(1-_xlfn.PERCENTILE.INC(AA110:AA116,5/6))+_xlfn.PERCENTILE.INC(AA110:AA116,5/6)*_xlfn.PERCENTILE.INC(AA110:AA116,3/6)*(1-_xlfn.PERCENTILE.INC(AA110:AA116,1/6))</f>
        <v>0.50983225074910166</v>
      </c>
      <c r="AB118" s="4"/>
      <c r="AC118" s="2">
        <f>_xlfn.PERCENTILE.INC(AC110:AC116,1/6)*_xlfn.PERCENTILE.INC(AC110:AC116,5/6)+_xlfn.PERCENTILE.INC(AC110:AC116,1/6)*_xlfn.PERCENTILE.INC(AC110:AC116,3/6)*(1-_xlfn.PERCENTILE.INC(AC110:AC116,5/6))+_xlfn.PERCENTILE.INC(AC110:AC116,5/6)*_xlfn.PERCENTILE.INC(AC110:AC116,3/6)*(1-_xlfn.PERCENTILE.INC(AC110:AC116,1/6))</f>
        <v>0.44591439826586737</v>
      </c>
      <c r="AD118" s="4"/>
      <c r="AE118" s="2">
        <f>_xlfn.PERCENTILE.INC(AE110:AE116,1/6)*_xlfn.PERCENTILE.INC(AE110:AE116,5/6)+_xlfn.PERCENTILE.INC(AE110:AE116,1/6)*_xlfn.PERCENTILE.INC(AE110:AE116,3/6)*(1-_xlfn.PERCENTILE.INC(AE110:AE116,5/6))+_xlfn.PERCENTILE.INC(AE110:AE116,5/6)*_xlfn.PERCENTILE.INC(AE110:AE116,3/6)*(1-_xlfn.PERCENTILE.INC(AE110:AE116,1/6))</f>
        <v>0.33914192343173288</v>
      </c>
      <c r="AF118" s="4"/>
      <c r="AG118" s="2">
        <f>_xlfn.PERCENTILE.INC(AG110:AG116,1/6)*_xlfn.PERCENTILE.INC(AG110:AG116,5/6)+_xlfn.PERCENTILE.INC(AG110:AG116,1/6)*_xlfn.PERCENTILE.INC(AG110:AG116,3/6)*(1-_xlfn.PERCENTILE.INC(AG110:AG116,5/6))+_xlfn.PERCENTILE.INC(AG110:AG116,5/6)*_xlfn.PERCENTILE.INC(AG110:AG116,3/6)*(1-_xlfn.PERCENTILE.INC(AG110:AG116,1/6))</f>
        <v>0.34932814692132763</v>
      </c>
      <c r="AH118" s="15"/>
      <c r="AI118" s="12"/>
    </row>
    <row r="119" spans="1:35" x14ac:dyDescent="0.3">
      <c r="B119" s="4"/>
      <c r="D119" s="4"/>
      <c r="F119" s="4"/>
      <c r="H119" s="4"/>
      <c r="J119" s="4"/>
      <c r="L119" s="4"/>
      <c r="N119" s="4"/>
      <c r="P119" s="4"/>
      <c r="R119" s="4"/>
      <c r="T119" s="4"/>
      <c r="V119" s="4"/>
      <c r="X119" s="4"/>
      <c r="Z119" s="4"/>
      <c r="AB119" s="4"/>
      <c r="AD119" s="4"/>
      <c r="AF119" s="4"/>
      <c r="AH119" s="15"/>
      <c r="AI119" s="12"/>
    </row>
    <row r="120" spans="1:35" x14ac:dyDescent="0.3">
      <c r="A120" s="10"/>
      <c r="B120" s="7"/>
      <c r="C120" s="6" t="s">
        <v>54</v>
      </c>
      <c r="D120" s="7"/>
      <c r="E120" s="6" t="s">
        <v>53</v>
      </c>
      <c r="F120" s="8"/>
      <c r="G120" s="6" t="s">
        <v>55</v>
      </c>
      <c r="H120" s="8"/>
      <c r="I120" s="6" t="s">
        <v>58</v>
      </c>
      <c r="J120" s="8"/>
      <c r="K120" s="6" t="s">
        <v>56</v>
      </c>
      <c r="L120" s="7"/>
      <c r="M120" s="9" t="s">
        <v>57</v>
      </c>
      <c r="N120" s="7"/>
      <c r="O120" s="9" t="s">
        <v>59</v>
      </c>
      <c r="P120" s="7"/>
      <c r="Q120" s="9" t="s">
        <v>60</v>
      </c>
      <c r="R120" s="7"/>
      <c r="S120" s="9" t="s">
        <v>47</v>
      </c>
      <c r="T120" s="7"/>
      <c r="U120" s="9" t="s">
        <v>7</v>
      </c>
      <c r="V120" s="7"/>
      <c r="W120" s="9" t="s">
        <v>9</v>
      </c>
      <c r="X120" s="7"/>
      <c r="Y120" s="9" t="s">
        <v>5</v>
      </c>
      <c r="Z120" s="7"/>
      <c r="AA120" s="9" t="s">
        <v>11</v>
      </c>
      <c r="AB120" s="7"/>
      <c r="AC120" s="9" t="s">
        <v>3</v>
      </c>
      <c r="AD120" s="7"/>
      <c r="AE120" s="9" t="s">
        <v>36</v>
      </c>
      <c r="AF120" s="7"/>
      <c r="AG120" s="9" t="s">
        <v>44</v>
      </c>
      <c r="AH120" s="15"/>
      <c r="AI120" s="12"/>
    </row>
    <row r="121" spans="1:35" x14ac:dyDescent="0.3">
      <c r="A121" t="s">
        <v>22</v>
      </c>
      <c r="B121" s="4"/>
      <c r="C121">
        <f t="shared" ref="C121:C127" si="263">IFERROR($W2/($W2+C2),0)</f>
        <v>0</v>
      </c>
      <c r="D121" s="4"/>
      <c r="E121">
        <f t="shared" ref="E121:E127" si="264">IFERROR($W2/($W2+E2),0)</f>
        <v>0</v>
      </c>
      <c r="F121" s="4"/>
      <c r="G121">
        <f t="shared" ref="G121:G127" si="265">IFERROR($W2/($W2+G2),0)</f>
        <v>0</v>
      </c>
      <c r="H121" s="4"/>
      <c r="I121">
        <f t="shared" ref="I121:I127" si="266">IFERROR($W2/($W2+I2),0)</f>
        <v>0</v>
      </c>
      <c r="J121" s="4"/>
      <c r="K121">
        <f t="shared" ref="K121:K127" si="267">IFERROR($W2/($W2+K2),0)</f>
        <v>0</v>
      </c>
      <c r="L121" s="4"/>
      <c r="M121">
        <f t="shared" ref="M121:M127" si="268">IFERROR($W2/($W2+M2),0)</f>
        <v>0</v>
      </c>
      <c r="N121" s="4"/>
      <c r="O121">
        <f t="shared" ref="O121:O127" si="269">IFERROR($W2/($W2+O2),0)</f>
        <v>0</v>
      </c>
      <c r="P121" s="4"/>
      <c r="Q121">
        <f t="shared" ref="Q121:Q127" si="270">IFERROR($W2/($W2+Q2),0)</f>
        <v>0</v>
      </c>
      <c r="R121" s="4"/>
      <c r="S121">
        <f t="shared" ref="S121:S127" si="271">IFERROR($W2/($W2+S2),0)</f>
        <v>0</v>
      </c>
      <c r="T121" s="4"/>
      <c r="U121">
        <f t="shared" ref="U121:U127" si="272">IFERROR($W2/($W2+U2),0)</f>
        <v>0</v>
      </c>
      <c r="V121" s="4"/>
      <c r="X121" s="4"/>
      <c r="Y121">
        <f t="shared" ref="Y121:Y127" si="273">IFERROR($W2/($W2+Y2),0)</f>
        <v>0</v>
      </c>
      <c r="Z121" s="4"/>
      <c r="AA121">
        <f t="shared" ref="AA121:AA127" si="274">IFERROR($W2/($W2+AA2),0)</f>
        <v>0</v>
      </c>
      <c r="AB121" s="4"/>
      <c r="AC121">
        <f t="shared" ref="AC121:AC127" si="275">IFERROR($W2/($W2+AC2),0)</f>
        <v>0</v>
      </c>
      <c r="AD121" s="4"/>
      <c r="AE121">
        <f t="shared" ref="AE121:AE127" si="276">IFERROR($W2/($W2+AE2),0)</f>
        <v>0</v>
      </c>
      <c r="AF121" s="4"/>
      <c r="AG121">
        <f t="shared" ref="AG121:AG127" si="277">IFERROR($W2/($W2+AG2),0)</f>
        <v>0</v>
      </c>
      <c r="AH121" s="15"/>
      <c r="AI121" s="12"/>
    </row>
    <row r="122" spans="1:35" x14ac:dyDescent="0.3">
      <c r="A122" t="s">
        <v>23</v>
      </c>
      <c r="B122" s="4"/>
      <c r="C122">
        <f t="shared" si="263"/>
        <v>0</v>
      </c>
      <c r="D122" s="4"/>
      <c r="E122">
        <f t="shared" si="264"/>
        <v>0</v>
      </c>
      <c r="F122" s="4"/>
      <c r="G122">
        <f t="shared" si="265"/>
        <v>0</v>
      </c>
      <c r="H122" s="4"/>
      <c r="I122">
        <f t="shared" si="266"/>
        <v>0</v>
      </c>
      <c r="J122" s="4"/>
      <c r="K122">
        <f t="shared" si="267"/>
        <v>0</v>
      </c>
      <c r="L122" s="4"/>
      <c r="M122">
        <f t="shared" si="268"/>
        <v>0</v>
      </c>
      <c r="N122" s="4"/>
      <c r="O122">
        <f t="shared" si="269"/>
        <v>0</v>
      </c>
      <c r="P122" s="4"/>
      <c r="Q122">
        <f t="shared" si="270"/>
        <v>0</v>
      </c>
      <c r="R122" s="4"/>
      <c r="S122">
        <f t="shared" si="271"/>
        <v>0</v>
      </c>
      <c r="T122" s="4"/>
      <c r="U122">
        <f t="shared" si="272"/>
        <v>0</v>
      </c>
      <c r="V122" s="4"/>
      <c r="X122" s="4"/>
      <c r="Y122">
        <f t="shared" si="273"/>
        <v>0</v>
      </c>
      <c r="Z122" s="4"/>
      <c r="AA122">
        <f t="shared" si="274"/>
        <v>0</v>
      </c>
      <c r="AB122" s="4"/>
      <c r="AC122">
        <f t="shared" si="275"/>
        <v>0</v>
      </c>
      <c r="AD122" s="4"/>
      <c r="AE122">
        <f t="shared" si="276"/>
        <v>0</v>
      </c>
      <c r="AF122" s="4"/>
      <c r="AG122">
        <f t="shared" si="277"/>
        <v>0</v>
      </c>
      <c r="AH122" s="15"/>
      <c r="AI122" s="12"/>
    </row>
    <row r="123" spans="1:35" x14ac:dyDescent="0.3">
      <c r="A123" t="s">
        <v>24</v>
      </c>
      <c r="B123" s="4"/>
      <c r="C123">
        <f t="shared" si="263"/>
        <v>0.34402566158781078</v>
      </c>
      <c r="D123" s="4"/>
      <c r="E123">
        <f t="shared" si="264"/>
        <v>0.48148148148148151</v>
      </c>
      <c r="F123" s="4"/>
      <c r="G123">
        <f t="shared" si="265"/>
        <v>0.32279909706546273</v>
      </c>
      <c r="H123" s="4"/>
      <c r="I123">
        <f t="shared" si="266"/>
        <v>0.37110726643598618</v>
      </c>
      <c r="J123" s="4"/>
      <c r="K123">
        <f t="shared" si="267"/>
        <v>0.42899999999999999</v>
      </c>
      <c r="L123" s="4"/>
      <c r="M123">
        <f t="shared" si="268"/>
        <v>0.39142335766423358</v>
      </c>
      <c r="N123" s="4"/>
      <c r="O123">
        <f t="shared" si="269"/>
        <v>0.54421060340077831</v>
      </c>
      <c r="P123" s="4"/>
      <c r="Q123">
        <f t="shared" si="270"/>
        <v>0.56299212598425208</v>
      </c>
      <c r="R123" s="4"/>
      <c r="S123">
        <f t="shared" si="271"/>
        <v>0.51749095295536784</v>
      </c>
      <c r="T123" s="4"/>
      <c r="U123">
        <f t="shared" si="272"/>
        <v>0.40281690140845067</v>
      </c>
      <c r="V123" s="4"/>
      <c r="X123" s="4"/>
      <c r="Y123">
        <f t="shared" si="273"/>
        <v>0.37532808398950124</v>
      </c>
      <c r="Z123" s="4"/>
      <c r="AA123">
        <f t="shared" si="274"/>
        <v>0.39142335766423358</v>
      </c>
      <c r="AB123" s="4"/>
      <c r="AC123">
        <f t="shared" si="275"/>
        <v>0.44364012409513964</v>
      </c>
      <c r="AD123" s="4"/>
      <c r="AE123">
        <f t="shared" si="276"/>
        <v>0.39869888475836435</v>
      </c>
      <c r="AF123" s="4"/>
      <c r="AG123">
        <f t="shared" si="277"/>
        <v>0.35929648241206025</v>
      </c>
      <c r="AH123" s="15"/>
      <c r="AI123" s="12"/>
    </row>
    <row r="124" spans="1:35" x14ac:dyDescent="0.3">
      <c r="A124" t="s">
        <v>25</v>
      </c>
      <c r="B124" s="4"/>
      <c r="C124">
        <f t="shared" si="263"/>
        <v>0.23539094650205764</v>
      </c>
      <c r="D124" s="4"/>
      <c r="E124">
        <f t="shared" si="264"/>
        <v>0.44</v>
      </c>
      <c r="F124" s="4"/>
      <c r="G124">
        <f t="shared" si="265"/>
        <v>1</v>
      </c>
      <c r="H124" s="4"/>
      <c r="I124">
        <f t="shared" si="266"/>
        <v>0.29006085192697773</v>
      </c>
      <c r="J124" s="4"/>
      <c r="K124">
        <f t="shared" si="267"/>
        <v>0.31019522776572667</v>
      </c>
      <c r="L124" s="4"/>
      <c r="M124">
        <f t="shared" si="268"/>
        <v>0.32723112128146453</v>
      </c>
      <c r="N124" s="4"/>
      <c r="O124">
        <f t="shared" si="269"/>
        <v>0.30010493179433367</v>
      </c>
      <c r="P124" s="4"/>
      <c r="Q124">
        <f t="shared" si="270"/>
        <v>0.61419668783631709</v>
      </c>
      <c r="R124" s="4"/>
      <c r="S124">
        <f t="shared" si="271"/>
        <v>0.27606177606177607</v>
      </c>
      <c r="T124" s="4"/>
      <c r="U124">
        <f t="shared" si="272"/>
        <v>0.28600000000000003</v>
      </c>
      <c r="V124" s="4"/>
      <c r="X124" s="4"/>
      <c r="Y124">
        <f t="shared" si="273"/>
        <v>0.313940724478595</v>
      </c>
      <c r="Z124" s="4"/>
      <c r="AA124">
        <f t="shared" si="274"/>
        <v>0.61419668783631709</v>
      </c>
      <c r="AB124" s="4"/>
      <c r="AC124">
        <f t="shared" si="275"/>
        <v>0.30010493179433367</v>
      </c>
      <c r="AD124" s="4"/>
      <c r="AE124">
        <f t="shared" si="276"/>
        <v>0.28600000000000003</v>
      </c>
      <c r="AF124" s="4"/>
      <c r="AG124">
        <f t="shared" si="277"/>
        <v>0.39178082191780822</v>
      </c>
      <c r="AH124" s="15"/>
      <c r="AI124" s="12"/>
    </row>
    <row r="125" spans="1:35" x14ac:dyDescent="0.3">
      <c r="A125" t="s">
        <v>26</v>
      </c>
      <c r="B125" s="4"/>
      <c r="C125">
        <f t="shared" si="263"/>
        <v>0.22783198396961907</v>
      </c>
      <c r="D125" s="4"/>
      <c r="E125">
        <f t="shared" si="264"/>
        <v>0.20788290109630816</v>
      </c>
      <c r="F125" s="4"/>
      <c r="G125">
        <f t="shared" si="265"/>
        <v>0.24624147221738715</v>
      </c>
      <c r="H125" s="4"/>
      <c r="I125">
        <f t="shared" si="266"/>
        <v>0.19685918154880838</v>
      </c>
      <c r="J125" s="4"/>
      <c r="K125">
        <f t="shared" si="267"/>
        <v>0.2410095771251683</v>
      </c>
      <c r="L125" s="4"/>
      <c r="M125">
        <f t="shared" si="268"/>
        <v>0.23792035169472292</v>
      </c>
      <c r="N125" s="4"/>
      <c r="O125">
        <f t="shared" si="269"/>
        <v>0.25389653948999014</v>
      </c>
      <c r="P125" s="4"/>
      <c r="Q125">
        <f t="shared" si="270"/>
        <v>1</v>
      </c>
      <c r="R125" s="4"/>
      <c r="S125">
        <f t="shared" si="271"/>
        <v>0.19442229054260185</v>
      </c>
      <c r="T125" s="4"/>
      <c r="U125">
        <f t="shared" si="272"/>
        <v>0.31500299363094619</v>
      </c>
      <c r="V125" s="4"/>
      <c r="X125" s="4"/>
      <c r="Y125">
        <f t="shared" si="273"/>
        <v>1</v>
      </c>
      <c r="Z125" s="4"/>
      <c r="AA125">
        <f t="shared" si="274"/>
        <v>0.47909091485969846</v>
      </c>
      <c r="AB125" s="4"/>
      <c r="AC125">
        <f t="shared" si="275"/>
        <v>0.5500811115816987</v>
      </c>
      <c r="AD125" s="4"/>
      <c r="AE125">
        <f t="shared" si="276"/>
        <v>0.28995227170724214</v>
      </c>
      <c r="AF125" s="4"/>
      <c r="AG125">
        <f t="shared" si="277"/>
        <v>1</v>
      </c>
      <c r="AH125" s="15"/>
      <c r="AI125" s="12"/>
    </row>
    <row r="126" spans="1:35" x14ac:dyDescent="0.3">
      <c r="A126" t="s">
        <v>27</v>
      </c>
      <c r="B126" s="4"/>
      <c r="C126">
        <f t="shared" si="263"/>
        <v>0.36386768447837148</v>
      </c>
      <c r="D126" s="4"/>
      <c r="E126">
        <f t="shared" si="264"/>
        <v>0.38269402319357715</v>
      </c>
      <c r="F126" s="4"/>
      <c r="G126">
        <f t="shared" si="265"/>
        <v>0.37998228520814875</v>
      </c>
      <c r="H126" s="4"/>
      <c r="I126">
        <f t="shared" si="266"/>
        <v>0.65898617511520741</v>
      </c>
      <c r="J126" s="4"/>
      <c r="K126">
        <f t="shared" si="267"/>
        <v>0.5</v>
      </c>
      <c r="L126" s="4"/>
      <c r="M126">
        <f t="shared" si="268"/>
        <v>0.40018656716417911</v>
      </c>
      <c r="N126" s="4"/>
      <c r="O126">
        <f t="shared" si="269"/>
        <v>1</v>
      </c>
      <c r="P126" s="4"/>
      <c r="Q126">
        <f t="shared" si="270"/>
        <v>1</v>
      </c>
      <c r="R126" s="4"/>
      <c r="S126">
        <f t="shared" si="271"/>
        <v>0.36919104991394153</v>
      </c>
      <c r="T126" s="4"/>
      <c r="U126">
        <f t="shared" si="272"/>
        <v>1</v>
      </c>
      <c r="V126" s="4"/>
      <c r="X126" s="4"/>
      <c r="Y126">
        <f t="shared" si="273"/>
        <v>0.70483987378700308</v>
      </c>
      <c r="Z126" s="4"/>
      <c r="AA126">
        <f t="shared" si="274"/>
        <v>0.46178686759956938</v>
      </c>
      <c r="AB126" s="4"/>
      <c r="AC126">
        <f t="shared" si="275"/>
        <v>0.46178686759956938</v>
      </c>
      <c r="AD126" s="4"/>
      <c r="AE126">
        <f t="shared" si="276"/>
        <v>1</v>
      </c>
      <c r="AF126" s="4"/>
      <c r="AG126">
        <f t="shared" si="277"/>
        <v>0.46178686759956938</v>
      </c>
      <c r="AH126" s="15"/>
      <c r="AI126" s="12"/>
    </row>
    <row r="127" spans="1:35" x14ac:dyDescent="0.3">
      <c r="A127" t="s">
        <v>28</v>
      </c>
      <c r="B127" s="4"/>
      <c r="C127">
        <f t="shared" si="263"/>
        <v>0</v>
      </c>
      <c r="D127" s="4"/>
      <c r="E127">
        <f t="shared" si="264"/>
        <v>0</v>
      </c>
      <c r="F127" s="4"/>
      <c r="G127">
        <f t="shared" si="265"/>
        <v>0</v>
      </c>
      <c r="H127" s="4"/>
      <c r="I127">
        <f t="shared" si="266"/>
        <v>0</v>
      </c>
      <c r="J127" s="4"/>
      <c r="K127">
        <f t="shared" si="267"/>
        <v>0</v>
      </c>
      <c r="L127" s="4"/>
      <c r="M127">
        <f t="shared" si="268"/>
        <v>0</v>
      </c>
      <c r="N127" s="4"/>
      <c r="O127">
        <f t="shared" si="269"/>
        <v>0</v>
      </c>
      <c r="P127" s="4"/>
      <c r="Q127">
        <f t="shared" si="270"/>
        <v>0</v>
      </c>
      <c r="R127" s="4"/>
      <c r="S127">
        <f t="shared" si="271"/>
        <v>0</v>
      </c>
      <c r="T127" s="4"/>
      <c r="U127">
        <f t="shared" si="272"/>
        <v>0</v>
      </c>
      <c r="V127" s="4"/>
      <c r="X127" s="4"/>
      <c r="Y127">
        <f t="shared" si="273"/>
        <v>0</v>
      </c>
      <c r="Z127" s="4"/>
      <c r="AA127">
        <f t="shared" si="274"/>
        <v>0</v>
      </c>
      <c r="AB127" s="4"/>
      <c r="AC127">
        <f t="shared" si="275"/>
        <v>0</v>
      </c>
      <c r="AD127" s="4"/>
      <c r="AE127">
        <f t="shared" si="276"/>
        <v>0</v>
      </c>
      <c r="AF127" s="4"/>
      <c r="AG127">
        <f t="shared" si="277"/>
        <v>0</v>
      </c>
      <c r="AH127" s="15"/>
      <c r="AI127" s="12"/>
    </row>
    <row r="128" spans="1:35" x14ac:dyDescent="0.3">
      <c r="A128" t="s">
        <v>38</v>
      </c>
      <c r="B128" s="4"/>
      <c r="C128">
        <f>MEDIAN(C121:C127)</f>
        <v>0.22783198396961907</v>
      </c>
      <c r="D128" s="5"/>
      <c r="E128">
        <f>MEDIAN(E121:E127)</f>
        <v>0.20788290109630816</v>
      </c>
      <c r="F128" s="5"/>
      <c r="G128">
        <f>MEDIAN(G121:G127)</f>
        <v>0.24624147221738715</v>
      </c>
      <c r="H128" s="5"/>
      <c r="I128">
        <f>MEDIAN(I121:I127)</f>
        <v>0.19685918154880838</v>
      </c>
      <c r="J128" s="5"/>
      <c r="K128">
        <f>MEDIAN(K121:K127)</f>
        <v>0.2410095771251683</v>
      </c>
      <c r="L128" s="4"/>
      <c r="M128">
        <f>MEDIAN(M121:M127)</f>
        <v>0.23792035169472292</v>
      </c>
      <c r="N128" s="4"/>
      <c r="O128">
        <f>MEDIAN(O121:O127)</f>
        <v>0.25389653948999014</v>
      </c>
      <c r="P128" s="4"/>
      <c r="Q128">
        <f>MEDIAN(Q121:Q127)</f>
        <v>0.56299212598425208</v>
      </c>
      <c r="R128" s="4"/>
      <c r="S128">
        <f>MEDIAN(S121:S127)</f>
        <v>0.19442229054260185</v>
      </c>
      <c r="T128" s="4"/>
      <c r="U128">
        <f>MEDIAN(U121:U127)</f>
        <v>0.28600000000000003</v>
      </c>
      <c r="V128" s="4"/>
      <c r="W128" t="e">
        <f>MEDIAN(W121:W127)</f>
        <v>#NUM!</v>
      </c>
      <c r="X128" s="4"/>
      <c r="Y128">
        <f>MEDIAN(Y121:Y127)</f>
        <v>0.313940724478595</v>
      </c>
      <c r="Z128" s="4"/>
      <c r="AA128">
        <f>MEDIAN(AA121:AA127)</f>
        <v>0.39142335766423358</v>
      </c>
      <c r="AB128" s="4"/>
      <c r="AC128">
        <f>MEDIAN(AC121:AC127)</f>
        <v>0.30010493179433367</v>
      </c>
      <c r="AD128" s="4"/>
      <c r="AE128">
        <f>MEDIAN(AE121:AE127)</f>
        <v>0.28600000000000003</v>
      </c>
      <c r="AF128" s="4"/>
      <c r="AG128">
        <f>MEDIAN(AG121:AG127)</f>
        <v>0.35929648241206025</v>
      </c>
      <c r="AH128" s="15"/>
      <c r="AI128" s="12"/>
    </row>
    <row r="129" spans="1:35" x14ac:dyDescent="0.3">
      <c r="A129" t="s">
        <v>39</v>
      </c>
      <c r="B129" s="4"/>
      <c r="C129" s="2">
        <f>_xlfn.PERCENTILE.INC(C121:C127,1/6)*_xlfn.PERCENTILE.INC(C121:C127,5/6)+_xlfn.PERCENTILE.INC(C121:C127,1/6)*_xlfn.PERCENTILE.INC(C121:C127,3/6)*(1-_xlfn.PERCENTILE.INC(C121:C127,5/6))+_xlfn.PERCENTILE.INC(C121:C127,5/6)*_xlfn.PERCENTILE.INC(C121:C127,3/6)*(1-_xlfn.PERCENTILE.INC(C121:C127,1/6))</f>
        <v>7.8380049016011699E-2</v>
      </c>
      <c r="D129" s="5"/>
      <c r="E129" s="2">
        <f>_xlfn.PERCENTILE.INC(E121:E127,1/6)*_xlfn.PERCENTILE.INC(E121:E127,5/6)+_xlfn.PERCENTILE.INC(E121:E127,1/6)*_xlfn.PERCENTILE.INC(E121:E127,3/6)*(1-_xlfn.PERCENTILE.INC(E121:E127,5/6))+_xlfn.PERCENTILE.INC(E121:E127,5/6)*_xlfn.PERCENTILE.INC(E121:E127,3/6)*(1-_xlfn.PERCENTILE.INC(E121:E127,1/6))</f>
        <v>9.1468476482375591E-2</v>
      </c>
      <c r="F129" s="5"/>
      <c r="G129" s="2">
        <f>_xlfn.PERCENTILE.INC(G121:G127,1/6)*_xlfn.PERCENTILE.INC(G121:G127,5/6)+_xlfn.PERCENTILE.INC(G121:G127,1/6)*_xlfn.PERCENTILE.INC(G121:G127,3/6)*(1-_xlfn.PERCENTILE.INC(G121:G127,5/6))+_xlfn.PERCENTILE.INC(G121:G127,5/6)*_xlfn.PERCENTILE.INC(G121:G127,3/6)*(1-_xlfn.PERCENTILE.INC(G121:G127,1/6))</f>
        <v>9.3567397326181648E-2</v>
      </c>
      <c r="H129" s="5"/>
      <c r="I129" s="2">
        <f>_xlfn.PERCENTILE.INC(I121:I127,1/6)*_xlfn.PERCENTILE.INC(I121:I127,5/6)+_xlfn.PERCENTILE.INC(I121:I127,1/6)*_xlfn.PERCENTILE.INC(I121:I127,3/6)*(1-_xlfn.PERCENTILE.INC(I121:I127,5/6))+_xlfn.PERCENTILE.INC(I121:I127,5/6)*_xlfn.PERCENTILE.INC(I121:I127,3/6)*(1-_xlfn.PERCENTILE.INC(I121:I127,1/6))</f>
        <v>7.3055872737403812E-2</v>
      </c>
      <c r="J129" s="5"/>
      <c r="K129" s="2">
        <f>_xlfn.PERCENTILE.INC(K121:K127,1/6)*_xlfn.PERCENTILE.INC(K121:K127,5/6)+_xlfn.PERCENTILE.INC(K121:K127,1/6)*_xlfn.PERCENTILE.INC(K121:K127,3/6)*(1-_xlfn.PERCENTILE.INC(K121:K127,5/6))+_xlfn.PERCENTILE.INC(K121:K127,5/6)*_xlfn.PERCENTILE.INC(K121:K127,3/6)*(1-_xlfn.PERCENTILE.INC(K121:K127,1/6))</f>
        <v>0.1033931085866972</v>
      </c>
      <c r="L129" s="4"/>
      <c r="M129" s="2">
        <f>_xlfn.PERCENTILE.INC(M121:M127,1/6)*_xlfn.PERCENTILE.INC(M121:M127,5/6)+_xlfn.PERCENTILE.INC(M121:M127,1/6)*_xlfn.PERCENTILE.INC(M121:M127,3/6)*(1-_xlfn.PERCENTILE.INC(M121:M127,5/6))+_xlfn.PERCENTILE.INC(M121:M127,5/6)*_xlfn.PERCENTILE.INC(M121:M127,3/6)*(1-_xlfn.PERCENTILE.INC(M121:M127,1/6))</f>
        <v>9.3127582917003779E-2</v>
      </c>
      <c r="N129" s="4"/>
      <c r="O129" s="2">
        <f>_xlfn.PERCENTILE.INC(O121:O127,1/6)*_xlfn.PERCENTILE.INC(O121:O127,5/6)+_xlfn.PERCENTILE.INC(O121:O127,1/6)*_xlfn.PERCENTILE.INC(O121:O127,3/6)*(1-_xlfn.PERCENTILE.INC(O121:O127,5/6))+_xlfn.PERCENTILE.INC(O121:O127,5/6)*_xlfn.PERCENTILE.INC(O121:O127,3/6)*(1-_xlfn.PERCENTILE.INC(O121:O127,1/6))</f>
        <v>0.13817318895721706</v>
      </c>
      <c r="P129" s="4"/>
      <c r="Q129" s="2">
        <f>_xlfn.PERCENTILE.INC(Q121:Q127,1/6)*_xlfn.PERCENTILE.INC(Q121:Q127,5/6)+_xlfn.PERCENTILE.INC(Q121:Q127,1/6)*_xlfn.PERCENTILE.INC(Q121:Q127,3/6)*(1-_xlfn.PERCENTILE.INC(Q121:Q127,5/6))+_xlfn.PERCENTILE.INC(Q121:Q127,5/6)*_xlfn.PERCENTILE.INC(Q121:Q127,3/6)*(1-_xlfn.PERCENTILE.INC(Q121:Q127,1/6))</f>
        <v>0.56299212598425208</v>
      </c>
      <c r="R129" s="4"/>
      <c r="S129" s="2">
        <f>_xlfn.PERCENTILE.INC(S121:S127,1/6)*_xlfn.PERCENTILE.INC(S121:S127,5/6)+_xlfn.PERCENTILE.INC(S121:S127,1/6)*_xlfn.PERCENTILE.INC(S121:S127,3/6)*(1-_xlfn.PERCENTILE.INC(S121:S127,5/6))+_xlfn.PERCENTILE.INC(S121:S127,5/6)*_xlfn.PERCENTILE.INC(S121:S127,3/6)*(1-_xlfn.PERCENTILE.INC(S121:S127,1/6))</f>
        <v>7.1778969572096563E-2</v>
      </c>
      <c r="T129" s="4"/>
      <c r="U129" s="2">
        <f>_xlfn.PERCENTILE.INC(U121:U127,1/6)*_xlfn.PERCENTILE.INC(U121:U127,5/6)+_xlfn.PERCENTILE.INC(U121:U127,1/6)*_xlfn.PERCENTILE.INC(U121:U127,3/6)*(1-_xlfn.PERCENTILE.INC(U121:U127,5/6))+_xlfn.PERCENTILE.INC(U121:U127,5/6)*_xlfn.PERCENTILE.INC(U121:U127,3/6)*(1-_xlfn.PERCENTILE.INC(U121:U127,1/6))</f>
        <v>0.1152056338028169</v>
      </c>
      <c r="V129" s="4"/>
      <c r="W129" s="2" t="e">
        <f>_xlfn.PERCENTILE.INC(W121:W127,1/6)*_xlfn.PERCENTILE.INC(W121:W127,5/6)+_xlfn.PERCENTILE.INC(W121:W127,1/6)*_xlfn.PERCENTILE.INC(W121:W127,3/6)*(1-_xlfn.PERCENTILE.INC(W121:W127,5/6))+_xlfn.PERCENTILE.INC(W121:W127,5/6)*_xlfn.PERCENTILE.INC(W121:W127,3/6)*(1-_xlfn.PERCENTILE.INC(W121:W127,1/6))</f>
        <v>#NUM!</v>
      </c>
      <c r="X129" s="4"/>
      <c r="Y129" s="2">
        <f>_xlfn.PERCENTILE.INC(Y121:Y127,1/6)*_xlfn.PERCENTILE.INC(Y121:Y127,5/6)+_xlfn.PERCENTILE.INC(Y121:Y127,1/6)*_xlfn.PERCENTILE.INC(Y121:Y127,3/6)*(1-_xlfn.PERCENTILE.INC(Y121:Y127,5/6))+_xlfn.PERCENTILE.INC(Y121:Y127,5/6)*_xlfn.PERCENTILE.INC(Y121:Y127,3/6)*(1-_xlfn.PERCENTILE.INC(Y121:Y127,1/6))</f>
        <v>0.22127794061809322</v>
      </c>
      <c r="Z129" s="4"/>
      <c r="AA129" s="2">
        <f>_xlfn.PERCENTILE.INC(AA121:AA127,1/6)*_xlfn.PERCENTILE.INC(AA121:AA127,5/6)+_xlfn.PERCENTILE.INC(AA121:AA127,1/6)*_xlfn.PERCENTILE.INC(AA121:AA127,3/6)*(1-_xlfn.PERCENTILE.INC(AA121:AA127,5/6))+_xlfn.PERCENTILE.INC(AA121:AA127,5/6)*_xlfn.PERCENTILE.INC(AA121:AA127,3/6)*(1-_xlfn.PERCENTILE.INC(AA121:AA127,1/6))</f>
        <v>0.18752737452081264</v>
      </c>
      <c r="AB129" s="4"/>
      <c r="AC129" s="2">
        <f>_xlfn.PERCENTILE.INC(AC121:AC127,1/6)*_xlfn.PERCENTILE.INC(AC121:AC127,5/6)+_xlfn.PERCENTILE.INC(AC121:AC127,1/6)*_xlfn.PERCENTILE.INC(AC121:AC127,3/6)*(1-_xlfn.PERCENTILE.INC(AC121:AC127,5/6))+_xlfn.PERCENTILE.INC(AC121:AC127,5/6)*_xlfn.PERCENTILE.INC(AC121:AC127,3/6)*(1-_xlfn.PERCENTILE.INC(AC121:AC127,1/6))</f>
        <v>0.13858451640448777</v>
      </c>
      <c r="AD129" s="4"/>
      <c r="AE129" s="2">
        <f>_xlfn.PERCENTILE.INC(AE121:AE127,1/6)*_xlfn.PERCENTILE.INC(AE121:AE127,5/6)+_xlfn.PERCENTILE.INC(AE121:AE127,1/6)*_xlfn.PERCENTILE.INC(AE121:AE127,3/6)*(1-_xlfn.PERCENTILE.INC(AE121:AE127,5/6))+_xlfn.PERCENTILE.INC(AE121:AE127,5/6)*_xlfn.PERCENTILE.INC(AE121:AE127,3/6)*(1-_xlfn.PERCENTILE.INC(AE121:AE127,1/6))</f>
        <v>0.11402788104089222</v>
      </c>
      <c r="AF129" s="4"/>
      <c r="AG129" s="2">
        <f>_xlfn.PERCENTILE.INC(AG121:AG127,1/6)*_xlfn.PERCENTILE.INC(AG121:AG127,5/6)+_xlfn.PERCENTILE.INC(AG121:AG127,1/6)*_xlfn.PERCENTILE.INC(AG121:AG127,3/6)*(1-_xlfn.PERCENTILE.INC(AG121:AG127,5/6))+_xlfn.PERCENTILE.INC(AG121:AG127,5/6)*_xlfn.PERCENTILE.INC(AG121:AG127,3/6)*(1-_xlfn.PERCENTILE.INC(AG121:AG127,1/6))</f>
        <v>0.16591839715260909</v>
      </c>
      <c r="AH129" s="15"/>
      <c r="AI129" s="12"/>
    </row>
    <row r="130" spans="1:35" x14ac:dyDescent="0.3">
      <c r="B130" s="4"/>
      <c r="D130" s="4"/>
      <c r="F130" s="4"/>
      <c r="H130" s="4"/>
      <c r="J130" s="4"/>
      <c r="L130" s="4"/>
      <c r="N130" s="4"/>
      <c r="P130" s="4"/>
      <c r="R130" s="4"/>
      <c r="T130" s="4"/>
      <c r="V130" s="4"/>
      <c r="X130" s="4"/>
      <c r="Z130" s="4"/>
      <c r="AB130" s="4"/>
      <c r="AD130" s="4"/>
      <c r="AF130" s="4"/>
      <c r="AH130" s="15"/>
      <c r="AI130" s="12"/>
    </row>
    <row r="131" spans="1:35" x14ac:dyDescent="0.3">
      <c r="A131" s="10"/>
      <c r="B131" s="7"/>
      <c r="C131" s="6" t="s">
        <v>54</v>
      </c>
      <c r="D131" s="7"/>
      <c r="E131" s="6" t="s">
        <v>53</v>
      </c>
      <c r="F131" s="8"/>
      <c r="G131" s="6" t="s">
        <v>55</v>
      </c>
      <c r="H131" s="8"/>
      <c r="I131" s="6" t="s">
        <v>58</v>
      </c>
      <c r="J131" s="8"/>
      <c r="K131" s="6" t="s">
        <v>56</v>
      </c>
      <c r="L131" s="7"/>
      <c r="M131" s="9" t="s">
        <v>57</v>
      </c>
      <c r="N131" s="7"/>
      <c r="O131" s="9" t="s">
        <v>59</v>
      </c>
      <c r="P131" s="7"/>
      <c r="Q131" s="9" t="s">
        <v>60</v>
      </c>
      <c r="R131" s="7"/>
      <c r="S131" s="9" t="s">
        <v>47</v>
      </c>
      <c r="T131" s="7"/>
      <c r="U131" s="9" t="s">
        <v>7</v>
      </c>
      <c r="V131" s="7"/>
      <c r="W131" s="9" t="s">
        <v>9</v>
      </c>
      <c r="X131" s="7"/>
      <c r="Y131" s="9" t="s">
        <v>5</v>
      </c>
      <c r="Z131" s="7"/>
      <c r="AA131" s="9" t="s">
        <v>11</v>
      </c>
      <c r="AB131" s="7"/>
      <c r="AC131" s="9" t="s">
        <v>3</v>
      </c>
      <c r="AD131" s="7"/>
      <c r="AE131" s="9" t="s">
        <v>36</v>
      </c>
      <c r="AF131" s="7"/>
      <c r="AG131" s="9" t="s">
        <v>44</v>
      </c>
      <c r="AH131" s="15"/>
      <c r="AI131" s="12"/>
    </row>
    <row r="132" spans="1:35" x14ac:dyDescent="0.3">
      <c r="A132" t="s">
        <v>22</v>
      </c>
      <c r="B132" s="4"/>
      <c r="C132">
        <f t="shared" ref="C132:C138" si="278">IFERROR($Y2/($Y2+C2),0)</f>
        <v>1</v>
      </c>
      <c r="D132" s="4"/>
      <c r="E132">
        <f t="shared" ref="E132:E138" si="279">IFERROR($Y2/($Y2+E2),0)</f>
        <v>0.16666666666666669</v>
      </c>
      <c r="F132" s="4"/>
      <c r="G132">
        <f t="shared" ref="G132:G138" si="280">IFERROR($Y2/($Y2+G2),0)</f>
        <v>0.33333333333333331</v>
      </c>
      <c r="H132" s="4"/>
      <c r="I132">
        <f t="shared" ref="I132:I138" si="281">IFERROR($Y2/($Y2+I2),0)</f>
        <v>0.24420465407024619</v>
      </c>
      <c r="J132" s="4"/>
      <c r="K132">
        <f t="shared" ref="K132:K138" si="282">IFERROR($Y2/($Y2+K2),0)</f>
        <v>0.23042280297030723</v>
      </c>
      <c r="L132" s="4"/>
      <c r="M132">
        <f t="shared" ref="M132:M138" si="283">IFERROR($Y2/($Y2+M2),0)</f>
        <v>0.26432601529587896</v>
      </c>
      <c r="N132" s="4"/>
      <c r="O132">
        <f t="shared" ref="O132:O138" si="284">IFERROR($Y2/($Y2+O2),0)</f>
        <v>0.48153519695768127</v>
      </c>
      <c r="P132" s="4"/>
      <c r="Q132">
        <f t="shared" ref="Q132:Q138" si="285">IFERROR($Y2/($Y2+Q2),0)</f>
        <v>0.2121881744749663</v>
      </c>
      <c r="R132" s="4"/>
      <c r="S132">
        <f t="shared" ref="S132:S138" si="286">IFERROR($Y2/($Y2+S2),0)</f>
        <v>0.22025271494975451</v>
      </c>
      <c r="T132" s="4"/>
      <c r="U132">
        <f t="shared" ref="U132:U138" si="287">IFERROR($Y2/($Y2+U2),0)</f>
        <v>0.3968835186459167</v>
      </c>
      <c r="V132" s="4"/>
      <c r="W132">
        <f t="shared" ref="W132:W138" si="288">IFERROR($Y2/($Y2+W2),0)</f>
        <v>1</v>
      </c>
      <c r="X132" s="4"/>
      <c r="Z132" s="4"/>
      <c r="AA132">
        <f t="shared" ref="AA132:AA138" si="289">IFERROR($Y2/($Y2+AA2),0)</f>
        <v>1</v>
      </c>
      <c r="AB132" s="4"/>
      <c r="AC132">
        <f t="shared" ref="AC132:AC138" si="290">IFERROR($Y2/($Y2+AC2),0)</f>
        <v>0.26432601529587896</v>
      </c>
      <c r="AD132" s="4"/>
      <c r="AE132">
        <f t="shared" ref="AE132:AE138" si="291">IFERROR($Y2/($Y2+AE2),0)</f>
        <v>0.26432601529587896</v>
      </c>
      <c r="AF132" s="4"/>
      <c r="AG132">
        <f t="shared" ref="AG132:AG138" si="292">IFERROR($Y2/($Y2+AG2),0)</f>
        <v>0.19324379788951154</v>
      </c>
      <c r="AH132" s="15"/>
      <c r="AI132" s="12"/>
    </row>
    <row r="133" spans="1:35" x14ac:dyDescent="0.3">
      <c r="A133" t="s">
        <v>23</v>
      </c>
      <c r="B133" s="4"/>
      <c r="C133">
        <f t="shared" si="278"/>
        <v>0.42613153528861236</v>
      </c>
      <c r="D133" s="4"/>
      <c r="E133">
        <f t="shared" si="279"/>
        <v>1</v>
      </c>
      <c r="F133" s="4"/>
      <c r="G133">
        <f t="shared" si="280"/>
        <v>0.48298334540188265</v>
      </c>
      <c r="H133" s="4"/>
      <c r="I133">
        <f t="shared" si="281"/>
        <v>0.7878118255250337</v>
      </c>
      <c r="J133" s="4"/>
      <c r="K133">
        <f t="shared" si="282"/>
        <v>0.62511715089034681</v>
      </c>
      <c r="L133" s="4"/>
      <c r="M133">
        <f t="shared" si="283"/>
        <v>0.51625386996904032</v>
      </c>
      <c r="N133" s="4"/>
      <c r="O133">
        <f t="shared" si="284"/>
        <v>0.77519703857982791</v>
      </c>
      <c r="P133" s="4"/>
      <c r="Q133">
        <f t="shared" si="285"/>
        <v>0.60036003600360044</v>
      </c>
      <c r="R133" s="4"/>
      <c r="S133">
        <f t="shared" si="286"/>
        <v>0.57155098543273353</v>
      </c>
      <c r="T133" s="4"/>
      <c r="U133">
        <f t="shared" si="287"/>
        <v>0.6499088525312976</v>
      </c>
      <c r="V133" s="4"/>
      <c r="W133">
        <f t="shared" si="288"/>
        <v>1</v>
      </c>
      <c r="X133" s="4"/>
      <c r="Z133" s="4"/>
      <c r="AA133">
        <f t="shared" si="289"/>
        <v>0.54538021259198688</v>
      </c>
      <c r="AB133" s="4"/>
      <c r="AC133">
        <f t="shared" si="290"/>
        <v>0.5</v>
      </c>
      <c r="AD133" s="4"/>
      <c r="AE133">
        <f t="shared" si="291"/>
        <v>0.64011516314779271</v>
      </c>
      <c r="AF133" s="4"/>
      <c r="AG133">
        <f t="shared" si="292"/>
        <v>0.43766404199475067</v>
      </c>
      <c r="AH133" s="15"/>
      <c r="AI133" s="12"/>
    </row>
    <row r="134" spans="1:35" x14ac:dyDescent="0.3">
      <c r="A134" t="s">
        <v>24</v>
      </c>
      <c r="B134" s="4"/>
      <c r="C134">
        <f t="shared" si="278"/>
        <v>0.46605744125326376</v>
      </c>
      <c r="D134" s="4"/>
      <c r="E134">
        <f t="shared" si="279"/>
        <v>0.6071428571428571</v>
      </c>
      <c r="F134" s="4"/>
      <c r="G134">
        <f t="shared" si="280"/>
        <v>0.44237918215613387</v>
      </c>
      <c r="H134" s="4"/>
      <c r="I134">
        <f t="shared" si="281"/>
        <v>0.49548924358084662</v>
      </c>
      <c r="J134" s="4"/>
      <c r="K134">
        <f t="shared" si="282"/>
        <v>0.55564202334630353</v>
      </c>
      <c r="L134" s="4"/>
      <c r="M134">
        <f t="shared" si="283"/>
        <v>0.5170166545981173</v>
      </c>
      <c r="N134" s="4"/>
      <c r="O134">
        <f t="shared" si="284"/>
        <v>0.66523943881760472</v>
      </c>
      <c r="P134" s="4"/>
      <c r="Q134">
        <f t="shared" si="285"/>
        <v>0.68194842406876799</v>
      </c>
      <c r="R134" s="4"/>
      <c r="S134">
        <f t="shared" si="286"/>
        <v>0.64093357271095153</v>
      </c>
      <c r="T134" s="4"/>
      <c r="U134">
        <f t="shared" si="287"/>
        <v>0.52888888888888896</v>
      </c>
      <c r="V134" s="4"/>
      <c r="W134">
        <f t="shared" si="288"/>
        <v>0.62467191601049865</v>
      </c>
      <c r="X134" s="4"/>
      <c r="Z134" s="4"/>
      <c r="AA134">
        <f t="shared" si="289"/>
        <v>0.5170166545981173</v>
      </c>
      <c r="AB134" s="4"/>
      <c r="AC134">
        <f t="shared" si="290"/>
        <v>0.57028753993610226</v>
      </c>
      <c r="AD134" s="4"/>
      <c r="AE134">
        <f t="shared" si="291"/>
        <v>0.52461425422483465</v>
      </c>
      <c r="AF134" s="4"/>
      <c r="AG134">
        <f t="shared" si="292"/>
        <v>0.48275862068965519</v>
      </c>
      <c r="AH134" s="15"/>
      <c r="AI134" s="12"/>
    </row>
    <row r="135" spans="1:35" x14ac:dyDescent="0.3">
      <c r="A135" t="s">
        <v>25</v>
      </c>
      <c r="B135" s="4"/>
      <c r="C135">
        <f t="shared" si="278"/>
        <v>0.40218790218790218</v>
      </c>
      <c r="D135" s="4"/>
      <c r="E135">
        <f t="shared" si="279"/>
        <v>0.63195146612740138</v>
      </c>
      <c r="F135" s="4"/>
      <c r="G135">
        <f t="shared" si="280"/>
        <v>1</v>
      </c>
      <c r="H135" s="4"/>
      <c r="I135">
        <f t="shared" si="281"/>
        <v>0.47169811320754718</v>
      </c>
      <c r="J135" s="4"/>
      <c r="K135">
        <f t="shared" si="282"/>
        <v>0.4956383822363204</v>
      </c>
      <c r="L135" s="4"/>
      <c r="M135">
        <f t="shared" si="283"/>
        <v>0.51525144270403955</v>
      </c>
      <c r="N135" s="4"/>
      <c r="O135">
        <f t="shared" si="284"/>
        <v>0.48374613003095979</v>
      </c>
      <c r="P135" s="4"/>
      <c r="Q135">
        <f t="shared" si="285"/>
        <v>0.77673630731369392</v>
      </c>
      <c r="R135" s="4"/>
      <c r="S135">
        <f t="shared" si="286"/>
        <v>0.45454545454545453</v>
      </c>
      <c r="T135" s="4"/>
      <c r="U135">
        <f t="shared" si="287"/>
        <v>0.46676624346527257</v>
      </c>
      <c r="V135" s="4"/>
      <c r="W135">
        <f t="shared" si="288"/>
        <v>0.68605927552140511</v>
      </c>
      <c r="X135" s="4"/>
      <c r="Z135" s="4"/>
      <c r="AA135">
        <f t="shared" si="289"/>
        <v>0.77673630731369392</v>
      </c>
      <c r="AB135" s="4"/>
      <c r="AC135">
        <f t="shared" si="290"/>
        <v>0.48374613003095979</v>
      </c>
      <c r="AD135" s="4"/>
      <c r="AE135">
        <f t="shared" si="291"/>
        <v>0.46676624346527257</v>
      </c>
      <c r="AF135" s="4"/>
      <c r="AG135">
        <f t="shared" si="292"/>
        <v>0.58465855940130962</v>
      </c>
      <c r="AH135" s="15"/>
      <c r="AI135" s="12"/>
    </row>
    <row r="136" spans="1:35" x14ac:dyDescent="0.3">
      <c r="A136" t="s">
        <v>26</v>
      </c>
      <c r="B136" s="4"/>
      <c r="C136">
        <f t="shared" si="278"/>
        <v>0</v>
      </c>
      <c r="D136" s="4"/>
      <c r="E136">
        <f t="shared" si="279"/>
        <v>0</v>
      </c>
      <c r="F136" s="4"/>
      <c r="G136">
        <f t="shared" si="280"/>
        <v>0</v>
      </c>
      <c r="H136" s="4"/>
      <c r="I136">
        <f t="shared" si="281"/>
        <v>0</v>
      </c>
      <c r="J136" s="4"/>
      <c r="K136">
        <f t="shared" si="282"/>
        <v>0</v>
      </c>
      <c r="L136" s="4"/>
      <c r="M136">
        <f t="shared" si="283"/>
        <v>0</v>
      </c>
      <c r="N136" s="4"/>
      <c r="O136">
        <f t="shared" si="284"/>
        <v>0</v>
      </c>
      <c r="P136" s="4"/>
      <c r="Q136">
        <f t="shared" si="285"/>
        <v>0</v>
      </c>
      <c r="R136" s="4"/>
      <c r="S136">
        <f t="shared" si="286"/>
        <v>0</v>
      </c>
      <c r="T136" s="4"/>
      <c r="U136">
        <f t="shared" si="287"/>
        <v>0</v>
      </c>
      <c r="V136" s="4"/>
      <c r="W136">
        <f t="shared" si="288"/>
        <v>0</v>
      </c>
      <c r="X136" s="4"/>
      <c r="Z136" s="4"/>
      <c r="AA136">
        <f t="shared" si="289"/>
        <v>0</v>
      </c>
      <c r="AB136" s="4"/>
      <c r="AC136">
        <f t="shared" si="290"/>
        <v>0</v>
      </c>
      <c r="AD136" s="4"/>
      <c r="AE136">
        <f t="shared" si="291"/>
        <v>0</v>
      </c>
      <c r="AF136" s="4"/>
      <c r="AG136">
        <f t="shared" si="292"/>
        <v>0</v>
      </c>
      <c r="AH136" s="15"/>
      <c r="AI136" s="12"/>
    </row>
    <row r="137" spans="1:35" x14ac:dyDescent="0.3">
      <c r="A137" t="s">
        <v>27</v>
      </c>
      <c r="B137" s="4"/>
      <c r="C137">
        <f t="shared" si="278"/>
        <v>0.19324379788951154</v>
      </c>
      <c r="D137" s="4"/>
      <c r="E137">
        <f t="shared" si="279"/>
        <v>0.20610234739307962</v>
      </c>
      <c r="F137" s="4"/>
      <c r="G137">
        <f t="shared" si="280"/>
        <v>0.20422794180240136</v>
      </c>
      <c r="H137" s="4"/>
      <c r="I137">
        <f t="shared" si="281"/>
        <v>0.44727842932951656</v>
      </c>
      <c r="J137" s="4"/>
      <c r="K137">
        <f t="shared" si="282"/>
        <v>0.29516012621299681</v>
      </c>
      <c r="L137" s="4"/>
      <c r="M137">
        <f t="shared" si="283"/>
        <v>0.2183785629980621</v>
      </c>
      <c r="N137" s="4"/>
      <c r="O137">
        <f t="shared" si="284"/>
        <v>1</v>
      </c>
      <c r="P137" s="4"/>
      <c r="Q137">
        <f t="shared" si="285"/>
        <v>1</v>
      </c>
      <c r="R137" s="4"/>
      <c r="S137">
        <f t="shared" si="286"/>
        <v>0.19684336902238253</v>
      </c>
      <c r="T137" s="4"/>
      <c r="U137">
        <f t="shared" si="287"/>
        <v>1</v>
      </c>
      <c r="V137" s="4"/>
      <c r="W137">
        <f t="shared" si="288"/>
        <v>0.29516012621299681</v>
      </c>
      <c r="X137" s="4"/>
      <c r="Z137" s="4"/>
      <c r="AA137">
        <f t="shared" si="289"/>
        <v>0.26432601529587896</v>
      </c>
      <c r="AB137" s="4"/>
      <c r="AC137">
        <f t="shared" si="290"/>
        <v>0.26432601529587896</v>
      </c>
      <c r="AD137" s="4"/>
      <c r="AE137">
        <f t="shared" si="291"/>
        <v>1</v>
      </c>
      <c r="AF137" s="4"/>
      <c r="AG137">
        <f t="shared" si="292"/>
        <v>0.26432601529587896</v>
      </c>
      <c r="AH137" s="15"/>
      <c r="AI137" s="12"/>
    </row>
    <row r="138" spans="1:35" x14ac:dyDescent="0.3">
      <c r="A138" t="s">
        <v>28</v>
      </c>
      <c r="B138" s="4"/>
      <c r="C138">
        <f t="shared" si="278"/>
        <v>0</v>
      </c>
      <c r="D138" s="4"/>
      <c r="E138">
        <f t="shared" si="279"/>
        <v>0</v>
      </c>
      <c r="F138" s="4"/>
      <c r="G138">
        <f t="shared" si="280"/>
        <v>0</v>
      </c>
      <c r="H138" s="4"/>
      <c r="I138">
        <f t="shared" si="281"/>
        <v>0</v>
      </c>
      <c r="J138" s="4"/>
      <c r="K138">
        <f t="shared" si="282"/>
        <v>0</v>
      </c>
      <c r="L138" s="4"/>
      <c r="M138">
        <f t="shared" si="283"/>
        <v>0</v>
      </c>
      <c r="N138" s="4"/>
      <c r="O138">
        <f t="shared" si="284"/>
        <v>0</v>
      </c>
      <c r="P138" s="4"/>
      <c r="Q138">
        <f t="shared" si="285"/>
        <v>0</v>
      </c>
      <c r="R138" s="4"/>
      <c r="S138">
        <f t="shared" si="286"/>
        <v>0</v>
      </c>
      <c r="T138" s="4"/>
      <c r="U138">
        <f t="shared" si="287"/>
        <v>0</v>
      </c>
      <c r="V138" s="4"/>
      <c r="W138">
        <f t="shared" si="288"/>
        <v>0</v>
      </c>
      <c r="X138" s="4"/>
      <c r="Z138" s="4"/>
      <c r="AA138">
        <f t="shared" si="289"/>
        <v>0</v>
      </c>
      <c r="AB138" s="4"/>
      <c r="AC138">
        <f t="shared" si="290"/>
        <v>0</v>
      </c>
      <c r="AD138" s="4"/>
      <c r="AE138">
        <f t="shared" si="291"/>
        <v>0</v>
      </c>
      <c r="AF138" s="4"/>
      <c r="AG138">
        <f t="shared" si="292"/>
        <v>0</v>
      </c>
      <c r="AH138" s="15"/>
      <c r="AI138" s="12"/>
    </row>
    <row r="139" spans="1:35" x14ac:dyDescent="0.3">
      <c r="A139" t="s">
        <v>38</v>
      </c>
      <c r="B139" s="4"/>
      <c r="C139">
        <f>MEDIAN(C132:C138)</f>
        <v>0.40218790218790218</v>
      </c>
      <c r="D139" s="5"/>
      <c r="E139">
        <f>MEDIAN(E132:E138)</f>
        <v>0.20610234739307962</v>
      </c>
      <c r="F139" s="5"/>
      <c r="G139">
        <f>MEDIAN(G132:G138)</f>
        <v>0.33333333333333331</v>
      </c>
      <c r="H139" s="5"/>
      <c r="I139">
        <f>MEDIAN(I132:I138)</f>
        <v>0.44727842932951656</v>
      </c>
      <c r="J139" s="5"/>
      <c r="K139">
        <f>MEDIAN(K132:K138)</f>
        <v>0.29516012621299681</v>
      </c>
      <c r="L139" s="4"/>
      <c r="M139">
        <f>MEDIAN(M132:M138)</f>
        <v>0.26432601529587896</v>
      </c>
      <c r="N139" s="4"/>
      <c r="O139">
        <f>MEDIAN(O132:O138)</f>
        <v>0.48374613003095979</v>
      </c>
      <c r="P139" s="4"/>
      <c r="Q139">
        <f>MEDIAN(Q132:Q138)</f>
        <v>0.60036003600360044</v>
      </c>
      <c r="R139" s="4"/>
      <c r="S139">
        <f>MEDIAN(S132:S138)</f>
        <v>0.22025271494975451</v>
      </c>
      <c r="T139" s="4"/>
      <c r="U139">
        <f>MEDIAN(U132:U138)</f>
        <v>0.46676624346527257</v>
      </c>
      <c r="V139" s="4"/>
      <c r="W139">
        <f>MEDIAN(W132:W138)</f>
        <v>0.62467191601049865</v>
      </c>
      <c r="X139" s="4"/>
      <c r="Y139" t="e">
        <f>MEDIAN(Y132:Y138)</f>
        <v>#NUM!</v>
      </c>
      <c r="Z139" s="4"/>
      <c r="AA139">
        <f>MEDIAN(AA132:AA138)</f>
        <v>0.5170166545981173</v>
      </c>
      <c r="AB139" s="4"/>
      <c r="AC139">
        <f>MEDIAN(AC132:AC138)</f>
        <v>0.26432601529587896</v>
      </c>
      <c r="AD139" s="4"/>
      <c r="AE139">
        <f>MEDIAN(AE132:AE138)</f>
        <v>0.46676624346527257</v>
      </c>
      <c r="AF139" s="4"/>
      <c r="AG139">
        <f>MEDIAN(AG132:AG138)</f>
        <v>0.26432601529587896</v>
      </c>
      <c r="AH139" s="15"/>
      <c r="AI139" s="12"/>
    </row>
    <row r="140" spans="1:35" x14ac:dyDescent="0.3">
      <c r="A140" t="s">
        <v>39</v>
      </c>
      <c r="B140" s="4"/>
      <c r="C140" s="2">
        <f>_xlfn.PERCENTILE.INC(C132:C138,1/6)*_xlfn.PERCENTILE.INC(C132:C138,5/6)+_xlfn.PERCENTILE.INC(C132:C138,1/6)*_xlfn.PERCENTILE.INC(C132:C138,3/6)*(1-_xlfn.PERCENTILE.INC(C132:C138,5/6))+_xlfn.PERCENTILE.INC(C132:C138,5/6)*_xlfn.PERCENTILE.INC(C132:C138,3/6)*(1-_xlfn.PERCENTILE.INC(C132:C138,1/6))</f>
        <v>0.18744266459671161</v>
      </c>
      <c r="D140" s="5"/>
      <c r="E140" s="2">
        <f>_xlfn.PERCENTILE.INC(E132:E138,1/6)*_xlfn.PERCENTILE.INC(E132:E138,5/6)+_xlfn.PERCENTILE.INC(E132:E138,1/6)*_xlfn.PERCENTILE.INC(E132:E138,3/6)*(1-_xlfn.PERCENTILE.INC(E132:E138,5/6))+_xlfn.PERCENTILE.INC(E132:E138,5/6)*_xlfn.PERCENTILE.INC(E132:E138,3/6)*(1-_xlfn.PERCENTILE.INC(E132:E138,1/6))</f>
        <v>0.13024668060735567</v>
      </c>
      <c r="F140" s="5"/>
      <c r="G140" s="2">
        <f>_xlfn.PERCENTILE.INC(G132:G138,1/6)*_xlfn.PERCENTILE.INC(G132:G138,5/6)+_xlfn.PERCENTILE.INC(G132:G138,1/6)*_xlfn.PERCENTILE.INC(G132:G138,3/6)*(1-_xlfn.PERCENTILE.INC(G132:G138,5/6))+_xlfn.PERCENTILE.INC(G132:G138,5/6)*_xlfn.PERCENTILE.INC(G132:G138,3/6)*(1-_xlfn.PERCENTILE.INC(G132:G138,1/6))</f>
        <v>0.16099444846729422</v>
      </c>
      <c r="H140" s="5"/>
      <c r="I140" s="2">
        <f>_xlfn.PERCENTILE.INC(I132:I138,1/6)*_xlfn.PERCENTILE.INC(I132:I138,5/6)+_xlfn.PERCENTILE.INC(I132:I138,1/6)*_xlfn.PERCENTILE.INC(I132:I138,3/6)*(1-_xlfn.PERCENTILE.INC(I132:I138,5/6))+_xlfn.PERCENTILE.INC(I132:I138,5/6)*_xlfn.PERCENTILE.INC(I132:I138,3/6)*(1-_xlfn.PERCENTILE.INC(I132:I138,1/6))</f>
        <v>0.22162165061851133</v>
      </c>
      <c r="J140" s="5"/>
      <c r="K140" s="2">
        <f>_xlfn.PERCENTILE.INC(K132:K138,1/6)*_xlfn.PERCENTILE.INC(K132:K138,5/6)+_xlfn.PERCENTILE.INC(K132:K138,1/6)*_xlfn.PERCENTILE.INC(K132:K138,3/6)*(1-_xlfn.PERCENTILE.INC(K132:K138,5/6))+_xlfn.PERCENTILE.INC(K132:K138,5/6)*_xlfn.PERCENTILE.INC(K132:K138,3/6)*(1-_xlfn.PERCENTILE.INC(K132:K138,1/6))</f>
        <v>0.16400336974013988</v>
      </c>
      <c r="L140" s="4"/>
      <c r="M140" s="2">
        <f>_xlfn.PERCENTILE.INC(M132:M138,1/6)*_xlfn.PERCENTILE.INC(M132:M138,5/6)+_xlfn.PERCENTILE.INC(M132:M138,1/6)*_xlfn.PERCENTILE.INC(M132:M138,3/6)*(1-_xlfn.PERCENTILE.INC(M132:M138,5/6))+_xlfn.PERCENTILE.INC(M132:M138,5/6)*_xlfn.PERCENTILE.INC(M132:M138,3/6)*(1-_xlfn.PERCENTILE.INC(M132:M138,1/6))</f>
        <v>0.13645932832999325</v>
      </c>
      <c r="N140" s="4"/>
      <c r="O140" s="2">
        <f>_xlfn.PERCENTILE.INC(O132:O138,1/6)*_xlfn.PERCENTILE.INC(O132:O138,5/6)+_xlfn.PERCENTILE.INC(O132:O138,1/6)*_xlfn.PERCENTILE.INC(O132:O138,3/6)*(1-_xlfn.PERCENTILE.INC(O132:O138,5/6))+_xlfn.PERCENTILE.INC(O132:O138,5/6)*_xlfn.PERCENTILE.INC(O132:O138,3/6)*(1-_xlfn.PERCENTILE.INC(O132:O138,1/6))</f>
        <v>0.37499856742445237</v>
      </c>
      <c r="P140" s="4"/>
      <c r="Q140" s="2">
        <f>_xlfn.PERCENTILE.INC(Q132:Q138,1/6)*_xlfn.PERCENTILE.INC(Q132:Q138,5/6)+_xlfn.PERCENTILE.INC(Q132:Q138,1/6)*_xlfn.PERCENTILE.INC(Q132:Q138,3/6)*(1-_xlfn.PERCENTILE.INC(Q132:Q138,5/6))+_xlfn.PERCENTILE.INC(Q132:Q138,5/6)*_xlfn.PERCENTILE.INC(Q132:Q138,3/6)*(1-_xlfn.PERCENTILE.INC(Q132:Q138,1/6))</f>
        <v>0.46632143742415294</v>
      </c>
      <c r="R140" s="4"/>
      <c r="S140" s="2">
        <f>_xlfn.PERCENTILE.INC(S132:S138,1/6)*_xlfn.PERCENTILE.INC(S132:S138,5/6)+_xlfn.PERCENTILE.INC(S132:S138,1/6)*_xlfn.PERCENTILE.INC(S132:S138,3/6)*(1-_xlfn.PERCENTILE.INC(S132:S138,5/6))+_xlfn.PERCENTILE.INC(S132:S138,5/6)*_xlfn.PERCENTILE.INC(S132:S138,3/6)*(1-_xlfn.PERCENTILE.INC(S132:S138,1/6))</f>
        <v>0.12588565627376716</v>
      </c>
      <c r="T140" s="4"/>
      <c r="U140" s="2">
        <f>_xlfn.PERCENTILE.INC(U132:U138,1/6)*_xlfn.PERCENTILE.INC(U132:U138,5/6)+_xlfn.PERCENTILE.INC(U132:U138,1/6)*_xlfn.PERCENTILE.INC(U132:U138,3/6)*(1-_xlfn.PERCENTILE.INC(U132:U138,5/6))+_xlfn.PERCENTILE.INC(U132:U138,5/6)*_xlfn.PERCENTILE.INC(U132:U138,3/6)*(1-_xlfn.PERCENTILE.INC(U132:U138,1/6))</f>
        <v>0.30335551369085956</v>
      </c>
      <c r="V140" s="4"/>
      <c r="W140" s="2">
        <f>_xlfn.PERCENTILE.INC(W132:W138,1/6)*_xlfn.PERCENTILE.INC(W132:W138,5/6)+_xlfn.PERCENTILE.INC(W132:W138,1/6)*_xlfn.PERCENTILE.INC(W132:W138,3/6)*(1-_xlfn.PERCENTILE.INC(W132:W138,5/6))+_xlfn.PERCENTILE.INC(W132:W138,5/6)*_xlfn.PERCENTILE.INC(W132:W138,3/6)*(1-_xlfn.PERCENTILE.INC(W132:W138,1/6))</f>
        <v>0.62467191601049865</v>
      </c>
      <c r="X140" s="4"/>
      <c r="Y140" s="2" t="e">
        <f>_xlfn.PERCENTILE.INC(Y132:Y138,1/6)*_xlfn.PERCENTILE.INC(Y132:Y138,5/6)+_xlfn.PERCENTILE.INC(Y132:Y138,1/6)*_xlfn.PERCENTILE.INC(Y132:Y138,3/6)*(1-_xlfn.PERCENTILE.INC(Y132:Y138,5/6))+_xlfn.PERCENTILE.INC(Y132:Y138,5/6)*_xlfn.PERCENTILE.INC(Y132:Y138,3/6)*(1-_xlfn.PERCENTILE.INC(Y132:Y138,1/6))</f>
        <v>#NUM!</v>
      </c>
      <c r="Z140" s="4"/>
      <c r="AA140" s="2">
        <f>_xlfn.PERCENTILE.INC(AA132:AA138,1/6)*_xlfn.PERCENTILE.INC(AA132:AA138,5/6)+_xlfn.PERCENTILE.INC(AA132:AA138,1/6)*_xlfn.PERCENTILE.INC(AA132:AA138,3/6)*(1-_xlfn.PERCENTILE.INC(AA132:AA138,5/6))+_xlfn.PERCENTILE.INC(AA132:AA138,5/6)*_xlfn.PERCENTILE.INC(AA132:AA138,3/6)*(1-_xlfn.PERCENTILE.INC(AA132:AA138,1/6))</f>
        <v>0.40158560711222119</v>
      </c>
      <c r="AB140" s="4"/>
      <c r="AC140" s="2">
        <f>_xlfn.PERCENTILE.INC(AC132:AC138,1/6)*_xlfn.PERCENTILE.INC(AC132:AC138,5/6)+_xlfn.PERCENTILE.INC(AC132:AC138,1/6)*_xlfn.PERCENTILE.INC(AC132:AC138,3/6)*(1-_xlfn.PERCENTILE.INC(AC132:AC138,5/6))+_xlfn.PERCENTILE.INC(AC132:AC138,5/6)*_xlfn.PERCENTILE.INC(AC132:AC138,3/6)*(1-_xlfn.PERCENTILE.INC(AC132:AC138,1/6))</f>
        <v>0.13216300764793948</v>
      </c>
      <c r="AD140" s="4"/>
      <c r="AE140" s="2">
        <f>_xlfn.PERCENTILE.INC(AE132:AE138,1/6)*_xlfn.PERCENTILE.INC(AE132:AE138,5/6)+_xlfn.PERCENTILE.INC(AE132:AE138,1/6)*_xlfn.PERCENTILE.INC(AE132:AE138,3/6)*(1-_xlfn.PERCENTILE.INC(AE132:AE138,5/6))+_xlfn.PERCENTILE.INC(AE132:AE138,5/6)*_xlfn.PERCENTILE.INC(AE132:AE138,3/6)*(1-_xlfn.PERCENTILE.INC(AE132:AE138,1/6))</f>
        <v>0.2987841500876553</v>
      </c>
      <c r="AF140" s="4"/>
      <c r="AG140" s="2">
        <f>_xlfn.PERCENTILE.INC(AG132:AG138,1/6)*_xlfn.PERCENTILE.INC(AG132:AG138,5/6)+_xlfn.PERCENTILE.INC(AG132:AG138,1/6)*_xlfn.PERCENTILE.INC(AG132:AG138,3/6)*(1-_xlfn.PERCENTILE.INC(AG132:AG138,5/6))+_xlfn.PERCENTILE.INC(AG132:AG138,5/6)*_xlfn.PERCENTILE.INC(AG132:AG138,3/6)*(1-_xlfn.PERCENTILE.INC(AG132:AG138,1/6))</f>
        <v>0.12760566255663122</v>
      </c>
      <c r="AH140" s="15"/>
      <c r="AI140" s="12"/>
    </row>
    <row r="141" spans="1:35" x14ac:dyDescent="0.3">
      <c r="B141" s="4"/>
      <c r="D141" s="4"/>
      <c r="F141" s="4"/>
      <c r="H141" s="4"/>
      <c r="J141" s="4"/>
      <c r="L141" s="4"/>
      <c r="N141" s="4"/>
      <c r="P141" s="4"/>
      <c r="R141" s="4"/>
      <c r="T141" s="4"/>
      <c r="V141" s="4"/>
      <c r="X141" s="4"/>
      <c r="Z141" s="4"/>
      <c r="AB141" s="4"/>
      <c r="AD141" s="4"/>
      <c r="AF141" s="4"/>
      <c r="AH141" s="15"/>
      <c r="AI141" s="12"/>
    </row>
    <row r="142" spans="1:35" x14ac:dyDescent="0.3">
      <c r="A142" s="10"/>
      <c r="B142" s="7"/>
      <c r="C142" s="6" t="s">
        <v>54</v>
      </c>
      <c r="D142" s="7"/>
      <c r="E142" s="6" t="s">
        <v>53</v>
      </c>
      <c r="F142" s="8"/>
      <c r="G142" s="6" t="s">
        <v>55</v>
      </c>
      <c r="H142" s="8"/>
      <c r="I142" s="6" t="s">
        <v>58</v>
      </c>
      <c r="J142" s="8"/>
      <c r="K142" s="6" t="s">
        <v>56</v>
      </c>
      <c r="L142" s="7"/>
      <c r="M142" s="9" t="s">
        <v>57</v>
      </c>
      <c r="N142" s="7"/>
      <c r="O142" s="9" t="s">
        <v>59</v>
      </c>
      <c r="P142" s="7"/>
      <c r="Q142" s="9" t="s">
        <v>60</v>
      </c>
      <c r="R142" s="7"/>
      <c r="S142" s="9" t="s">
        <v>47</v>
      </c>
      <c r="T142" s="7"/>
      <c r="U142" s="9" t="s">
        <v>7</v>
      </c>
      <c r="V142" s="7"/>
      <c r="W142" s="9" t="s">
        <v>9</v>
      </c>
      <c r="X142" s="7"/>
      <c r="Y142" s="9" t="s">
        <v>5</v>
      </c>
      <c r="Z142" s="7"/>
      <c r="AA142" s="9" t="s">
        <v>11</v>
      </c>
      <c r="AB142" s="7"/>
      <c r="AC142" s="9" t="s">
        <v>3</v>
      </c>
      <c r="AD142" s="7"/>
      <c r="AE142" s="9" t="s">
        <v>36</v>
      </c>
      <c r="AF142" s="7"/>
      <c r="AG142" s="9" t="s">
        <v>44</v>
      </c>
      <c r="AH142" s="15"/>
      <c r="AI142" s="12"/>
    </row>
    <row r="143" spans="1:35" x14ac:dyDescent="0.3">
      <c r="A143" t="s">
        <v>22</v>
      </c>
      <c r="B143" s="4"/>
      <c r="C143">
        <f t="shared" ref="C143:C149" si="293">IFERROR($AA2/($AA2+C2),0)</f>
        <v>0</v>
      </c>
      <c r="D143" s="4"/>
      <c r="E143">
        <f t="shared" ref="E143:E149" si="294">IFERROR($AA2/($AA2+E2),0)</f>
        <v>0</v>
      </c>
      <c r="F143" s="4"/>
      <c r="G143">
        <f t="shared" ref="G143:G149" si="295">IFERROR($AA2/($AA2+G2),0)</f>
        <v>0</v>
      </c>
      <c r="H143" s="4"/>
      <c r="I143">
        <f t="shared" ref="I143:I149" si="296">IFERROR($AA2/($AA2+I2),0)</f>
        <v>0</v>
      </c>
      <c r="J143" s="4"/>
      <c r="K143">
        <f t="shared" ref="K143:K149" si="297">IFERROR($AA2/($AA2+K2),0)</f>
        <v>0</v>
      </c>
      <c r="L143" s="4"/>
      <c r="M143">
        <f t="shared" ref="M143:M149" si="298">IFERROR($AA2/($AA2+M2),0)</f>
        <v>0</v>
      </c>
      <c r="N143" s="4"/>
      <c r="O143">
        <f t="shared" ref="O143:O149" si="299">IFERROR($AA2/($AA2+O2),0)</f>
        <v>0</v>
      </c>
      <c r="P143" s="4"/>
      <c r="Q143">
        <f t="shared" ref="Q143:Q149" si="300">IFERROR($AA2/($AA2+Q2),0)</f>
        <v>0</v>
      </c>
      <c r="R143" s="4"/>
      <c r="S143">
        <f t="shared" ref="S143:S149" si="301">IFERROR($AA2/($AA2+S2),0)</f>
        <v>0</v>
      </c>
      <c r="T143" s="4"/>
      <c r="U143">
        <f t="shared" ref="U143:U149" si="302">IFERROR($AA2/($AA2+U2),0)</f>
        <v>0</v>
      </c>
      <c r="V143" s="4"/>
      <c r="W143">
        <f t="shared" ref="W143:W149" si="303">IFERROR($AA2/($AA2+W2),0)</f>
        <v>0</v>
      </c>
      <c r="X143" s="4"/>
      <c r="Y143">
        <f t="shared" ref="Y143:Y149" si="304">IFERROR($AA2/($AA2+Y2),0)</f>
        <v>0</v>
      </c>
      <c r="Z143" s="4"/>
      <c r="AB143" s="4"/>
      <c r="AC143">
        <f t="shared" ref="AC143:AC149" si="305">IFERROR($AA2/($AA2+AC2),0)</f>
        <v>0</v>
      </c>
      <c r="AD143" s="4"/>
      <c r="AE143">
        <f t="shared" ref="AE143:AE149" si="306">IFERROR($AA2/($AA2+AE2),0)</f>
        <v>0</v>
      </c>
      <c r="AF143" s="4"/>
      <c r="AG143">
        <f t="shared" ref="AG143:AG149" si="307">IFERROR($AA2/($AA2+AG2),0)</f>
        <v>0</v>
      </c>
      <c r="AH143" s="15"/>
      <c r="AI143" s="12"/>
    </row>
    <row r="144" spans="1:35" x14ac:dyDescent="0.3">
      <c r="A144" t="s">
        <v>23</v>
      </c>
      <c r="B144" s="4"/>
      <c r="C144">
        <f t="shared" si="293"/>
        <v>0.38232913212424197</v>
      </c>
      <c r="D144" s="4"/>
      <c r="E144">
        <f t="shared" si="294"/>
        <v>1</v>
      </c>
      <c r="F144" s="4"/>
      <c r="G144">
        <f t="shared" si="295"/>
        <v>0.4377952755905512</v>
      </c>
      <c r="H144" s="4"/>
      <c r="I144">
        <f t="shared" si="296"/>
        <v>0.75579534592975373</v>
      </c>
      <c r="J144" s="4"/>
      <c r="K144">
        <f t="shared" si="297"/>
        <v>0.58158995815899583</v>
      </c>
      <c r="L144" s="4"/>
      <c r="M144">
        <f t="shared" si="298"/>
        <v>0.47078746824724815</v>
      </c>
      <c r="N144" s="4"/>
      <c r="O144">
        <f t="shared" si="299"/>
        <v>0.74190073543758817</v>
      </c>
      <c r="P144" s="4"/>
      <c r="Q144">
        <f t="shared" si="300"/>
        <v>0.55600000000000005</v>
      </c>
      <c r="R144" s="4"/>
      <c r="S144">
        <f t="shared" si="301"/>
        <v>0.5265151515151516</v>
      </c>
      <c r="T144" s="4"/>
      <c r="U144">
        <f t="shared" si="302"/>
        <v>0.60745259508335081</v>
      </c>
      <c r="V144" s="4"/>
      <c r="W144">
        <f t="shared" si="303"/>
        <v>1</v>
      </c>
      <c r="X144" s="4"/>
      <c r="Y144">
        <f t="shared" si="304"/>
        <v>0.45461978740801307</v>
      </c>
      <c r="Z144" s="4"/>
      <c r="AB144" s="4"/>
      <c r="AC144">
        <f t="shared" si="305"/>
        <v>0.45461978740801307</v>
      </c>
      <c r="AD144" s="4"/>
      <c r="AE144">
        <f t="shared" si="306"/>
        <v>0.59720730397422128</v>
      </c>
      <c r="AF144" s="4"/>
      <c r="AG144">
        <f t="shared" si="307"/>
        <v>0.39348903043170558</v>
      </c>
      <c r="AH144" s="15"/>
      <c r="AI144" s="12"/>
    </row>
    <row r="145" spans="1:35" x14ac:dyDescent="0.3">
      <c r="A145" t="s">
        <v>24</v>
      </c>
      <c r="B145" s="4"/>
      <c r="C145">
        <f t="shared" si="293"/>
        <v>0.4491582491582492</v>
      </c>
      <c r="D145" s="4"/>
      <c r="E145">
        <f t="shared" si="294"/>
        <v>0.59078830823737816</v>
      </c>
      <c r="F145" s="4"/>
      <c r="G145">
        <f t="shared" si="295"/>
        <v>0.42565411614550103</v>
      </c>
      <c r="H145" s="4"/>
      <c r="I145">
        <f t="shared" si="296"/>
        <v>0.47847919655667143</v>
      </c>
      <c r="J145" s="4"/>
      <c r="K145">
        <f t="shared" si="297"/>
        <v>0.53877221324717284</v>
      </c>
      <c r="L145" s="4"/>
      <c r="M145">
        <f t="shared" si="298"/>
        <v>0.5</v>
      </c>
      <c r="N145" s="4"/>
      <c r="O145">
        <f t="shared" si="299"/>
        <v>0.6499088525312976</v>
      </c>
      <c r="P145" s="4"/>
      <c r="Q145">
        <f t="shared" si="300"/>
        <v>0.66700000000000004</v>
      </c>
      <c r="R145" s="4"/>
      <c r="S145">
        <f t="shared" si="301"/>
        <v>0.62511715089034681</v>
      </c>
      <c r="T145" s="4"/>
      <c r="U145">
        <f t="shared" si="302"/>
        <v>0.51189562547966228</v>
      </c>
      <c r="V145" s="4"/>
      <c r="W145">
        <f t="shared" si="303"/>
        <v>0.60857664233576647</v>
      </c>
      <c r="X145" s="4"/>
      <c r="Y145">
        <f t="shared" si="304"/>
        <v>0.48298334540188265</v>
      </c>
      <c r="Z145" s="4"/>
      <c r="AB145" s="4"/>
      <c r="AC145">
        <f t="shared" si="305"/>
        <v>0.55352697095435688</v>
      </c>
      <c r="AD145" s="4"/>
      <c r="AE145">
        <f t="shared" si="306"/>
        <v>0.50761035007610356</v>
      </c>
      <c r="AF145" s="4"/>
      <c r="AG145">
        <f t="shared" si="307"/>
        <v>0.46578212290502796</v>
      </c>
      <c r="AH145" s="15"/>
      <c r="AI145" s="12"/>
    </row>
    <row r="146" spans="1:35" x14ac:dyDescent="0.3">
      <c r="A146" t="s">
        <v>25</v>
      </c>
      <c r="B146" s="4"/>
      <c r="C146">
        <f t="shared" si="293"/>
        <v>0.16204308102089413</v>
      </c>
      <c r="D146" s="4"/>
      <c r="E146">
        <f t="shared" si="294"/>
        <v>0.33045019834892847</v>
      </c>
      <c r="F146" s="4"/>
      <c r="G146">
        <f t="shared" si="295"/>
        <v>1</v>
      </c>
      <c r="H146" s="4"/>
      <c r="I146">
        <f t="shared" si="296"/>
        <v>0.20422794180240136</v>
      </c>
      <c r="J146" s="4"/>
      <c r="K146">
        <f t="shared" si="297"/>
        <v>0.22025271494975451</v>
      </c>
      <c r="L146" s="4"/>
      <c r="M146">
        <f t="shared" si="298"/>
        <v>0.23402480605590567</v>
      </c>
      <c r="N146" s="4"/>
      <c r="O146">
        <f t="shared" si="299"/>
        <v>0.2121881744749663</v>
      </c>
      <c r="P146" s="4"/>
      <c r="Q146">
        <f t="shared" si="300"/>
        <v>0.5</v>
      </c>
      <c r="R146" s="4"/>
      <c r="S146">
        <f t="shared" si="301"/>
        <v>0.19324379788951154</v>
      </c>
      <c r="T146" s="4"/>
      <c r="U146">
        <f t="shared" si="302"/>
        <v>0.20102848478059734</v>
      </c>
      <c r="V146" s="4"/>
      <c r="W146">
        <f t="shared" si="303"/>
        <v>0.3858033121636828</v>
      </c>
      <c r="X146" s="4"/>
      <c r="Y146">
        <f t="shared" si="304"/>
        <v>0.22326369268630616</v>
      </c>
      <c r="Z146" s="4"/>
      <c r="AB146" s="4"/>
      <c r="AC146">
        <f t="shared" si="305"/>
        <v>0.2121881744749663</v>
      </c>
      <c r="AD146" s="4"/>
      <c r="AE146">
        <f t="shared" si="306"/>
        <v>0.20102848478059734</v>
      </c>
      <c r="AF146" s="4"/>
      <c r="AG146">
        <f t="shared" si="307"/>
        <v>0.28806093621561296</v>
      </c>
      <c r="AH146" s="15"/>
      <c r="AI146" s="12"/>
    </row>
    <row r="147" spans="1:35" x14ac:dyDescent="0.3">
      <c r="A147" t="s">
        <v>26</v>
      </c>
      <c r="B147" s="4"/>
      <c r="C147">
        <f t="shared" si="293"/>
        <v>0.24288840262582054</v>
      </c>
      <c r="D147" s="4"/>
      <c r="E147">
        <f t="shared" si="294"/>
        <v>0.222</v>
      </c>
      <c r="F147" s="4"/>
      <c r="G147">
        <f t="shared" si="295"/>
        <v>0.26210153482880755</v>
      </c>
      <c r="H147" s="4"/>
      <c r="I147">
        <f t="shared" si="296"/>
        <v>0.21042654028436017</v>
      </c>
      <c r="J147" s="4"/>
      <c r="K147">
        <f t="shared" si="297"/>
        <v>0.25664739884393062</v>
      </c>
      <c r="L147" s="4"/>
      <c r="M147">
        <f t="shared" si="298"/>
        <v>0.25342465753424653</v>
      </c>
      <c r="N147" s="4"/>
      <c r="O147">
        <f t="shared" si="299"/>
        <v>0.27007299270072993</v>
      </c>
      <c r="P147" s="4"/>
      <c r="Q147">
        <f t="shared" si="300"/>
        <v>1</v>
      </c>
      <c r="R147" s="4"/>
      <c r="S147">
        <f t="shared" si="301"/>
        <v>0.20786516853932585</v>
      </c>
      <c r="T147" s="4"/>
      <c r="U147">
        <f t="shared" si="302"/>
        <v>0.33333333333333337</v>
      </c>
      <c r="V147" s="4"/>
      <c r="W147">
        <f t="shared" si="303"/>
        <v>0.52090908514030143</v>
      </c>
      <c r="X147" s="4"/>
      <c r="Y147">
        <f t="shared" si="304"/>
        <v>1</v>
      </c>
      <c r="Z147" s="4"/>
      <c r="AB147" s="4"/>
      <c r="AC147">
        <f t="shared" si="305"/>
        <v>0.57069408740359895</v>
      </c>
      <c r="AD147" s="4"/>
      <c r="AE147">
        <f t="shared" si="306"/>
        <v>0.30747922437673125</v>
      </c>
      <c r="AF147" s="4"/>
      <c r="AG147">
        <f t="shared" si="307"/>
        <v>1</v>
      </c>
      <c r="AH147" s="15"/>
      <c r="AI147" s="12"/>
    </row>
    <row r="148" spans="1:35" x14ac:dyDescent="0.3">
      <c r="A148" t="s">
        <v>27</v>
      </c>
      <c r="B148" s="4"/>
      <c r="C148">
        <f t="shared" si="293"/>
        <v>0.4</v>
      </c>
      <c r="D148" s="4"/>
      <c r="E148">
        <f t="shared" si="294"/>
        <v>0.41946308724832215</v>
      </c>
      <c r="F148" s="4"/>
      <c r="G148">
        <f t="shared" si="295"/>
        <v>0.41666666666666669</v>
      </c>
      <c r="H148" s="4"/>
      <c r="I148">
        <f t="shared" si="296"/>
        <v>0.69252077562326864</v>
      </c>
      <c r="J148" s="4"/>
      <c r="K148">
        <f t="shared" si="297"/>
        <v>0.53821313240043056</v>
      </c>
      <c r="L148" s="4"/>
      <c r="M148">
        <f t="shared" si="298"/>
        <v>0.43744531933508313</v>
      </c>
      <c r="N148" s="4"/>
      <c r="O148">
        <f t="shared" si="299"/>
        <v>1</v>
      </c>
      <c r="P148" s="4"/>
      <c r="Q148">
        <f t="shared" si="300"/>
        <v>1</v>
      </c>
      <c r="R148" s="4"/>
      <c r="S148">
        <f t="shared" si="301"/>
        <v>0.40551500405515006</v>
      </c>
      <c r="T148" s="4"/>
      <c r="U148">
        <f t="shared" si="302"/>
        <v>1</v>
      </c>
      <c r="V148" s="4"/>
      <c r="W148">
        <f t="shared" si="303"/>
        <v>0.53821313240043056</v>
      </c>
      <c r="X148" s="4"/>
      <c r="Y148">
        <f t="shared" si="304"/>
        <v>0.73567398470412115</v>
      </c>
      <c r="Z148" s="4"/>
      <c r="AB148" s="4"/>
      <c r="AC148">
        <f t="shared" si="305"/>
        <v>0.5</v>
      </c>
      <c r="AD148" s="4"/>
      <c r="AE148">
        <f t="shared" si="306"/>
        <v>1</v>
      </c>
      <c r="AF148" s="4"/>
      <c r="AG148">
        <f t="shared" si="307"/>
        <v>0.5</v>
      </c>
      <c r="AH148" s="15"/>
      <c r="AI148" s="12"/>
    </row>
    <row r="149" spans="1:35" x14ac:dyDescent="0.3">
      <c r="A149" t="s">
        <v>28</v>
      </c>
      <c r="B149" s="4"/>
      <c r="C149">
        <f t="shared" si="293"/>
        <v>0.46516975537839522</v>
      </c>
      <c r="D149" s="4"/>
      <c r="E149">
        <f t="shared" si="294"/>
        <v>0.61767877257579096</v>
      </c>
      <c r="F149" s="4"/>
      <c r="G149">
        <f t="shared" si="295"/>
        <v>0.51855204534581745</v>
      </c>
      <c r="H149" s="4"/>
      <c r="I149">
        <f t="shared" si="296"/>
        <v>1</v>
      </c>
      <c r="J149" s="4"/>
      <c r="K149">
        <f t="shared" si="297"/>
        <v>1</v>
      </c>
      <c r="L149" s="4"/>
      <c r="M149">
        <f t="shared" si="298"/>
        <v>0.63645621181262724</v>
      </c>
      <c r="N149" s="4"/>
      <c r="O149">
        <f t="shared" si="299"/>
        <v>1</v>
      </c>
      <c r="P149" s="4"/>
      <c r="Q149">
        <f t="shared" si="300"/>
        <v>1</v>
      </c>
      <c r="R149" s="4"/>
      <c r="S149">
        <f t="shared" si="301"/>
        <v>1</v>
      </c>
      <c r="T149" s="4"/>
      <c r="U149">
        <f t="shared" si="302"/>
        <v>0.76366060190340002</v>
      </c>
      <c r="V149" s="4"/>
      <c r="W149">
        <f t="shared" si="303"/>
        <v>1</v>
      </c>
      <c r="X149" s="4"/>
      <c r="Y149">
        <f t="shared" si="304"/>
        <v>1</v>
      </c>
      <c r="Z149" s="4"/>
      <c r="AB149" s="4"/>
      <c r="AC149">
        <f t="shared" si="305"/>
        <v>0.76366060190340002</v>
      </c>
      <c r="AD149" s="4"/>
      <c r="AE149">
        <f t="shared" si="306"/>
        <v>0.46516975537839522</v>
      </c>
      <c r="AF149" s="4"/>
      <c r="AG149">
        <f t="shared" si="307"/>
        <v>0.61767877257579096</v>
      </c>
      <c r="AH149" s="15"/>
      <c r="AI149" s="12"/>
    </row>
    <row r="150" spans="1:35" x14ac:dyDescent="0.3">
      <c r="A150" t="s">
        <v>38</v>
      </c>
      <c r="B150" s="4"/>
      <c r="C150">
        <f>MEDIAN(C143:C149)</f>
        <v>0.38232913212424197</v>
      </c>
      <c r="D150" s="5"/>
      <c r="E150">
        <f>MEDIAN(E143:E149)</f>
        <v>0.41946308724832215</v>
      </c>
      <c r="F150" s="5"/>
      <c r="G150">
        <f>MEDIAN(G143:G149)</f>
        <v>0.42565411614550103</v>
      </c>
      <c r="H150" s="5"/>
      <c r="I150">
        <f>MEDIAN(I143:I149)</f>
        <v>0.47847919655667143</v>
      </c>
      <c r="J150" s="5"/>
      <c r="K150">
        <f>MEDIAN(K143:K149)</f>
        <v>0.53821313240043056</v>
      </c>
      <c r="L150" s="4"/>
      <c r="M150">
        <f>MEDIAN(M143:M149)</f>
        <v>0.43744531933508313</v>
      </c>
      <c r="N150" s="4"/>
      <c r="O150">
        <f>MEDIAN(O143:O149)</f>
        <v>0.6499088525312976</v>
      </c>
      <c r="P150" s="4"/>
      <c r="Q150">
        <f>MEDIAN(Q143:Q149)</f>
        <v>0.66700000000000004</v>
      </c>
      <c r="R150" s="4"/>
      <c r="S150">
        <f>MEDIAN(S143:S149)</f>
        <v>0.40551500405515006</v>
      </c>
      <c r="T150" s="4"/>
      <c r="U150">
        <f>MEDIAN(U143:U149)</f>
        <v>0.51189562547966228</v>
      </c>
      <c r="V150" s="4"/>
      <c r="W150">
        <f>MEDIAN(W143:W149)</f>
        <v>0.53821313240043056</v>
      </c>
      <c r="X150" s="4"/>
      <c r="Y150">
        <f>MEDIAN(Y143:Y149)</f>
        <v>0.48298334540188265</v>
      </c>
      <c r="Z150" s="4"/>
      <c r="AA150" t="e">
        <f>MEDIAN(AA143:AA149)</f>
        <v>#NUM!</v>
      </c>
      <c r="AB150" s="4"/>
      <c r="AC150">
        <f>MEDIAN(AC143:AC149)</f>
        <v>0.5</v>
      </c>
      <c r="AD150" s="4"/>
      <c r="AE150">
        <f>MEDIAN(AE143:AE149)</f>
        <v>0.46516975537839522</v>
      </c>
      <c r="AF150" s="4"/>
      <c r="AG150">
        <f>MEDIAN(AG143:AG149)</f>
        <v>0.46578212290502796</v>
      </c>
      <c r="AH150" s="15"/>
      <c r="AI150" s="12"/>
    </row>
    <row r="151" spans="1:35" x14ac:dyDescent="0.3">
      <c r="A151" t="s">
        <v>39</v>
      </c>
      <c r="B151" s="4"/>
      <c r="C151" s="2">
        <f>_xlfn.PERCENTILE.INC(C143:C149,1/6)*_xlfn.PERCENTILE.INC(C143:C149,5/6)+_xlfn.PERCENTILE.INC(C143:C149,1/6)*_xlfn.PERCENTILE.INC(C143:C149,3/6)*(1-_xlfn.PERCENTILE.INC(C143:C149,5/6))+_xlfn.PERCENTILE.INC(C143:C149,5/6)*_xlfn.PERCENTILE.INC(C143:C149,3/6)*(1-_xlfn.PERCENTILE.INC(C143:C149,1/6))</f>
        <v>0.25080894851067859</v>
      </c>
      <c r="D151" s="5"/>
      <c r="E151" s="2">
        <f>_xlfn.PERCENTILE.INC(E143:E149,1/6)*_xlfn.PERCENTILE.INC(E143:E149,5/6)+_xlfn.PERCENTILE.INC(E143:E149,1/6)*_xlfn.PERCENTILE.INC(E143:E149,3/6)*(1-_xlfn.PERCENTILE.INC(E143:E149,5/6))+_xlfn.PERCENTILE.INC(E143:E149,5/6)*_xlfn.PERCENTILE.INC(E143:E149,3/6)*(1-_xlfn.PERCENTILE.INC(E143:E149,1/6))</f>
        <v>0.37430144823000505</v>
      </c>
      <c r="F151" s="5"/>
      <c r="G151" s="2">
        <f>_xlfn.PERCENTILE.INC(G143:G149,1/6)*_xlfn.PERCENTILE.INC(G143:G149,5/6)+_xlfn.PERCENTILE.INC(G143:G149,1/6)*_xlfn.PERCENTILE.INC(G143:G149,3/6)*(1-_xlfn.PERCENTILE.INC(G143:G149,5/6))+_xlfn.PERCENTILE.INC(G143:G149,5/6)*_xlfn.PERCENTILE.INC(G143:G149,3/6)*(1-_xlfn.PERCENTILE.INC(G143:G149,1/6))</f>
        <v>0.35249759658031909</v>
      </c>
      <c r="H151" s="5"/>
      <c r="I151" s="2">
        <f>_xlfn.PERCENTILE.INC(I143:I149,1/6)*_xlfn.PERCENTILE.INC(I143:I149,5/6)+_xlfn.PERCENTILE.INC(I143:I149,1/6)*_xlfn.PERCENTILE.INC(I143:I149,3/6)*(1-_xlfn.PERCENTILE.INC(I143:I149,5/6))+_xlfn.PERCENTILE.INC(I143:I149,5/6)*_xlfn.PERCENTILE.INC(I143:I149,3/6)*(1-_xlfn.PERCENTILE.INC(I143:I149,1/6))</f>
        <v>0.46599483830181598</v>
      </c>
      <c r="J151" s="5"/>
      <c r="K151" s="2">
        <f>_xlfn.PERCENTILE.INC(K143:K149,1/6)*_xlfn.PERCENTILE.INC(K143:K149,5/6)+_xlfn.PERCENTILE.INC(K143:K149,1/6)*_xlfn.PERCENTILE.INC(K143:K149,3/6)*(1-_xlfn.PERCENTILE.INC(K143:K149,5/6))+_xlfn.PERCENTILE.INC(K143:K149,5/6)*_xlfn.PERCENTILE.INC(K143:K149,3/6)*(1-_xlfn.PERCENTILE.INC(K143:K149,1/6))</f>
        <v>0.42177229933052829</v>
      </c>
      <c r="L151" s="4"/>
      <c r="M151" s="2">
        <f>_xlfn.PERCENTILE.INC(M143:M149,1/6)*_xlfn.PERCENTILE.INC(M143:M149,5/6)+_xlfn.PERCENTILE.INC(M143:M149,1/6)*_xlfn.PERCENTILE.INC(M143:M149,3/6)*(1-_xlfn.PERCENTILE.INC(M143:M149,5/6))+_xlfn.PERCENTILE.INC(M143:M149,5/6)*_xlfn.PERCENTILE.INC(M143:M149,3/6)*(1-_xlfn.PERCENTILE.INC(M143:M149,1/6))</f>
        <v>0.33573506269549436</v>
      </c>
      <c r="N151" s="4"/>
      <c r="O151" s="2">
        <f>_xlfn.PERCENTILE.INC(O143:O149,1/6)*_xlfn.PERCENTILE.INC(O143:O149,5/6)+_xlfn.PERCENTILE.INC(O143:O149,1/6)*_xlfn.PERCENTILE.INC(O143:O149,3/6)*(1-_xlfn.PERCENTILE.INC(O143:O149,5/6))+_xlfn.PERCENTILE.INC(O143:O149,5/6)*_xlfn.PERCENTILE.INC(O143:O149,3/6)*(1-_xlfn.PERCENTILE.INC(O143:O149,1/6))</f>
        <v>0.72419405401252779</v>
      </c>
      <c r="P151" s="4"/>
      <c r="Q151" s="2">
        <f>_xlfn.PERCENTILE.INC(Q143:Q149,1/6)*_xlfn.PERCENTILE.INC(Q143:Q149,5/6)+_xlfn.PERCENTILE.INC(Q143:Q149,1/6)*_xlfn.PERCENTILE.INC(Q143:Q149,3/6)*(1-_xlfn.PERCENTILE.INC(Q143:Q149,5/6))+_xlfn.PERCENTILE.INC(Q143:Q149,5/6)*_xlfn.PERCENTILE.INC(Q143:Q149,3/6)*(1-_xlfn.PERCENTILE.INC(Q143:Q149,1/6))</f>
        <v>0.83350000000000002</v>
      </c>
      <c r="R151" s="4"/>
      <c r="S151" s="2">
        <f>_xlfn.PERCENTILE.INC(S143:S149,1/6)*_xlfn.PERCENTILE.INC(S143:S149,5/6)+_xlfn.PERCENTILE.INC(S143:S149,1/6)*_xlfn.PERCENTILE.INC(S143:S149,3/6)*(1-_xlfn.PERCENTILE.INC(S143:S149,5/6))+_xlfn.PERCENTILE.INC(S143:S149,5/6)*_xlfn.PERCENTILE.INC(S143:S149,3/6)*(1-_xlfn.PERCENTILE.INC(S143:S149,1/6))</f>
        <v>0.35468522081972664</v>
      </c>
      <c r="T151" s="4"/>
      <c r="U151" s="2">
        <f>_xlfn.PERCENTILE.INC(U143:U149,1/6)*_xlfn.PERCENTILE.INC(U143:U149,5/6)+_xlfn.PERCENTILE.INC(U143:U149,1/6)*_xlfn.PERCENTILE.INC(U143:U149,3/6)*(1-_xlfn.PERCENTILE.INC(U143:U149,5/6))+_xlfn.PERCENTILE.INC(U143:U149,5/6)*_xlfn.PERCENTILE.INC(U143:U149,3/6)*(1-_xlfn.PERCENTILE.INC(U143:U149,1/6))</f>
        <v>0.49016774925089834</v>
      </c>
      <c r="V151" s="4"/>
      <c r="W151" s="2">
        <f>_xlfn.PERCENTILE.INC(W143:W149,1/6)*_xlfn.PERCENTILE.INC(W143:W149,5/6)+_xlfn.PERCENTILE.INC(W143:W149,1/6)*_xlfn.PERCENTILE.INC(W143:W149,3/6)*(1-_xlfn.PERCENTILE.INC(W143:W149,5/6))+_xlfn.PERCENTILE.INC(W143:W149,5/6)*_xlfn.PERCENTILE.INC(W143:W149,3/6)*(1-_xlfn.PERCENTILE.INC(W143:W149,1/6))</f>
        <v>0.71637203543403649</v>
      </c>
      <c r="X151" s="4"/>
      <c r="Y151" s="2">
        <f>_xlfn.PERCENTILE.INC(Y143:Y149,1/6)*_xlfn.PERCENTILE.INC(Y143:Y149,5/6)+_xlfn.PERCENTILE.INC(Y143:Y149,1/6)*_xlfn.PERCENTILE.INC(Y143:Y149,3/6)*(1-_xlfn.PERCENTILE.INC(Y143:Y149,5/6))+_xlfn.PERCENTILE.INC(Y143:Y149,5/6)*_xlfn.PERCENTILE.INC(Y143:Y149,3/6)*(1-_xlfn.PERCENTILE.INC(Y143:Y149,1/6))</f>
        <v>0.59841439288777876</v>
      </c>
      <c r="Z151" s="4"/>
      <c r="AA151" s="2" t="e">
        <f>_xlfn.PERCENTILE.INC(AA143:AA149,1/6)*_xlfn.PERCENTILE.INC(AA143:AA149,5/6)+_xlfn.PERCENTILE.INC(AA143:AA149,1/6)*_xlfn.PERCENTILE.INC(AA143:AA149,3/6)*(1-_xlfn.PERCENTILE.INC(AA143:AA149,5/6))+_xlfn.PERCENTILE.INC(AA143:AA149,5/6)*_xlfn.PERCENTILE.INC(AA143:AA149,3/6)*(1-_xlfn.PERCENTILE.INC(AA143:AA149,1/6))</f>
        <v>#NUM!</v>
      </c>
      <c r="AB151" s="4"/>
      <c r="AC151" s="2">
        <f>_xlfn.PERCENTILE.INC(AC143:AC149,1/6)*_xlfn.PERCENTILE.INC(AC143:AC149,5/6)+_xlfn.PERCENTILE.INC(AC143:AC149,1/6)*_xlfn.PERCENTILE.INC(AC143:AC149,3/6)*(1-_xlfn.PERCENTILE.INC(AC143:AC149,5/6))+_xlfn.PERCENTILE.INC(AC143:AC149,5/6)*_xlfn.PERCENTILE.INC(AC143:AC149,3/6)*(1-_xlfn.PERCENTILE.INC(AC143:AC149,1/6))</f>
        <v>0.39144113093928262</v>
      </c>
      <c r="AD151" s="4"/>
      <c r="AE151" s="2">
        <f>_xlfn.PERCENTILE.INC(AE143:AE149,1/6)*_xlfn.PERCENTILE.INC(AE143:AE149,5/6)+_xlfn.PERCENTILE.INC(AE143:AE149,1/6)*_xlfn.PERCENTILE.INC(AE143:AE149,3/6)*(1-_xlfn.PERCENTILE.INC(AE143:AE149,5/6))+_xlfn.PERCENTILE.INC(AE143:AE149,5/6)*_xlfn.PERCENTILE.INC(AE143:AE149,3/6)*(1-_xlfn.PERCENTILE.INC(AE143:AE149,1/6))</f>
        <v>0.37967828395403225</v>
      </c>
      <c r="AF151" s="4"/>
      <c r="AG151" s="2">
        <f>_xlfn.PERCENTILE.INC(AG143:AG149,1/6)*_xlfn.PERCENTILE.INC(AG143:AG149,5/6)+_xlfn.PERCENTILE.INC(AG143:AG149,1/6)*_xlfn.PERCENTILE.INC(AG143:AG149,3/6)*(1-_xlfn.PERCENTILE.INC(AG143:AG149,5/6))+_xlfn.PERCENTILE.INC(AG143:AG149,5/6)*_xlfn.PERCENTILE.INC(AG143:AG149,3/6)*(1-_xlfn.PERCENTILE.INC(AG143:AG149,1/6))</f>
        <v>0.43405407825678655</v>
      </c>
      <c r="AH151" s="15"/>
      <c r="AI151" s="12"/>
    </row>
    <row r="152" spans="1:35" x14ac:dyDescent="0.3">
      <c r="B152" s="4"/>
      <c r="D152" s="4"/>
      <c r="F152" s="4"/>
      <c r="H152" s="4"/>
      <c r="J152" s="4"/>
      <c r="L152" s="4"/>
      <c r="N152" s="4"/>
      <c r="P152" s="4"/>
      <c r="R152" s="4"/>
      <c r="T152" s="4"/>
      <c r="V152" s="4"/>
      <c r="X152" s="4"/>
      <c r="Z152" s="4"/>
      <c r="AB152" s="4"/>
      <c r="AD152" s="4"/>
      <c r="AF152" s="4"/>
      <c r="AH152" s="15"/>
      <c r="AI152" s="12"/>
    </row>
    <row r="153" spans="1:35" x14ac:dyDescent="0.3">
      <c r="A153" s="10"/>
      <c r="B153" s="7"/>
      <c r="C153" s="6" t="s">
        <v>54</v>
      </c>
      <c r="D153" s="7"/>
      <c r="E153" s="6" t="s">
        <v>53</v>
      </c>
      <c r="F153" s="8"/>
      <c r="G153" s="6" t="s">
        <v>55</v>
      </c>
      <c r="H153" s="8"/>
      <c r="I153" s="6" t="s">
        <v>58</v>
      </c>
      <c r="J153" s="8"/>
      <c r="K153" s="6" t="s">
        <v>56</v>
      </c>
      <c r="L153" s="7"/>
      <c r="M153" s="9" t="s">
        <v>57</v>
      </c>
      <c r="N153" s="7"/>
      <c r="O153" s="9" t="s">
        <v>59</v>
      </c>
      <c r="P153" s="7"/>
      <c r="Q153" s="9" t="s">
        <v>60</v>
      </c>
      <c r="R153" s="7"/>
      <c r="S153" s="9" t="s">
        <v>47</v>
      </c>
      <c r="T153" s="7"/>
      <c r="U153" s="9" t="s">
        <v>7</v>
      </c>
      <c r="V153" s="7"/>
      <c r="W153" s="9" t="s">
        <v>9</v>
      </c>
      <c r="X153" s="7"/>
      <c r="Y153" s="9" t="s">
        <v>5</v>
      </c>
      <c r="Z153" s="7"/>
      <c r="AA153" s="9" t="s">
        <v>11</v>
      </c>
      <c r="AB153" s="7"/>
      <c r="AC153" s="9" t="s">
        <v>3</v>
      </c>
      <c r="AD153" s="7"/>
      <c r="AE153" s="9" t="s">
        <v>36</v>
      </c>
      <c r="AF153" s="7"/>
      <c r="AG153" s="9" t="s">
        <v>44</v>
      </c>
      <c r="AH153" s="15"/>
      <c r="AI153" s="12"/>
    </row>
    <row r="154" spans="1:35" x14ac:dyDescent="0.3">
      <c r="A154" t="s">
        <v>22</v>
      </c>
      <c r="B154" s="4"/>
      <c r="C154">
        <f t="shared" ref="C154:C160" si="308">IFERROR($AC2/($AC2+C2),0)</f>
        <v>1</v>
      </c>
      <c r="D154" s="4"/>
      <c r="E154">
        <f t="shared" ref="E154:E160" si="309">IFERROR($AC2/($AC2+E2),0)</f>
        <v>0.35759127616795067</v>
      </c>
      <c r="F154" s="4"/>
      <c r="G154">
        <f t="shared" ref="G154:G160" si="310">IFERROR($AC2/($AC2+G2),0)</f>
        <v>0.5818704794522146</v>
      </c>
      <c r="H154" s="4"/>
      <c r="I154">
        <f t="shared" ref="I154:I160" si="311">IFERROR($AC2/($AC2+I2),0)</f>
        <v>0.47348484848484851</v>
      </c>
      <c r="J154" s="4"/>
      <c r="K154">
        <f t="shared" ref="K154:K160" si="312">IFERROR($AC2/($AC2+K2),0)</f>
        <v>0.45454545454545453</v>
      </c>
      <c r="L154" s="4"/>
      <c r="M154">
        <f t="shared" ref="M154:M160" si="313">IFERROR($AC2/($AC2+M2),0)</f>
        <v>0.5</v>
      </c>
      <c r="N154" s="4"/>
      <c r="O154">
        <f t="shared" ref="O154:O160" si="314">IFERROR($AC2/($AC2+O2),0)</f>
        <v>0.72105705434887013</v>
      </c>
      <c r="P154" s="4"/>
      <c r="Q154">
        <f t="shared" ref="Q154:Q160" si="315">IFERROR($AC2/($AC2+Q2),0)</f>
        <v>0.42844901456726647</v>
      </c>
      <c r="R154" s="4"/>
      <c r="S154">
        <f t="shared" ref="S154:S160" si="316">IFERROR($AC2/($AC2+S2),0)</f>
        <v>0.44014084507042256</v>
      </c>
      <c r="T154" s="4"/>
      <c r="U154">
        <f t="shared" ref="U154:U160" si="317">IFERROR($AC2/($AC2+U2),0)</f>
        <v>0.646830530401035</v>
      </c>
      <c r="V154" s="4"/>
      <c r="W154">
        <f t="shared" ref="W154:W160" si="318">IFERROR($AC2/($AC2+W2),0)</f>
        <v>1</v>
      </c>
      <c r="X154" s="4"/>
      <c r="Y154">
        <f t="shared" ref="Y154:Y160" si="319">IFERROR($AC2/($AC2+Y2),0)</f>
        <v>0.73567398470412115</v>
      </c>
      <c r="Z154" s="4"/>
      <c r="AA154">
        <f t="shared" ref="AA154:AA160" si="320">IFERROR($AC2/($AC2+AA2),0)</f>
        <v>1</v>
      </c>
      <c r="AB154" s="4"/>
      <c r="AD154" s="4"/>
      <c r="AE154">
        <f>IFERROR($AC2/($AC2+AE2),0)</f>
        <v>0.5</v>
      </c>
      <c r="AF154" s="4"/>
      <c r="AG154">
        <f>IFERROR($AC2/($AC2+AG2),0)</f>
        <v>0.4</v>
      </c>
      <c r="AH154" s="15"/>
      <c r="AI154" s="12"/>
    </row>
    <row r="155" spans="1:35" x14ac:dyDescent="0.3">
      <c r="A155" t="s">
        <v>23</v>
      </c>
      <c r="B155" s="4"/>
      <c r="C155">
        <f t="shared" si="308"/>
        <v>0.42613153528861236</v>
      </c>
      <c r="D155" s="4"/>
      <c r="E155">
        <f t="shared" si="309"/>
        <v>1</v>
      </c>
      <c r="F155" s="4"/>
      <c r="G155">
        <f t="shared" si="310"/>
        <v>0.48298334540188265</v>
      </c>
      <c r="H155" s="4"/>
      <c r="I155">
        <f t="shared" si="311"/>
        <v>0.7878118255250337</v>
      </c>
      <c r="J155" s="4"/>
      <c r="K155">
        <f t="shared" si="312"/>
        <v>0.62511715089034681</v>
      </c>
      <c r="L155" s="4"/>
      <c r="M155">
        <f t="shared" si="313"/>
        <v>0.51625386996904032</v>
      </c>
      <c r="N155" s="4"/>
      <c r="O155">
        <f t="shared" si="314"/>
        <v>0.77519703857982791</v>
      </c>
      <c r="P155" s="4"/>
      <c r="Q155">
        <f t="shared" si="315"/>
        <v>0.60036003600360044</v>
      </c>
      <c r="R155" s="4"/>
      <c r="S155">
        <f t="shared" si="316"/>
        <v>0.57155098543273353</v>
      </c>
      <c r="T155" s="4"/>
      <c r="U155">
        <f t="shared" si="317"/>
        <v>0.6499088525312976</v>
      </c>
      <c r="V155" s="4"/>
      <c r="W155">
        <f t="shared" si="318"/>
        <v>1</v>
      </c>
      <c r="X155" s="4"/>
      <c r="Y155">
        <f t="shared" si="319"/>
        <v>0.5</v>
      </c>
      <c r="Z155" s="4"/>
      <c r="AA155">
        <f t="shared" si="320"/>
        <v>0.54538021259198688</v>
      </c>
      <c r="AB155" s="4"/>
      <c r="AD155" s="4"/>
      <c r="AE155">
        <f t="shared" ref="AE155" si="321">IFERROR($AC3/($AC3+AE3),0)</f>
        <v>0.64011516314779271</v>
      </c>
      <c r="AF155" s="4"/>
      <c r="AG155">
        <f t="shared" ref="AG155" si="322">IFERROR($AC3/($AC3+AG3),0)</f>
        <v>0.43766404199475067</v>
      </c>
      <c r="AH155" s="15"/>
      <c r="AI155" s="12"/>
    </row>
    <row r="156" spans="1:35" x14ac:dyDescent="0.3">
      <c r="A156" t="s">
        <v>24</v>
      </c>
      <c r="B156" s="4"/>
      <c r="C156">
        <f t="shared" si="308"/>
        <v>0.39675516224188789</v>
      </c>
      <c r="D156" s="4"/>
      <c r="E156">
        <f t="shared" si="309"/>
        <v>0.53799999999999992</v>
      </c>
      <c r="F156" s="4"/>
      <c r="G156">
        <f t="shared" si="310"/>
        <v>0.37413073713490957</v>
      </c>
      <c r="H156" s="4"/>
      <c r="I156">
        <f t="shared" si="311"/>
        <v>0.42529644268774702</v>
      </c>
      <c r="J156" s="4"/>
      <c r="K156">
        <f t="shared" si="312"/>
        <v>0.48512173128944991</v>
      </c>
      <c r="L156" s="4"/>
      <c r="M156">
        <f t="shared" si="313"/>
        <v>0.44647302904564312</v>
      </c>
      <c r="N156" s="4"/>
      <c r="O156">
        <f t="shared" si="314"/>
        <v>0.59957800361760072</v>
      </c>
      <c r="P156" s="4"/>
      <c r="Q156">
        <f t="shared" si="315"/>
        <v>0.61768082663605051</v>
      </c>
      <c r="R156" s="4"/>
      <c r="S156">
        <f t="shared" si="316"/>
        <v>0.57356076759061836</v>
      </c>
      <c r="T156" s="4"/>
      <c r="U156">
        <f t="shared" si="317"/>
        <v>0.4582623509369676</v>
      </c>
      <c r="V156" s="4"/>
      <c r="W156">
        <f t="shared" si="318"/>
        <v>0.55635987590486047</v>
      </c>
      <c r="X156" s="4"/>
      <c r="Y156">
        <f t="shared" si="319"/>
        <v>0.42971246006389774</v>
      </c>
      <c r="Z156" s="4"/>
      <c r="AA156">
        <f t="shared" si="320"/>
        <v>0.44647302904564312</v>
      </c>
      <c r="AB156" s="4"/>
      <c r="AD156" s="4"/>
      <c r="AE156">
        <f t="shared" ref="AE156" si="323">IFERROR($AC4/($AC4+AE4),0)</f>
        <v>0.4540084388185654</v>
      </c>
      <c r="AF156" s="4"/>
      <c r="AG156">
        <f t="shared" ref="AG156" si="324">IFERROR($AC4/($AC4+AG4),0)</f>
        <v>0.41289332310053717</v>
      </c>
      <c r="AH156" s="15"/>
      <c r="AI156" s="12"/>
    </row>
    <row r="157" spans="1:35" x14ac:dyDescent="0.3">
      <c r="A157" t="s">
        <v>25</v>
      </c>
      <c r="B157" s="4"/>
      <c r="C157">
        <f t="shared" si="308"/>
        <v>0.4179197994987468</v>
      </c>
      <c r="D157" s="4"/>
      <c r="E157">
        <f t="shared" si="309"/>
        <v>0.64694471387002916</v>
      </c>
      <c r="F157" s="4"/>
      <c r="G157">
        <f t="shared" si="310"/>
        <v>1</v>
      </c>
      <c r="H157" s="4"/>
      <c r="I157">
        <f t="shared" si="311"/>
        <v>0.48792977322604247</v>
      </c>
      <c r="J157" s="4"/>
      <c r="K157">
        <f t="shared" si="312"/>
        <v>0.51189562547966228</v>
      </c>
      <c r="L157" s="4"/>
      <c r="M157">
        <f t="shared" si="313"/>
        <v>0.53147410358565739</v>
      </c>
      <c r="N157" s="4"/>
      <c r="O157">
        <f t="shared" si="314"/>
        <v>0.5</v>
      </c>
      <c r="P157" s="4"/>
      <c r="Q157">
        <f t="shared" si="315"/>
        <v>0.7878118255250337</v>
      </c>
      <c r="R157" s="4"/>
      <c r="S157">
        <f t="shared" si="316"/>
        <v>0.47071277346506712</v>
      </c>
      <c r="T157" s="4"/>
      <c r="U157">
        <f t="shared" si="317"/>
        <v>0.48298334540188265</v>
      </c>
      <c r="V157" s="4"/>
      <c r="W157">
        <f t="shared" si="318"/>
        <v>0.69989506820566627</v>
      </c>
      <c r="X157" s="4"/>
      <c r="Y157">
        <f t="shared" si="319"/>
        <v>0.51625386996904032</v>
      </c>
      <c r="Z157" s="4"/>
      <c r="AA157">
        <f t="shared" si="320"/>
        <v>0.7878118255250337</v>
      </c>
      <c r="AB157" s="4"/>
      <c r="AD157" s="4"/>
      <c r="AE157">
        <f t="shared" ref="AE157" si="325">IFERROR($AC5/($AC5+AE5),0)</f>
        <v>0.48298334540188265</v>
      </c>
      <c r="AF157" s="4"/>
      <c r="AG157">
        <f t="shared" ref="AG157" si="326">IFERROR($AC5/($AC5+AG5),0)</f>
        <v>0.60036003600360044</v>
      </c>
      <c r="AH157" s="15"/>
      <c r="AI157" s="12"/>
    </row>
    <row r="158" spans="1:35" x14ac:dyDescent="0.3">
      <c r="A158" t="s">
        <v>26</v>
      </c>
      <c r="B158" s="4"/>
      <c r="C158">
        <f t="shared" si="308"/>
        <v>0.19441210710128054</v>
      </c>
      <c r="D158" s="4"/>
      <c r="E158">
        <f t="shared" si="309"/>
        <v>0.17671957671957672</v>
      </c>
      <c r="F158" s="4"/>
      <c r="G158">
        <f t="shared" si="310"/>
        <v>0.21085858585858583</v>
      </c>
      <c r="H158" s="4"/>
      <c r="I158">
        <f t="shared" si="311"/>
        <v>0.16699999999999998</v>
      </c>
      <c r="J158" s="4"/>
      <c r="K158">
        <f t="shared" si="312"/>
        <v>0.20617283950617282</v>
      </c>
      <c r="L158" s="4"/>
      <c r="M158">
        <f t="shared" si="313"/>
        <v>0.20341047503045065</v>
      </c>
      <c r="N158" s="4"/>
      <c r="O158">
        <f t="shared" si="314"/>
        <v>0.2177314211212516</v>
      </c>
      <c r="P158" s="4"/>
      <c r="Q158">
        <f t="shared" si="315"/>
        <v>1</v>
      </c>
      <c r="R158" s="4"/>
      <c r="S158">
        <f t="shared" si="316"/>
        <v>0.16485686080947681</v>
      </c>
      <c r="T158" s="4"/>
      <c r="U158">
        <f t="shared" si="317"/>
        <v>0.27332242225859249</v>
      </c>
      <c r="V158" s="4"/>
      <c r="W158">
        <f t="shared" si="318"/>
        <v>0.44991888841830119</v>
      </c>
      <c r="X158" s="4"/>
      <c r="Y158">
        <f t="shared" si="319"/>
        <v>1</v>
      </c>
      <c r="Z158" s="4"/>
      <c r="AA158">
        <f t="shared" si="320"/>
        <v>0.42930591259640105</v>
      </c>
      <c r="AB158" s="4"/>
      <c r="AD158" s="4"/>
      <c r="AE158">
        <f t="shared" ref="AE158" si="327">IFERROR($AC6/($AC6+AE6),0)</f>
        <v>0.25037481259370314</v>
      </c>
      <c r="AF158" s="4"/>
      <c r="AG158">
        <f t="shared" ref="AG158" si="328">IFERROR($AC6/($AC6+AG6),0)</f>
        <v>1</v>
      </c>
      <c r="AH158" s="15"/>
      <c r="AI158" s="12"/>
    </row>
    <row r="159" spans="1:35" x14ac:dyDescent="0.3">
      <c r="A159" t="s">
        <v>27</v>
      </c>
      <c r="B159" s="4"/>
      <c r="C159">
        <f t="shared" si="308"/>
        <v>0.4</v>
      </c>
      <c r="D159" s="4"/>
      <c r="E159">
        <f t="shared" si="309"/>
        <v>0.41946308724832215</v>
      </c>
      <c r="F159" s="4"/>
      <c r="G159">
        <f t="shared" si="310"/>
        <v>0.41666666666666669</v>
      </c>
      <c r="H159" s="4"/>
      <c r="I159">
        <f t="shared" si="311"/>
        <v>0.69252077562326864</v>
      </c>
      <c r="J159" s="4"/>
      <c r="K159">
        <f t="shared" si="312"/>
        <v>0.53821313240043056</v>
      </c>
      <c r="L159" s="4"/>
      <c r="M159">
        <f t="shared" si="313"/>
        <v>0.43744531933508313</v>
      </c>
      <c r="N159" s="4"/>
      <c r="O159">
        <f t="shared" si="314"/>
        <v>1</v>
      </c>
      <c r="P159" s="4"/>
      <c r="Q159">
        <f t="shared" si="315"/>
        <v>1</v>
      </c>
      <c r="R159" s="4"/>
      <c r="S159">
        <f t="shared" si="316"/>
        <v>0.40551500405515006</v>
      </c>
      <c r="T159" s="4"/>
      <c r="U159">
        <f t="shared" si="317"/>
        <v>1</v>
      </c>
      <c r="V159" s="4"/>
      <c r="W159">
        <f t="shared" si="318"/>
        <v>0.53821313240043056</v>
      </c>
      <c r="X159" s="4"/>
      <c r="Y159">
        <f t="shared" si="319"/>
        <v>0.73567398470412115</v>
      </c>
      <c r="Z159" s="4"/>
      <c r="AA159">
        <f t="shared" si="320"/>
        <v>0.5</v>
      </c>
      <c r="AB159" s="4"/>
      <c r="AD159" s="4"/>
      <c r="AE159">
        <f t="shared" ref="AE159" si="329">IFERROR($AC7/($AC7+AE7),0)</f>
        <v>1</v>
      </c>
      <c r="AF159" s="4"/>
      <c r="AG159">
        <f t="shared" ref="AG159" si="330">IFERROR($AC7/($AC7+AG7),0)</f>
        <v>0.5</v>
      </c>
      <c r="AH159" s="15"/>
      <c r="AI159" s="12"/>
    </row>
    <row r="160" spans="1:35" x14ac:dyDescent="0.3">
      <c r="A160" t="s">
        <v>28</v>
      </c>
      <c r="B160" s="4"/>
      <c r="C160">
        <f t="shared" si="308"/>
        <v>0.21208525619756891</v>
      </c>
      <c r="D160" s="4"/>
      <c r="E160">
        <f t="shared" si="309"/>
        <v>0.33333333333333331</v>
      </c>
      <c r="F160" s="4"/>
      <c r="G160">
        <f t="shared" si="310"/>
        <v>0.25</v>
      </c>
      <c r="H160" s="4"/>
      <c r="I160">
        <f t="shared" si="311"/>
        <v>1</v>
      </c>
      <c r="J160" s="4"/>
      <c r="K160">
        <f t="shared" si="312"/>
        <v>1</v>
      </c>
      <c r="L160" s="4"/>
      <c r="M160">
        <f t="shared" si="313"/>
        <v>0.35141192781835806</v>
      </c>
      <c r="N160" s="4"/>
      <c r="O160">
        <f t="shared" si="314"/>
        <v>1</v>
      </c>
      <c r="P160" s="4"/>
      <c r="Q160">
        <f t="shared" si="315"/>
        <v>1</v>
      </c>
      <c r="R160" s="4"/>
      <c r="S160">
        <f t="shared" si="316"/>
        <v>1</v>
      </c>
      <c r="T160" s="4"/>
      <c r="U160">
        <f t="shared" si="317"/>
        <v>0.5</v>
      </c>
      <c r="V160" s="4"/>
      <c r="W160">
        <f t="shared" si="318"/>
        <v>1</v>
      </c>
      <c r="X160" s="4"/>
      <c r="Y160">
        <f t="shared" si="319"/>
        <v>1</v>
      </c>
      <c r="Z160" s="4"/>
      <c r="AA160">
        <f t="shared" si="320"/>
        <v>0.23633939809659998</v>
      </c>
      <c r="AB160" s="4"/>
      <c r="AD160" s="4"/>
      <c r="AE160">
        <f t="shared" ref="AE160" si="331">IFERROR($AC8/($AC8+AE8),0)</f>
        <v>0.21208525619756891</v>
      </c>
      <c r="AF160" s="4"/>
      <c r="AG160">
        <f t="shared" ref="AG160" si="332">IFERROR($AC8/($AC8+AG8),0)</f>
        <v>0.33333333333333331</v>
      </c>
      <c r="AH160" s="15"/>
      <c r="AI160" s="12"/>
    </row>
    <row r="161" spans="1:35" x14ac:dyDescent="0.3">
      <c r="A161" t="s">
        <v>38</v>
      </c>
      <c r="B161" s="4"/>
      <c r="C161">
        <f>MEDIAN(C154:C160)</f>
        <v>0.4</v>
      </c>
      <c r="D161" s="5"/>
      <c r="E161">
        <f>MEDIAN(E154:E160)</f>
        <v>0.41946308724832215</v>
      </c>
      <c r="F161" s="5"/>
      <c r="G161">
        <f>MEDIAN(G154:G160)</f>
        <v>0.41666666666666669</v>
      </c>
      <c r="H161" s="5"/>
      <c r="I161">
        <f>MEDIAN(I154:I160)</f>
        <v>0.48792977322604247</v>
      </c>
      <c r="J161" s="5"/>
      <c r="K161">
        <f>MEDIAN(K154:K160)</f>
        <v>0.51189562547966228</v>
      </c>
      <c r="L161" s="4"/>
      <c r="M161">
        <f>MEDIAN(M154:M160)</f>
        <v>0.44647302904564312</v>
      </c>
      <c r="N161" s="4"/>
      <c r="O161">
        <f>MEDIAN(O154:O160)</f>
        <v>0.72105705434887013</v>
      </c>
      <c r="P161" s="4"/>
      <c r="Q161">
        <f>MEDIAN(Q154:Q160)</f>
        <v>0.7878118255250337</v>
      </c>
      <c r="R161" s="4"/>
      <c r="S161">
        <f>MEDIAN(S154:S160)</f>
        <v>0.47071277346506712</v>
      </c>
      <c r="T161" s="4"/>
      <c r="U161">
        <f>MEDIAN(U154:U160)</f>
        <v>0.5</v>
      </c>
      <c r="V161" s="4"/>
      <c r="W161">
        <f>MEDIAN(W154:W160)</f>
        <v>0.69989506820566627</v>
      </c>
      <c r="X161" s="4"/>
      <c r="Y161">
        <f>MEDIAN(Y154:Y160)</f>
        <v>0.73567398470412115</v>
      </c>
      <c r="Z161" s="4"/>
      <c r="AA161">
        <f>MEDIAN(AA154:AA160)</f>
        <v>0.5</v>
      </c>
      <c r="AB161" s="4"/>
      <c r="AC161" t="e">
        <f>MEDIAN(AC154:AC160)</f>
        <v>#NUM!</v>
      </c>
      <c r="AD161" s="4"/>
      <c r="AE161">
        <f>MEDIAN(AE154:AE160)</f>
        <v>0.48298334540188265</v>
      </c>
      <c r="AF161" s="4"/>
      <c r="AG161">
        <f>MEDIAN(AG154:AG160)</f>
        <v>0.43766404199475067</v>
      </c>
      <c r="AH161" s="15"/>
      <c r="AI161" s="12"/>
    </row>
    <row r="162" spans="1:35" x14ac:dyDescent="0.3">
      <c r="A162" t="s">
        <v>39</v>
      </c>
      <c r="B162" s="4"/>
      <c r="C162" s="2">
        <f>_xlfn.PERCENTILE.INC(C154:C160,1/6)*_xlfn.PERCENTILE.INC(C154:C160,5/6)+_xlfn.PERCENTILE.INC(C154:C160,1/6)*_xlfn.PERCENTILE.INC(C154:C160,3/6)*(1-_xlfn.PERCENTILE.INC(C154:C160,5/6))+_xlfn.PERCENTILE.INC(C154:C160,5/6)*_xlfn.PERCENTILE.INC(C154:C160,3/6)*(1-_xlfn.PERCENTILE.INC(C154:C160,1/6))</f>
        <v>0.27336195976158228</v>
      </c>
      <c r="D162" s="5"/>
      <c r="E162" s="2">
        <f>_xlfn.PERCENTILE.INC(E154:E160,1/6)*_xlfn.PERCENTILE.INC(E154:E160,5/6)+_xlfn.PERCENTILE.INC(E154:E160,1/6)*_xlfn.PERCENTILE.INC(E154:E160,3/6)*(1-_xlfn.PERCENTILE.INC(E154:E160,5/6))+_xlfn.PERCENTILE.INC(E154:E160,5/6)*_xlfn.PERCENTILE.INC(E154:E160,3/6)*(1-_xlfn.PERCENTILE.INC(E154:E160,1/6))</f>
        <v>0.44592574269241875</v>
      </c>
      <c r="F162" s="5"/>
      <c r="G162" s="2">
        <f>_xlfn.PERCENTILE.INC(G154:G160,1/6)*_xlfn.PERCENTILE.INC(G154:G160,5/6)+_xlfn.PERCENTILE.INC(G154:G160,1/6)*_xlfn.PERCENTILE.INC(G154:G160,3/6)*(1-_xlfn.PERCENTILE.INC(G154:G160,5/6))+_xlfn.PERCENTILE.INC(G154:G160,5/6)*_xlfn.PERCENTILE.INC(G154:G160,3/6)*(1-_xlfn.PERCENTILE.INC(G154:G160,1/6))</f>
        <v>0.37085730308226506</v>
      </c>
      <c r="H162" s="5"/>
      <c r="I162" s="2">
        <f>_xlfn.PERCENTILE.INC(I154:I160,1/6)*_xlfn.PERCENTILE.INC(I154:I160,5/6)+_xlfn.PERCENTILE.INC(I154:I160,1/6)*_xlfn.PERCENTILE.INC(I154:I160,3/6)*(1-_xlfn.PERCENTILE.INC(I154:I160,5/6))+_xlfn.PERCENTILE.INC(I154:I160,5/6)*_xlfn.PERCENTILE.INC(I154:I160,3/6)*(1-_xlfn.PERCENTILE.INC(I154:I160,1/6))</f>
        <v>0.59999998727558768</v>
      </c>
      <c r="J162" s="5"/>
      <c r="K162" s="2">
        <f>_xlfn.PERCENTILE.INC(K154:K160,1/6)*_xlfn.PERCENTILE.INC(K154:K160,5/6)+_xlfn.PERCENTILE.INC(K154:K160,1/6)*_xlfn.PERCENTILE.INC(K154:K160,3/6)*(1-_xlfn.PERCENTILE.INC(K154:K160,5/6))+_xlfn.PERCENTILE.INC(K154:K160,5/6)*_xlfn.PERCENTILE.INC(K154:K160,3/6)*(1-_xlfn.PERCENTILE.INC(K154:K160,1/6))</f>
        <v>0.54591441970937482</v>
      </c>
      <c r="L162" s="4"/>
      <c r="M162" s="2">
        <f>_xlfn.PERCENTILE.INC(M154:M160,1/6)*_xlfn.PERCENTILE.INC(M154:M160,5/6)+_xlfn.PERCENTILE.INC(M154:M160,1/6)*_xlfn.PERCENTILE.INC(M154:M160,3/6)*(1-_xlfn.PERCENTILE.INC(M154:M160,5/6))+_xlfn.PERCENTILE.INC(M154:M160,5/6)*_xlfn.PERCENTILE.INC(M154:M160,3/6)*(1-_xlfn.PERCENTILE.INC(M154:M160,1/6))</f>
        <v>0.40681086410088541</v>
      </c>
      <c r="N162" s="4"/>
      <c r="O162" s="2">
        <f>_xlfn.PERCENTILE.INC(O154:O160,1/6)*_xlfn.PERCENTILE.INC(O154:O160,5/6)+_xlfn.PERCENTILE.INC(O154:O160,1/6)*_xlfn.PERCENTILE.INC(O154:O160,3/6)*(1-_xlfn.PERCENTILE.INC(O154:O160,5/6))+_xlfn.PERCENTILE.INC(O154:O160,5/6)*_xlfn.PERCENTILE.INC(O154:O160,3/6)*(1-_xlfn.PERCENTILE.INC(O154:O160,1/6))</f>
        <v>0.86052852717443507</v>
      </c>
      <c r="P162" s="4"/>
      <c r="Q162" s="2">
        <f>_xlfn.PERCENTILE.INC(Q154:Q160,1/6)*_xlfn.PERCENTILE.INC(Q154:Q160,5/6)+_xlfn.PERCENTILE.INC(Q154:Q160,1/6)*_xlfn.PERCENTILE.INC(Q154:Q160,3/6)*(1-_xlfn.PERCENTILE.INC(Q154:Q160,5/6))+_xlfn.PERCENTILE.INC(Q154:Q160,5/6)*_xlfn.PERCENTILE.INC(Q154:Q160,3/6)*(1-_xlfn.PERCENTILE.INC(Q154:Q160,1/6))</f>
        <v>0.91520112559236266</v>
      </c>
      <c r="R162" s="4"/>
      <c r="S162" s="2">
        <f>_xlfn.PERCENTILE.INC(S154:S160,1/6)*_xlfn.PERCENTILE.INC(S154:S160,5/6)+_xlfn.PERCENTILE.INC(S154:S160,1/6)*_xlfn.PERCENTILE.INC(S154:S160,3/6)*(1-_xlfn.PERCENTILE.INC(S154:S160,5/6))+_xlfn.PERCENTILE.INC(S154:S160,5/6)*_xlfn.PERCENTILE.INC(S154:S160,3/6)*(1-_xlfn.PERCENTILE.INC(S154:S160,1/6))</f>
        <v>0.47448715733122404</v>
      </c>
      <c r="T162" s="4"/>
      <c r="U162" s="2">
        <f>_xlfn.PERCENTILE.INC(U154:U160,1/6)*_xlfn.PERCENTILE.INC(U154:U160,5/6)+_xlfn.PERCENTILE.INC(U154:U160,1/6)*_xlfn.PERCENTILE.INC(U154:U160,3/6)*(1-_xlfn.PERCENTILE.INC(U154:U160,5/6))+_xlfn.PERCENTILE.INC(U154:U160,5/6)*_xlfn.PERCENTILE.INC(U154:U160,3/6)*(1-_xlfn.PERCENTILE.INC(U154:U160,1/6))</f>
        <v>0.55408560173413257</v>
      </c>
      <c r="V162" s="4"/>
      <c r="W162" s="2">
        <f>_xlfn.PERCENTILE.INC(W154:W160,1/6)*_xlfn.PERCENTILE.INC(W154:W160,5/6)+_xlfn.PERCENTILE.INC(W154:W160,1/6)*_xlfn.PERCENTILE.INC(W154:W160,3/6)*(1-_xlfn.PERCENTILE.INC(W154:W160,5/6))+_xlfn.PERCENTILE.INC(W154:W160,5/6)*_xlfn.PERCENTILE.INC(W154:W160,3/6)*(1-_xlfn.PERCENTILE.INC(W154:W160,1/6))</f>
        <v>0.86141548359551212</v>
      </c>
      <c r="X162" s="4"/>
      <c r="Y162" s="2">
        <f>_xlfn.PERCENTILE.INC(Y154:Y160,1/6)*_xlfn.PERCENTILE.INC(Y154:Y160,5/6)+_xlfn.PERCENTILE.INC(Y154:Y160,1/6)*_xlfn.PERCENTILE.INC(Y154:Y160,3/6)*(1-_xlfn.PERCENTILE.INC(Y154:Y160,5/6))+_xlfn.PERCENTILE.INC(Y154:Y160,5/6)*_xlfn.PERCENTILE.INC(Y154:Y160,3/6)*(1-_xlfn.PERCENTILE.INC(Y154:Y160,1/6))</f>
        <v>0.86783699235206058</v>
      </c>
      <c r="Z162" s="4"/>
      <c r="AA162" s="2">
        <f>_xlfn.PERCENTILE.INC(AA154:AA160,1/6)*_xlfn.PERCENTILE.INC(AA154:AA160,5/6)+_xlfn.PERCENTILE.INC(AA154:AA160,1/6)*_xlfn.PERCENTILE.INC(AA154:AA160,3/6)*(1-_xlfn.PERCENTILE.INC(AA154:AA160,5/6))+_xlfn.PERCENTILE.INC(AA154:AA160,5/6)*_xlfn.PERCENTILE.INC(AA154:AA160,3/6)*(1-_xlfn.PERCENTILE.INC(AA154:AA160,1/6))</f>
        <v>0.60855886906071732</v>
      </c>
      <c r="AB162" s="4"/>
      <c r="AC162" s="2" t="e">
        <f>_xlfn.PERCENTILE.INC(AC154:AC160,1/6)*_xlfn.PERCENTILE.INC(AC154:AC160,5/6)+_xlfn.PERCENTILE.INC(AC154:AC160,1/6)*_xlfn.PERCENTILE.INC(AC154:AC160,3/6)*(1-_xlfn.PERCENTILE.INC(AC154:AC160,5/6))+_xlfn.PERCENTILE.INC(AC154:AC160,5/6)*_xlfn.PERCENTILE.INC(AC154:AC160,3/6)*(1-_xlfn.PERCENTILE.INC(AC154:AC160,1/6))</f>
        <v>#NUM!</v>
      </c>
      <c r="AD162" s="4"/>
      <c r="AE162" s="2">
        <f>_xlfn.PERCENTILE.INC(AE154:AE160,1/6)*_xlfn.PERCENTILE.INC(AE154:AE160,5/6)+_xlfn.PERCENTILE.INC(AE154:AE160,1/6)*_xlfn.PERCENTILE.INC(AE154:AE160,3/6)*(1-_xlfn.PERCENTILE.INC(AE154:AE160,5/6))+_xlfn.PERCENTILE.INC(AE154:AE160,5/6)*_xlfn.PERCENTILE.INC(AE154:AE160,3/6)*(1-_xlfn.PERCENTILE.INC(AE154:AE160,1/6))</f>
        <v>0.43554630222890589</v>
      </c>
      <c r="AF162" s="4"/>
      <c r="AG162" s="2">
        <f>_xlfn.PERCENTILE.INC(AG154:AG160,1/6)*_xlfn.PERCENTILE.INC(AG154:AG160,5/6)+_xlfn.PERCENTILE.INC(AG154:AG160,1/6)*_xlfn.PERCENTILE.INC(AG154:AG160,3/6)*(1-_xlfn.PERCENTILE.INC(AG154:AG160,5/6))+_xlfn.PERCENTILE.INC(AG154:AG160,5/6)*_xlfn.PERCENTILE.INC(AG154:AG160,3/6)*(1-_xlfn.PERCENTILE.INC(AG154:AG160,1/6))</f>
        <v>0.46776083120123035</v>
      </c>
      <c r="AH162" s="15"/>
      <c r="AI162" s="12"/>
    </row>
    <row r="163" spans="1:35" x14ac:dyDescent="0.3">
      <c r="B163" s="4"/>
      <c r="D163" s="4"/>
      <c r="F163" s="4"/>
      <c r="H163" s="4"/>
      <c r="J163" s="4"/>
      <c r="L163" s="4"/>
      <c r="N163" s="4"/>
      <c r="P163" s="4"/>
      <c r="R163" s="4"/>
      <c r="T163" s="4"/>
      <c r="V163" s="4"/>
      <c r="X163" s="4"/>
      <c r="Z163" s="4"/>
      <c r="AB163" s="4"/>
      <c r="AD163" s="4"/>
      <c r="AF163" s="4"/>
      <c r="AH163" s="15"/>
      <c r="AI163" s="12"/>
    </row>
    <row r="164" spans="1:35" x14ac:dyDescent="0.3">
      <c r="A164" s="10"/>
      <c r="B164" s="7"/>
      <c r="C164" s="6" t="s">
        <v>54</v>
      </c>
      <c r="D164" s="7"/>
      <c r="E164" s="6" t="s">
        <v>53</v>
      </c>
      <c r="F164" s="8"/>
      <c r="G164" s="6" t="s">
        <v>55</v>
      </c>
      <c r="H164" s="8"/>
      <c r="I164" s="6" t="s">
        <v>58</v>
      </c>
      <c r="J164" s="8"/>
      <c r="K164" s="6" t="s">
        <v>56</v>
      </c>
      <c r="L164" s="7"/>
      <c r="M164" s="9" t="s">
        <v>57</v>
      </c>
      <c r="N164" s="7"/>
      <c r="O164" s="9" t="s">
        <v>59</v>
      </c>
      <c r="P164" s="7"/>
      <c r="Q164" s="9" t="s">
        <v>60</v>
      </c>
      <c r="R164" s="7"/>
      <c r="S164" s="9" t="s">
        <v>47</v>
      </c>
      <c r="T164" s="7"/>
      <c r="U164" s="9" t="s">
        <v>7</v>
      </c>
      <c r="V164" s="7"/>
      <c r="W164" s="9" t="s">
        <v>9</v>
      </c>
      <c r="X164" s="7"/>
      <c r="Y164" s="9" t="s">
        <v>5</v>
      </c>
      <c r="Z164" s="7"/>
      <c r="AA164" s="9" t="s">
        <v>11</v>
      </c>
      <c r="AB164" s="7"/>
      <c r="AC164" s="9" t="s">
        <v>3</v>
      </c>
      <c r="AD164" s="7"/>
      <c r="AE164" s="9" t="s">
        <v>36</v>
      </c>
      <c r="AF164" s="7"/>
      <c r="AG164" s="9" t="s">
        <v>44</v>
      </c>
      <c r="AH164" s="15"/>
      <c r="AI164" s="12"/>
    </row>
    <row r="165" spans="1:35" x14ac:dyDescent="0.3">
      <c r="A165" t="s">
        <v>22</v>
      </c>
      <c r="B165" s="4"/>
      <c r="C165">
        <f t="shared" ref="C165:C171" si="333">IFERROR($AE2/($AE2+C2),0)</f>
        <v>1</v>
      </c>
      <c r="D165" s="4"/>
      <c r="E165">
        <f t="shared" ref="E165:E171" si="334">IFERROR($AE2/($AE2+E2),0)</f>
        <v>0.35759127616795067</v>
      </c>
      <c r="F165" s="4"/>
      <c r="G165">
        <f t="shared" ref="G165:G171" si="335">IFERROR($AE2/($AE2+G2),0)</f>
        <v>0.5818704794522146</v>
      </c>
      <c r="H165" s="4"/>
      <c r="I165">
        <f t="shared" ref="I165:I171" si="336">IFERROR($AE2/($AE2+I2),0)</f>
        <v>0.47348484848484851</v>
      </c>
      <c r="J165" s="4"/>
      <c r="K165">
        <f t="shared" ref="K165:K171" si="337">IFERROR($AE2/($AE2+K2),0)</f>
        <v>0.45454545454545453</v>
      </c>
      <c r="L165" s="4"/>
      <c r="M165">
        <f t="shared" ref="M165:M171" si="338">IFERROR($AE2/($AE2+M2),0)</f>
        <v>0.5</v>
      </c>
      <c r="N165" s="4"/>
      <c r="O165">
        <f t="shared" ref="O165:O171" si="339">IFERROR($AE2/($AE2+O2),0)</f>
        <v>0.72105705434887013</v>
      </c>
      <c r="P165" s="4"/>
      <c r="Q165">
        <f t="shared" ref="Q165:Q171" si="340">IFERROR($AE2/($AE2+Q2),0)</f>
        <v>0.42844901456726647</v>
      </c>
      <c r="R165" s="4"/>
      <c r="S165">
        <f t="shared" ref="S165:S171" si="341">IFERROR($AE2/($AE2+S2),0)</f>
        <v>0.44014084507042256</v>
      </c>
      <c r="T165" s="4"/>
      <c r="U165">
        <f t="shared" ref="U165:U171" si="342">IFERROR($AE2/($AE2+U2),0)</f>
        <v>0.646830530401035</v>
      </c>
      <c r="V165" s="4"/>
      <c r="W165">
        <f t="shared" ref="W165:W171" si="343">IFERROR($AE2/($AE2+W2),0)</f>
        <v>1</v>
      </c>
      <c r="X165" s="4"/>
      <c r="Y165">
        <f t="shared" ref="Y165:Y171" si="344">IFERROR($AE2/($AE2+Y2),0)</f>
        <v>0.73567398470412115</v>
      </c>
      <c r="Z165" s="4"/>
      <c r="AA165">
        <f t="shared" ref="AA165:AA171" si="345">IFERROR($AE2/($AE2+AA2),0)</f>
        <v>1</v>
      </c>
      <c r="AB165" s="4"/>
      <c r="AC165">
        <f>IFERROR($AE2/($AE2+AC2),0)</f>
        <v>0.5</v>
      </c>
      <c r="AD165" s="4"/>
      <c r="AF165" s="4"/>
      <c r="AG165">
        <f>IFERROR($AE2/($AE2+AG2),0)</f>
        <v>0.4</v>
      </c>
      <c r="AH165" s="15"/>
      <c r="AI165" s="12"/>
    </row>
    <row r="166" spans="1:35" x14ac:dyDescent="0.3">
      <c r="A166" t="s">
        <v>23</v>
      </c>
      <c r="B166" s="4"/>
      <c r="C166">
        <f t="shared" si="333"/>
        <v>0.29452318776988451</v>
      </c>
      <c r="D166" s="4"/>
      <c r="E166">
        <f t="shared" si="334"/>
        <v>1</v>
      </c>
      <c r="F166" s="4"/>
      <c r="G166">
        <f t="shared" si="335"/>
        <v>0.34435261707988979</v>
      </c>
      <c r="H166" s="4"/>
      <c r="I166">
        <f t="shared" si="336"/>
        <v>0.67610341116995287</v>
      </c>
      <c r="J166" s="4"/>
      <c r="K166">
        <f t="shared" si="337"/>
        <v>0.4838709677419355</v>
      </c>
      <c r="L166" s="4"/>
      <c r="M166">
        <f t="shared" si="338"/>
        <v>0.375</v>
      </c>
      <c r="N166" s="4"/>
      <c r="O166">
        <f t="shared" si="339"/>
        <v>0.65971601180667994</v>
      </c>
      <c r="P166" s="4"/>
      <c r="Q166">
        <f t="shared" si="340"/>
        <v>0.45787545787545786</v>
      </c>
      <c r="R166" s="4"/>
      <c r="S166">
        <f t="shared" si="341"/>
        <v>0.42857142857142855</v>
      </c>
      <c r="T166" s="4"/>
      <c r="U166">
        <f t="shared" si="342"/>
        <v>0.5106920108974965</v>
      </c>
      <c r="V166" s="4"/>
      <c r="W166">
        <f t="shared" si="343"/>
        <v>1</v>
      </c>
      <c r="X166" s="4"/>
      <c r="Y166">
        <f t="shared" si="344"/>
        <v>0.35988483685220729</v>
      </c>
      <c r="Z166" s="4"/>
      <c r="AA166">
        <f t="shared" si="345"/>
        <v>0.40279269602577877</v>
      </c>
      <c r="AB166" s="4"/>
      <c r="AC166">
        <f t="shared" ref="AC166" si="346">IFERROR($AE3/($AE3+AC3),0)</f>
        <v>0.35988483685220729</v>
      </c>
      <c r="AD166" s="4"/>
      <c r="AF166" s="4"/>
      <c r="AG166">
        <f t="shared" ref="AG166" si="347">IFERROR($AE3/($AE3+AG3),0)</f>
        <v>0.30438311688311687</v>
      </c>
      <c r="AH166" s="15"/>
      <c r="AI166" s="12"/>
    </row>
    <row r="167" spans="1:35" x14ac:dyDescent="0.3">
      <c r="A167" t="s">
        <v>24</v>
      </c>
      <c r="B167" s="4"/>
      <c r="C167">
        <f t="shared" si="333"/>
        <v>0.44163822525597274</v>
      </c>
      <c r="D167" s="4"/>
      <c r="E167">
        <f t="shared" si="334"/>
        <v>0.58340847610459878</v>
      </c>
      <c r="F167" s="4"/>
      <c r="G167">
        <f t="shared" si="335"/>
        <v>0.41822882999353594</v>
      </c>
      <c r="H167" s="4"/>
      <c r="I167">
        <f t="shared" si="336"/>
        <v>0.47088791848617179</v>
      </c>
      <c r="J167" s="4"/>
      <c r="K167">
        <f t="shared" si="337"/>
        <v>0.53119868637110013</v>
      </c>
      <c r="L167" s="4"/>
      <c r="M167">
        <f t="shared" si="338"/>
        <v>0.4923896499238965</v>
      </c>
      <c r="N167" s="4"/>
      <c r="O167">
        <f t="shared" si="339"/>
        <v>0.64295084942033798</v>
      </c>
      <c r="P167" s="4"/>
      <c r="Q167">
        <f t="shared" si="340"/>
        <v>0.66020408163265309</v>
      </c>
      <c r="R167" s="4"/>
      <c r="S167">
        <f t="shared" si="341"/>
        <v>0.61795606494746902</v>
      </c>
      <c r="T167" s="4"/>
      <c r="U167">
        <f t="shared" si="342"/>
        <v>0.5042868277474668</v>
      </c>
      <c r="V167" s="4"/>
      <c r="W167">
        <f t="shared" si="343"/>
        <v>0.60130111524163576</v>
      </c>
      <c r="X167" s="4"/>
      <c r="Y167">
        <f t="shared" si="344"/>
        <v>0.47538574577516524</v>
      </c>
      <c r="Z167" s="4"/>
      <c r="AA167">
        <f t="shared" si="345"/>
        <v>0.4923896499238965</v>
      </c>
      <c r="AB167" s="4"/>
      <c r="AC167">
        <f t="shared" ref="AC167" si="348">IFERROR($AE4/($AE4+AC4),0)</f>
        <v>0.54599156118143466</v>
      </c>
      <c r="AD167" s="4"/>
      <c r="AF167" s="4"/>
      <c r="AG167">
        <f t="shared" ref="AG167" si="349">IFERROR($AE4/($AE4+AG4),0)</f>
        <v>0.458215297450425</v>
      </c>
      <c r="AH167" s="15"/>
      <c r="AI167" s="12"/>
    </row>
    <row r="168" spans="1:35" x14ac:dyDescent="0.3">
      <c r="A168" t="s">
        <v>25</v>
      </c>
      <c r="B168" s="4"/>
      <c r="C168">
        <f t="shared" si="333"/>
        <v>0.43457090687766281</v>
      </c>
      <c r="D168" s="4"/>
      <c r="E168">
        <f t="shared" si="334"/>
        <v>0.66233766233766234</v>
      </c>
      <c r="F168" s="4"/>
      <c r="G168">
        <f t="shared" si="335"/>
        <v>1</v>
      </c>
      <c r="H168" s="4"/>
      <c r="I168">
        <f t="shared" si="336"/>
        <v>0.50495049504950495</v>
      </c>
      <c r="J168" s="4"/>
      <c r="K168">
        <f t="shared" si="337"/>
        <v>0.52888888888888896</v>
      </c>
      <c r="L168" s="4"/>
      <c r="M168">
        <f t="shared" si="338"/>
        <v>0.54838709677419362</v>
      </c>
      <c r="N168" s="4"/>
      <c r="O168">
        <f t="shared" si="339"/>
        <v>0.5170166545981173</v>
      </c>
      <c r="P168" s="4"/>
      <c r="Q168">
        <f t="shared" si="340"/>
        <v>0.79897151521940268</v>
      </c>
      <c r="R168" s="4"/>
      <c r="S168">
        <f t="shared" si="341"/>
        <v>0.48770491803278693</v>
      </c>
      <c r="T168" s="4"/>
      <c r="U168">
        <f t="shared" si="342"/>
        <v>0.5</v>
      </c>
      <c r="V168" s="4"/>
      <c r="W168">
        <f t="shared" si="343"/>
        <v>0.71400000000000008</v>
      </c>
      <c r="X168" s="4"/>
      <c r="Y168">
        <f t="shared" si="344"/>
        <v>0.53323375653472738</v>
      </c>
      <c r="Z168" s="4"/>
      <c r="AA168">
        <f t="shared" si="345"/>
        <v>0.79897151521940268</v>
      </c>
      <c r="AB168" s="4"/>
      <c r="AC168">
        <f t="shared" ref="AC168" si="350">IFERROR($AE5/($AE5+AC5),0)</f>
        <v>0.5170166545981173</v>
      </c>
      <c r="AD168" s="4"/>
      <c r="AF168" s="4"/>
      <c r="AG168">
        <f t="shared" ref="AG168" si="351">IFERROR($AE5/($AE5+AG5),0)</f>
        <v>0.61658031088082899</v>
      </c>
      <c r="AH168" s="15"/>
      <c r="AI168" s="12"/>
    </row>
    <row r="169" spans="1:35" x14ac:dyDescent="0.3">
      <c r="A169" t="s">
        <v>26</v>
      </c>
      <c r="B169" s="4"/>
      <c r="C169">
        <f t="shared" si="333"/>
        <v>0.41946308724832215</v>
      </c>
      <c r="D169" s="4"/>
      <c r="E169">
        <f t="shared" si="334"/>
        <v>0.39123630672926446</v>
      </c>
      <c r="F169" s="4"/>
      <c r="G169">
        <f t="shared" si="335"/>
        <v>0.44444444444444442</v>
      </c>
      <c r="H169" s="4"/>
      <c r="I169">
        <f t="shared" si="336"/>
        <v>0.37509377344336081</v>
      </c>
      <c r="J169" s="4"/>
      <c r="K169">
        <f t="shared" si="337"/>
        <v>0.43744531933508313</v>
      </c>
      <c r="L169" s="4"/>
      <c r="M169">
        <f t="shared" si="338"/>
        <v>0.43327556325823219</v>
      </c>
      <c r="N169" s="4"/>
      <c r="O169">
        <f t="shared" si="339"/>
        <v>0.45454545454545453</v>
      </c>
      <c r="P169" s="4"/>
      <c r="Q169">
        <f t="shared" si="340"/>
        <v>1</v>
      </c>
      <c r="R169" s="4"/>
      <c r="S169">
        <f t="shared" si="341"/>
        <v>0.37147102526002973</v>
      </c>
      <c r="T169" s="4"/>
      <c r="U169">
        <f t="shared" si="342"/>
        <v>0.52966101694915246</v>
      </c>
      <c r="V169" s="4"/>
      <c r="W169">
        <f t="shared" si="343"/>
        <v>0.71004772829275786</v>
      </c>
      <c r="X169" s="4"/>
      <c r="Y169">
        <f t="shared" si="344"/>
        <v>1</v>
      </c>
      <c r="Z169" s="4"/>
      <c r="AA169">
        <f t="shared" si="345"/>
        <v>0.69252077562326864</v>
      </c>
      <c r="AB169" s="4"/>
      <c r="AC169">
        <f t="shared" ref="AC169" si="352">IFERROR($AE6/($AE6+AC6),0)</f>
        <v>0.7496251874062968</v>
      </c>
      <c r="AD169" s="4"/>
      <c r="AF169" s="4"/>
      <c r="AG169">
        <f t="shared" ref="AG169" si="353">IFERROR($AE6/($AE6+AG6),0)</f>
        <v>1</v>
      </c>
      <c r="AH169" s="15"/>
      <c r="AI169" s="12"/>
    </row>
    <row r="170" spans="1:35" x14ac:dyDescent="0.3">
      <c r="A170" t="s">
        <v>27</v>
      </c>
      <c r="B170" s="4"/>
      <c r="C170">
        <f t="shared" si="333"/>
        <v>0</v>
      </c>
      <c r="D170" s="4"/>
      <c r="E170">
        <f t="shared" si="334"/>
        <v>0</v>
      </c>
      <c r="F170" s="4"/>
      <c r="G170">
        <f t="shared" si="335"/>
        <v>0</v>
      </c>
      <c r="H170" s="4"/>
      <c r="I170">
        <f t="shared" si="336"/>
        <v>0</v>
      </c>
      <c r="J170" s="4"/>
      <c r="K170">
        <f t="shared" si="337"/>
        <v>0</v>
      </c>
      <c r="L170" s="4"/>
      <c r="M170">
        <f t="shared" si="338"/>
        <v>0</v>
      </c>
      <c r="N170" s="4"/>
      <c r="O170">
        <f t="shared" si="339"/>
        <v>0</v>
      </c>
      <c r="P170" s="4"/>
      <c r="Q170">
        <f t="shared" si="340"/>
        <v>0</v>
      </c>
      <c r="R170" s="4"/>
      <c r="S170">
        <f t="shared" si="341"/>
        <v>0</v>
      </c>
      <c r="T170" s="4"/>
      <c r="U170">
        <f t="shared" si="342"/>
        <v>0</v>
      </c>
      <c r="V170" s="4"/>
      <c r="W170">
        <f t="shared" si="343"/>
        <v>0</v>
      </c>
      <c r="X170" s="4"/>
      <c r="Y170">
        <f t="shared" si="344"/>
        <v>0</v>
      </c>
      <c r="Z170" s="4"/>
      <c r="AA170">
        <f t="shared" si="345"/>
        <v>0</v>
      </c>
      <c r="AB170" s="4"/>
      <c r="AC170">
        <f t="shared" ref="AC170" si="354">IFERROR($AE7/($AE7+AC7),0)</f>
        <v>0</v>
      </c>
      <c r="AD170" s="4"/>
      <c r="AF170" s="4"/>
      <c r="AG170">
        <f t="shared" ref="AG170" si="355">IFERROR($AE7/($AE7+AG7),0)</f>
        <v>0</v>
      </c>
      <c r="AH170" s="15"/>
      <c r="AI170" s="12"/>
    </row>
    <row r="171" spans="1:35" x14ac:dyDescent="0.3">
      <c r="A171" t="s">
        <v>28</v>
      </c>
      <c r="B171" s="4"/>
      <c r="C171">
        <f t="shared" si="333"/>
        <v>0.5</v>
      </c>
      <c r="D171" s="4"/>
      <c r="E171">
        <f t="shared" si="334"/>
        <v>0.65004894645298916</v>
      </c>
      <c r="F171" s="4"/>
      <c r="G171">
        <f t="shared" si="335"/>
        <v>0.55324466905113334</v>
      </c>
      <c r="H171" s="4"/>
      <c r="I171">
        <f t="shared" si="336"/>
        <v>1</v>
      </c>
      <c r="J171" s="4"/>
      <c r="K171">
        <f t="shared" si="337"/>
        <v>1</v>
      </c>
      <c r="L171" s="4"/>
      <c r="M171">
        <f t="shared" si="338"/>
        <v>0.66809084557403065</v>
      </c>
      <c r="N171" s="4"/>
      <c r="O171">
        <f t="shared" si="339"/>
        <v>1</v>
      </c>
      <c r="P171" s="4"/>
      <c r="Q171">
        <f t="shared" si="340"/>
        <v>1</v>
      </c>
      <c r="R171" s="4"/>
      <c r="S171">
        <f t="shared" si="341"/>
        <v>1</v>
      </c>
      <c r="T171" s="4"/>
      <c r="U171">
        <f t="shared" si="342"/>
        <v>0.78791474380243109</v>
      </c>
      <c r="V171" s="4"/>
      <c r="W171">
        <f t="shared" si="343"/>
        <v>1</v>
      </c>
      <c r="X171" s="4"/>
      <c r="Y171">
        <f t="shared" si="344"/>
        <v>1</v>
      </c>
      <c r="Z171" s="4"/>
      <c r="AA171">
        <f t="shared" si="345"/>
        <v>0.53483024462160489</v>
      </c>
      <c r="AB171" s="4"/>
      <c r="AC171">
        <f t="shared" ref="AC171" si="356">IFERROR($AE8/($AE8+AC8),0)</f>
        <v>0.78791474380243109</v>
      </c>
      <c r="AD171" s="4"/>
      <c r="AF171" s="4"/>
      <c r="AG171">
        <f t="shared" ref="AG171" si="357">IFERROR($AE8/($AE8+AG8),0)</f>
        <v>0.65004894645298916</v>
      </c>
      <c r="AH171" s="15"/>
      <c r="AI171" s="12"/>
    </row>
    <row r="172" spans="1:35" x14ac:dyDescent="0.3">
      <c r="A172" t="s">
        <v>38</v>
      </c>
      <c r="B172" s="4"/>
      <c r="C172">
        <f>MEDIAN(C165:C171)</f>
        <v>0.43457090687766281</v>
      </c>
      <c r="D172" s="5"/>
      <c r="E172">
        <f>MEDIAN(E165:E171)</f>
        <v>0.58340847610459878</v>
      </c>
      <c r="F172" s="5"/>
      <c r="G172">
        <f>MEDIAN(G165:G171)</f>
        <v>0.44444444444444442</v>
      </c>
      <c r="H172" s="5"/>
      <c r="I172">
        <f>MEDIAN(I165:I171)</f>
        <v>0.47348484848484851</v>
      </c>
      <c r="J172" s="5"/>
      <c r="K172">
        <f>MEDIAN(K165:K171)</f>
        <v>0.4838709677419355</v>
      </c>
      <c r="L172" s="4"/>
      <c r="M172">
        <f>MEDIAN(M165:M171)</f>
        <v>0.4923896499238965</v>
      </c>
      <c r="N172" s="4"/>
      <c r="O172">
        <f>MEDIAN(O165:O171)</f>
        <v>0.64295084942033798</v>
      </c>
      <c r="P172" s="4"/>
      <c r="Q172">
        <f>MEDIAN(Q165:Q171)</f>
        <v>0.66020408163265309</v>
      </c>
      <c r="R172" s="4"/>
      <c r="S172">
        <f>MEDIAN(S165:S171)</f>
        <v>0.44014084507042256</v>
      </c>
      <c r="T172" s="4"/>
      <c r="U172">
        <f>MEDIAN(U165:U171)</f>
        <v>0.5106920108974965</v>
      </c>
      <c r="V172" s="4"/>
      <c r="W172">
        <f>MEDIAN(W165:W171)</f>
        <v>0.71400000000000008</v>
      </c>
      <c r="X172" s="4"/>
      <c r="Y172">
        <f>MEDIAN(Y165:Y171)</f>
        <v>0.53323375653472738</v>
      </c>
      <c r="Z172" s="4"/>
      <c r="AA172">
        <f>MEDIAN(AA165:AA171)</f>
        <v>0.53483024462160489</v>
      </c>
      <c r="AB172" s="4"/>
      <c r="AC172">
        <f>MEDIAN(AC165:AC171)</f>
        <v>0.5170166545981173</v>
      </c>
      <c r="AD172" s="4"/>
      <c r="AE172" t="e">
        <f>MEDIAN(AE165:AE171)</f>
        <v>#NUM!</v>
      </c>
      <c r="AF172" s="4"/>
      <c r="AG172">
        <f>MEDIAN(AG165:AG171)</f>
        <v>0.458215297450425</v>
      </c>
      <c r="AH172" s="15"/>
    </row>
    <row r="173" spans="1:35" x14ac:dyDescent="0.3">
      <c r="A173" t="s">
        <v>39</v>
      </c>
      <c r="B173" s="4"/>
      <c r="C173" s="2">
        <f>_xlfn.PERCENTILE.INC(C165:C171,1/6)*_xlfn.PERCENTILE.INC(C165:C171,5/6)+_xlfn.PERCENTILE.INC(C165:C171,1/6)*_xlfn.PERCENTILE.INC(C165:C171,3/6)*(1-_xlfn.PERCENTILE.INC(C165:C171,5/6))+_xlfn.PERCENTILE.INC(C165:C171,5/6)*_xlfn.PERCENTILE.INC(C165:C171,3/6)*(1-_xlfn.PERCENTILE.INC(C165:C171,1/6))</f>
        <v>0.36454704732377363</v>
      </c>
      <c r="D173" s="5"/>
      <c r="E173" s="2">
        <f>_xlfn.PERCENTILE.INC(E165:E171,1/6)*_xlfn.PERCENTILE.INC(E165:E171,5/6)+_xlfn.PERCENTILE.INC(E165:E171,1/6)*_xlfn.PERCENTILE.INC(E165:E171,3/6)*(1-_xlfn.PERCENTILE.INC(E165:E171,5/6))+_xlfn.PERCENTILE.INC(E165:E171,5/6)*_xlfn.PERCENTILE.INC(E165:E171,3/6)*(1-_xlfn.PERCENTILE.INC(E165:E171,1/6))</f>
        <v>0.55552523153849287</v>
      </c>
      <c r="F173" s="5"/>
      <c r="G173" s="2">
        <f>_xlfn.PERCENTILE.INC(G165:G171,1/6)*_xlfn.PERCENTILE.INC(G165:G171,5/6)+_xlfn.PERCENTILE.INC(G165:G171,1/6)*_xlfn.PERCENTILE.INC(G165:G171,3/6)*(1-_xlfn.PERCENTILE.INC(G165:G171,5/6))+_xlfn.PERCENTILE.INC(G165:G171,5/6)*_xlfn.PERCENTILE.INC(G165:G171,3/6)*(1-_xlfn.PERCENTILE.INC(G165:G171,1/6))</f>
        <v>0.43391788983659085</v>
      </c>
      <c r="H173" s="5"/>
      <c r="I173" s="2">
        <f>_xlfn.PERCENTILE.INC(I165:I171,1/6)*_xlfn.PERCENTILE.INC(I165:I171,5/6)+_xlfn.PERCENTILE.INC(I165:I171,1/6)*_xlfn.PERCENTILE.INC(I165:I171,3/6)*(1-_xlfn.PERCENTILE.INC(I165:I171,5/6))+_xlfn.PERCENTILE.INC(I165:I171,5/6)*_xlfn.PERCENTILE.INC(I165:I171,3/6)*(1-_xlfn.PERCENTILE.INC(I165:I171,1/6))</f>
        <v>0.51117454012475583</v>
      </c>
      <c r="J173" s="5"/>
      <c r="K173" s="2">
        <f>_xlfn.PERCENTILE.INC(K165:K171,1/6)*_xlfn.PERCENTILE.INC(K165:K171,5/6)+_xlfn.PERCENTILE.INC(K165:K171,1/6)*_xlfn.PERCENTILE.INC(K165:K171,3/6)*(1-_xlfn.PERCENTILE.INC(K165:K171,5/6))+_xlfn.PERCENTILE.INC(K165:K171,5/6)*_xlfn.PERCENTILE.INC(K165:K171,3/6)*(1-_xlfn.PERCENTILE.INC(K165:K171,1/6))</f>
        <v>0.47619453111557197</v>
      </c>
      <c r="L173" s="4"/>
      <c r="M173" s="2">
        <f>_xlfn.PERCENTILE.INC(M165:M171,1/6)*_xlfn.PERCENTILE.INC(M165:M171,5/6)+_xlfn.PERCENTILE.INC(M165:M171,1/6)*_xlfn.PERCENTILE.INC(M165:M171,3/6)*(1-_xlfn.PERCENTILE.INC(M165:M171,5/6))+_xlfn.PERCENTILE.INC(M165:M171,5/6)*_xlfn.PERCENTILE.INC(M165:M171,3/6)*(1-_xlfn.PERCENTILE.INC(M165:M171,1/6))</f>
        <v>0.45779631266264059</v>
      </c>
      <c r="N173" s="4"/>
      <c r="O173" s="2">
        <f>_xlfn.PERCENTILE.INC(O165:O171,1/6)*_xlfn.PERCENTILE.INC(O165:O171,5/6)+_xlfn.PERCENTILE.INC(O165:O171,1/6)*_xlfn.PERCENTILE.INC(O165:O171,3/6)*(1-_xlfn.PERCENTILE.INC(O165:O171,5/6))+_xlfn.PERCENTILE.INC(O165:O171,5/6)*_xlfn.PERCENTILE.INC(O165:O171,3/6)*(1-_xlfn.PERCENTILE.INC(O165:O171,1/6))</f>
        <v>0.66214943312910668</v>
      </c>
      <c r="P173" s="4"/>
      <c r="Q173" s="2">
        <f>_xlfn.PERCENTILE.INC(Q165:Q171,1/6)*_xlfn.PERCENTILE.INC(Q165:Q171,5/6)+_xlfn.PERCENTILE.INC(Q165:Q171,1/6)*_xlfn.PERCENTILE.INC(Q165:Q171,3/6)*(1-_xlfn.PERCENTILE.INC(Q165:Q171,5/6))+_xlfn.PERCENTILE.INC(Q165:Q171,5/6)*_xlfn.PERCENTILE.INC(Q165:Q171,3/6)*(1-_xlfn.PERCENTILE.INC(Q165:Q171,1/6))</f>
        <v>0.80578930801112225</v>
      </c>
      <c r="R173" s="4"/>
      <c r="S173" s="2">
        <f>_xlfn.PERCENTILE.INC(S165:S171,1/6)*_xlfn.PERCENTILE.INC(S165:S171,5/6)+_xlfn.PERCENTILE.INC(S165:S171,1/6)*_xlfn.PERCENTILE.INC(S165:S171,3/6)*(1-_xlfn.PERCENTILE.INC(S165:S171,5/6))+_xlfn.PERCENTILE.INC(S165:S171,5/6)*_xlfn.PERCENTILE.INC(S165:S171,3/6)*(1-_xlfn.PERCENTILE.INC(S165:S171,1/6))</f>
        <v>0.46296894562793944</v>
      </c>
      <c r="T173" s="4"/>
      <c r="U173" s="2">
        <f>_xlfn.PERCENTILE.INC(U165:U171,1/6)*_xlfn.PERCENTILE.INC(U165:U171,5/6)+_xlfn.PERCENTILE.INC(U165:U171,1/6)*_xlfn.PERCENTILE.INC(U165:U171,3/6)*(1-_xlfn.PERCENTILE.INC(U165:U171,5/6))+_xlfn.PERCENTILE.INC(U165:U171,5/6)*_xlfn.PERCENTILE.INC(U165:U171,3/6)*(1-_xlfn.PERCENTILE.INC(U165:U171,1/6))</f>
        <v>0.57876127064926575</v>
      </c>
      <c r="V173" s="4"/>
      <c r="W173" s="2">
        <f>_xlfn.PERCENTILE.INC(W165:W171,1/6)*_xlfn.PERCENTILE.INC(W165:W171,5/6)+_xlfn.PERCENTILE.INC(W165:W171,1/6)*_xlfn.PERCENTILE.INC(W165:W171,3/6)*(1-_xlfn.PERCENTILE.INC(W165:W171,5/6))+_xlfn.PERCENTILE.INC(W165:W171,5/6)*_xlfn.PERCENTILE.INC(W165:W171,3/6)*(1-_xlfn.PERCENTILE.INC(W165:W171,1/6))</f>
        <v>0.88597211895910788</v>
      </c>
      <c r="X173" s="4"/>
      <c r="Y173" s="2">
        <f>_xlfn.PERCENTILE.INC(Y165:Y171,1/6)*_xlfn.PERCENTILE.INC(Y165:Y171,5/6)+_xlfn.PERCENTILE.INC(Y165:Y171,1/6)*_xlfn.PERCENTILE.INC(Y165:Y171,3/6)*(1-_xlfn.PERCENTILE.INC(Y165:Y171,5/6))+_xlfn.PERCENTILE.INC(Y165:Y171,5/6)*_xlfn.PERCENTILE.INC(Y165:Y171,3/6)*(1-_xlfn.PERCENTILE.INC(Y165:Y171,1/6))</f>
        <v>0.70121584991234465</v>
      </c>
      <c r="Z173" s="4"/>
      <c r="AA173" s="2">
        <f>_xlfn.PERCENTILE.INC(AA165:AA171,1/6)*_xlfn.PERCENTILE.INC(AA165:AA171,5/6)+_xlfn.PERCENTILE.INC(AA165:AA171,1/6)*_xlfn.PERCENTILE.INC(AA165:AA171,3/6)*(1-_xlfn.PERCENTILE.INC(AA165:AA171,5/6))+_xlfn.PERCENTILE.INC(AA165:AA171,5/6)*_xlfn.PERCENTILE.INC(AA165:AA171,3/6)*(1-_xlfn.PERCENTILE.INC(AA165:AA171,1/6))</f>
        <v>0.62032171604596786</v>
      </c>
      <c r="AB173" s="4"/>
      <c r="AC173" s="2">
        <f>_xlfn.PERCENTILE.INC(AC165:AC171,1/6)*_xlfn.PERCENTILE.INC(AC165:AC171,5/6)+_xlfn.PERCENTILE.INC(AC165:AC171,1/6)*_xlfn.PERCENTILE.INC(AC165:AC171,3/6)*(1-_xlfn.PERCENTILE.INC(AC165:AC171,5/6))+_xlfn.PERCENTILE.INC(AC165:AC171,5/6)*_xlfn.PERCENTILE.INC(AC165:AC171,3/6)*(1-_xlfn.PERCENTILE.INC(AC165:AC171,1/6))</f>
        <v>0.56445369777109411</v>
      </c>
      <c r="AD173" s="4"/>
      <c r="AE173" s="2" t="e">
        <f>_xlfn.PERCENTILE.INC(AE165:AE171,1/6)*_xlfn.PERCENTILE.INC(AE165:AE171,5/6)+_xlfn.PERCENTILE.INC(AE165:AE171,1/6)*_xlfn.PERCENTILE.INC(AE165:AE171,3/6)*(1-_xlfn.PERCENTILE.INC(AE165:AE171,5/6))+_xlfn.PERCENTILE.INC(AE165:AE171,5/6)*_xlfn.PERCENTILE.INC(AE165:AE171,3/6)*(1-_xlfn.PERCENTILE.INC(AE165:AE171,1/6))</f>
        <v>#NUM!</v>
      </c>
      <c r="AF173" s="4"/>
      <c r="AG173" s="2">
        <f>_xlfn.PERCENTILE.INC(AG165:AG171,1/6)*_xlfn.PERCENTILE.INC(AG165:AG171,5/6)+_xlfn.PERCENTILE.INC(AG165:AG171,1/6)*_xlfn.PERCENTILE.INC(AG165:AG171,3/6)*(1-_xlfn.PERCENTILE.INC(AG165:AG171,5/6))+_xlfn.PERCENTILE.INC(AG165:AG171,5/6)*_xlfn.PERCENTILE.INC(AG165:AG171,3/6)*(1-_xlfn.PERCENTILE.INC(AG165:AG171,1/6))</f>
        <v>0.45387074225447482</v>
      </c>
      <c r="AH173" s="15"/>
    </row>
    <row r="174" spans="1:35" x14ac:dyDescent="0.3">
      <c r="B174" s="4"/>
      <c r="D174" s="4"/>
      <c r="F174" s="4"/>
      <c r="H174" s="4"/>
      <c r="J174" s="4"/>
      <c r="L174" s="4"/>
      <c r="N174" s="4"/>
      <c r="P174" s="4"/>
      <c r="R174" s="4"/>
      <c r="T174" s="4"/>
      <c r="V174" s="4"/>
      <c r="X174" s="4"/>
      <c r="Z174" s="4"/>
      <c r="AB174" s="4"/>
      <c r="AD174" s="4"/>
      <c r="AF174" s="4"/>
      <c r="AH174" s="15"/>
    </row>
    <row r="175" spans="1:35" x14ac:dyDescent="0.3">
      <c r="A175" s="10"/>
      <c r="B175" s="7"/>
      <c r="C175" s="6" t="s">
        <v>54</v>
      </c>
      <c r="D175" s="7"/>
      <c r="E175" s="6" t="s">
        <v>53</v>
      </c>
      <c r="F175" s="8"/>
      <c r="G175" s="6" t="s">
        <v>55</v>
      </c>
      <c r="H175" s="8"/>
      <c r="I175" s="6" t="s">
        <v>58</v>
      </c>
      <c r="J175" s="8"/>
      <c r="K175" s="6" t="s">
        <v>56</v>
      </c>
      <c r="L175" s="7"/>
      <c r="M175" s="9" t="s">
        <v>57</v>
      </c>
      <c r="N175" s="7"/>
      <c r="O175" s="9" t="s">
        <v>59</v>
      </c>
      <c r="P175" s="7"/>
      <c r="Q175" s="9" t="s">
        <v>60</v>
      </c>
      <c r="R175" s="7"/>
      <c r="S175" s="9" t="s">
        <v>47</v>
      </c>
      <c r="T175" s="7"/>
      <c r="U175" s="9" t="s">
        <v>7</v>
      </c>
      <c r="V175" s="7"/>
      <c r="W175" s="9" t="s">
        <v>9</v>
      </c>
      <c r="X175" s="7"/>
      <c r="Y175" s="9" t="s">
        <v>5</v>
      </c>
      <c r="Z175" s="7"/>
      <c r="AA175" s="9" t="s">
        <v>11</v>
      </c>
      <c r="AB175" s="7"/>
      <c r="AC175" s="9" t="s">
        <v>3</v>
      </c>
      <c r="AD175" s="7"/>
      <c r="AE175" s="9" t="s">
        <v>36</v>
      </c>
      <c r="AF175" s="7"/>
      <c r="AG175" s="9" t="s">
        <v>44</v>
      </c>
      <c r="AH175" s="15"/>
    </row>
    <row r="176" spans="1:35" x14ac:dyDescent="0.3">
      <c r="A176" t="s">
        <v>22</v>
      </c>
      <c r="B176" s="4"/>
      <c r="C176">
        <f t="shared" ref="C176:C182" si="358">IFERROR($AG2/($AG2+C2),0)</f>
        <v>1</v>
      </c>
      <c r="D176" s="4"/>
      <c r="E176">
        <f t="shared" ref="E176:E182" si="359">IFERROR($AG2/($AG2+E2),0)</f>
        <v>0.45502960557588584</v>
      </c>
      <c r="F176" s="4"/>
      <c r="G176">
        <f t="shared" ref="G176:G182" si="360">IFERROR($AG2/($AG2+G2),0)</f>
        <v>0.67610341116995287</v>
      </c>
      <c r="H176" s="4"/>
      <c r="I176">
        <f t="shared" ref="I176:I182" si="361">IFERROR($AG2/($AG2+I2),0)</f>
        <v>0.57427258805513015</v>
      </c>
      <c r="J176" s="4"/>
      <c r="K176">
        <f t="shared" ref="K176:K182" si="362">IFERROR($AG2/($AG2+K2),0)</f>
        <v>0.55555555555555558</v>
      </c>
      <c r="L176" s="4"/>
      <c r="M176">
        <f t="shared" ref="M176:M182" si="363">IFERROR($AG2/($AG2+M2),0)</f>
        <v>0.6</v>
      </c>
      <c r="N176" s="4"/>
      <c r="O176">
        <f t="shared" ref="O176:O182" si="364">IFERROR($AG2/($AG2+O2),0)</f>
        <v>0.79497457048516107</v>
      </c>
      <c r="P176" s="4"/>
      <c r="Q176">
        <f t="shared" ref="Q176:Q182" si="365">IFERROR($AG2/($AG2+Q2),0)</f>
        <v>0.52928722653493299</v>
      </c>
      <c r="R176" s="4"/>
      <c r="S176">
        <f t="shared" ref="S176:S182" si="366">IFERROR($AG2/($AG2+S2),0)</f>
        <v>0.54112554112554112</v>
      </c>
      <c r="T176" s="4"/>
      <c r="U176">
        <f t="shared" ref="U176:U182" si="367">IFERROR($AG2/($AG2+U2),0)</f>
        <v>0.73313782991202348</v>
      </c>
      <c r="V176" s="4"/>
      <c r="W176">
        <f t="shared" ref="W176:W182" si="368">IFERROR($AG2/($AG2+W2),0)</f>
        <v>1</v>
      </c>
      <c r="X176" s="4"/>
      <c r="Y176">
        <f t="shared" ref="Y176:Y182" si="369">IFERROR($AG2/($AG2+Y2),0)</f>
        <v>0.80675620211048849</v>
      </c>
      <c r="Z176" s="4"/>
      <c r="AA176">
        <f t="shared" ref="AA176:AA182" si="370">IFERROR($AG2/($AG2+AA2),0)</f>
        <v>1</v>
      </c>
      <c r="AB176" s="4"/>
      <c r="AC176">
        <f>IFERROR($AG2/($AG2+AC2),0)</f>
        <v>0.6</v>
      </c>
      <c r="AD176" s="4"/>
      <c r="AE176">
        <f>IFERROR($AG2/($AG2+AE2),0)</f>
        <v>0.6</v>
      </c>
      <c r="AF176" s="4"/>
      <c r="AH176" s="15"/>
    </row>
    <row r="177" spans="1:34" x14ac:dyDescent="0.3">
      <c r="A177" t="s">
        <v>23</v>
      </c>
      <c r="B177" s="4"/>
      <c r="C177">
        <f t="shared" si="358"/>
        <v>0.48825109435931296</v>
      </c>
      <c r="D177" s="4"/>
      <c r="E177">
        <f t="shared" si="359"/>
        <v>1</v>
      </c>
      <c r="F177" s="4"/>
      <c r="G177">
        <f t="shared" si="360"/>
        <v>0.5455124124761298</v>
      </c>
      <c r="H177" s="4"/>
      <c r="I177">
        <f t="shared" si="361"/>
        <v>0.82670228681313185</v>
      </c>
      <c r="J177" s="4"/>
      <c r="K177">
        <f t="shared" si="362"/>
        <v>0.68178202068416871</v>
      </c>
      <c r="L177" s="4"/>
      <c r="M177">
        <f t="shared" si="363"/>
        <v>0.57827260458839413</v>
      </c>
      <c r="N177" s="4"/>
      <c r="O177">
        <f t="shared" si="364"/>
        <v>0.81585915686126753</v>
      </c>
      <c r="P177" s="4"/>
      <c r="Q177">
        <f t="shared" si="365"/>
        <v>0.65872405841660264</v>
      </c>
      <c r="R177" s="4"/>
      <c r="S177">
        <f t="shared" si="366"/>
        <v>0.63154016212232877</v>
      </c>
      <c r="T177" s="4"/>
      <c r="U177">
        <f t="shared" si="367"/>
        <v>0.7045972028426386</v>
      </c>
      <c r="V177" s="4"/>
      <c r="W177">
        <f t="shared" si="368"/>
        <v>1</v>
      </c>
      <c r="X177" s="4"/>
      <c r="Y177">
        <f t="shared" si="369"/>
        <v>0.56233595800524938</v>
      </c>
      <c r="Z177" s="4"/>
      <c r="AA177">
        <f t="shared" si="370"/>
        <v>0.60651096956829442</v>
      </c>
      <c r="AB177" s="4"/>
      <c r="AC177">
        <f t="shared" ref="AC177" si="371">IFERROR($AG3/($AG3+AC3),0)</f>
        <v>0.56233595800524938</v>
      </c>
      <c r="AD177" s="4"/>
      <c r="AE177">
        <f t="shared" ref="AE177" si="372">IFERROR($AG3/($AG3+AE3),0)</f>
        <v>0.69561688311688308</v>
      </c>
      <c r="AF177" s="4"/>
      <c r="AH177" s="15"/>
    </row>
    <row r="178" spans="1:34" x14ac:dyDescent="0.3">
      <c r="A178" t="s">
        <v>24</v>
      </c>
      <c r="B178" s="4"/>
      <c r="C178">
        <f t="shared" si="358"/>
        <v>0.48325963360707513</v>
      </c>
      <c r="D178" s="4"/>
      <c r="E178">
        <f t="shared" si="359"/>
        <v>0.62347188264058673</v>
      </c>
      <c r="F178" s="4"/>
      <c r="G178">
        <f t="shared" si="360"/>
        <v>0.45945945945945948</v>
      </c>
      <c r="H178" s="4"/>
      <c r="I178">
        <f t="shared" si="361"/>
        <v>0.51273458445040221</v>
      </c>
      <c r="J178" s="4"/>
      <c r="K178">
        <f t="shared" si="362"/>
        <v>0.57260479041916168</v>
      </c>
      <c r="L178" s="4"/>
      <c r="M178">
        <f t="shared" si="363"/>
        <v>0.53421787709497215</v>
      </c>
      <c r="N178" s="4"/>
      <c r="O178">
        <f t="shared" si="364"/>
        <v>0.68042472977642721</v>
      </c>
      <c r="P178" s="4"/>
      <c r="Q178">
        <f t="shared" si="365"/>
        <v>0.69672131147540983</v>
      </c>
      <c r="R178" s="4"/>
      <c r="S178">
        <f t="shared" si="366"/>
        <v>0.6566523605150214</v>
      </c>
      <c r="T178" s="4"/>
      <c r="U178">
        <f t="shared" si="367"/>
        <v>0.54603854389721629</v>
      </c>
      <c r="V178" s="4"/>
      <c r="W178">
        <f t="shared" si="368"/>
        <v>0.64070351758793964</v>
      </c>
      <c r="X178" s="4"/>
      <c r="Y178">
        <f t="shared" si="369"/>
        <v>0.51724137931034486</v>
      </c>
      <c r="Z178" s="4"/>
      <c r="AA178">
        <f t="shared" si="370"/>
        <v>0.53421787709497215</v>
      </c>
      <c r="AB178" s="4"/>
      <c r="AC178">
        <f t="shared" ref="AC178" si="373">IFERROR($AG4/($AG4+AC4),0)</f>
        <v>0.58710667689946272</v>
      </c>
      <c r="AD178" s="4"/>
      <c r="AE178">
        <f t="shared" ref="AE178" si="374">IFERROR($AG4/($AG4+AE4),0)</f>
        <v>0.54178470254957511</v>
      </c>
      <c r="AF178" s="4"/>
      <c r="AH178" s="15"/>
    </row>
    <row r="179" spans="1:34" x14ac:dyDescent="0.3">
      <c r="A179" t="s">
        <v>25</v>
      </c>
      <c r="B179" s="4"/>
      <c r="C179">
        <f t="shared" si="358"/>
        <v>0.3233794610342316</v>
      </c>
      <c r="D179" s="4"/>
      <c r="E179">
        <f t="shared" si="359"/>
        <v>0.54950495049504955</v>
      </c>
      <c r="F179" s="4"/>
      <c r="G179">
        <f t="shared" si="360"/>
        <v>1</v>
      </c>
      <c r="H179" s="4"/>
      <c r="I179">
        <f t="shared" si="361"/>
        <v>0.38811188811188807</v>
      </c>
      <c r="J179" s="4"/>
      <c r="K179">
        <f t="shared" si="362"/>
        <v>0.41111111111111109</v>
      </c>
      <c r="L179" s="4"/>
      <c r="M179">
        <f t="shared" si="363"/>
        <v>0.43023255813953493</v>
      </c>
      <c r="N179" s="4"/>
      <c r="O179">
        <f t="shared" si="364"/>
        <v>0.39963996399639967</v>
      </c>
      <c r="P179" s="4"/>
      <c r="Q179">
        <f t="shared" si="365"/>
        <v>0.71193906378438698</v>
      </c>
      <c r="R179" s="4"/>
      <c r="S179">
        <f t="shared" si="366"/>
        <v>0.37185929648241201</v>
      </c>
      <c r="T179" s="4"/>
      <c r="U179">
        <f t="shared" si="367"/>
        <v>0.38341968911917096</v>
      </c>
      <c r="V179" s="4"/>
      <c r="W179">
        <f t="shared" si="368"/>
        <v>0.60821917808219172</v>
      </c>
      <c r="X179" s="4"/>
      <c r="Y179">
        <f t="shared" si="369"/>
        <v>0.41534144059869033</v>
      </c>
      <c r="Z179" s="4"/>
      <c r="AA179">
        <f t="shared" si="370"/>
        <v>0.71193906378438698</v>
      </c>
      <c r="AB179" s="4"/>
      <c r="AC179">
        <f t="shared" ref="AC179" si="375">IFERROR($AG5/($AG5+AC5),0)</f>
        <v>0.39963996399639967</v>
      </c>
      <c r="AD179" s="4"/>
      <c r="AE179">
        <f t="shared" ref="AE179" si="376">IFERROR($AG5/($AG5+AE5),0)</f>
        <v>0.38341968911917096</v>
      </c>
      <c r="AF179" s="4"/>
      <c r="AH179" s="15"/>
    </row>
    <row r="180" spans="1:34" x14ac:dyDescent="0.3">
      <c r="A180" t="s">
        <v>26</v>
      </c>
      <c r="B180" s="4"/>
      <c r="C180">
        <f t="shared" si="358"/>
        <v>0</v>
      </c>
      <c r="D180" s="4"/>
      <c r="E180">
        <f t="shared" si="359"/>
        <v>0</v>
      </c>
      <c r="F180" s="4"/>
      <c r="G180">
        <f t="shared" si="360"/>
        <v>0</v>
      </c>
      <c r="H180" s="4"/>
      <c r="I180">
        <f t="shared" si="361"/>
        <v>0</v>
      </c>
      <c r="J180" s="4"/>
      <c r="K180">
        <f t="shared" si="362"/>
        <v>0</v>
      </c>
      <c r="L180" s="4"/>
      <c r="M180">
        <f t="shared" si="363"/>
        <v>0</v>
      </c>
      <c r="N180" s="4"/>
      <c r="O180">
        <f t="shared" si="364"/>
        <v>0</v>
      </c>
      <c r="P180" s="4"/>
      <c r="Q180">
        <f t="shared" si="365"/>
        <v>0</v>
      </c>
      <c r="R180" s="4"/>
      <c r="S180">
        <f t="shared" si="366"/>
        <v>0</v>
      </c>
      <c r="T180" s="4"/>
      <c r="U180">
        <f t="shared" si="367"/>
        <v>0</v>
      </c>
      <c r="V180" s="4"/>
      <c r="W180">
        <f t="shared" si="368"/>
        <v>0</v>
      </c>
      <c r="X180" s="4"/>
      <c r="Y180">
        <f t="shared" si="369"/>
        <v>0</v>
      </c>
      <c r="Z180" s="4"/>
      <c r="AA180">
        <f t="shared" si="370"/>
        <v>0</v>
      </c>
      <c r="AB180" s="4"/>
      <c r="AC180">
        <f t="shared" ref="AC180" si="377">IFERROR($AG6/($AG6+AC6),0)</f>
        <v>0</v>
      </c>
      <c r="AD180" s="4"/>
      <c r="AE180">
        <f t="shared" ref="AE180" si="378">IFERROR($AG6/($AG6+AE6),0)</f>
        <v>0</v>
      </c>
      <c r="AF180" s="4"/>
      <c r="AH180" s="15"/>
    </row>
    <row r="181" spans="1:34" x14ac:dyDescent="0.3">
      <c r="A181" t="s">
        <v>27</v>
      </c>
      <c r="B181" s="4"/>
      <c r="C181">
        <f t="shared" si="358"/>
        <v>0.4</v>
      </c>
      <c r="D181" s="4"/>
      <c r="E181">
        <f t="shared" si="359"/>
        <v>0.41946308724832215</v>
      </c>
      <c r="F181" s="4"/>
      <c r="G181">
        <f t="shared" si="360"/>
        <v>0.41666666666666669</v>
      </c>
      <c r="H181" s="4"/>
      <c r="I181">
        <f t="shared" si="361"/>
        <v>0.69252077562326864</v>
      </c>
      <c r="J181" s="4"/>
      <c r="K181">
        <f t="shared" si="362"/>
        <v>0.53821313240043056</v>
      </c>
      <c r="L181" s="4"/>
      <c r="M181">
        <f t="shared" si="363"/>
        <v>0.43744531933508313</v>
      </c>
      <c r="N181" s="4"/>
      <c r="O181">
        <f t="shared" si="364"/>
        <v>1</v>
      </c>
      <c r="P181" s="4"/>
      <c r="Q181">
        <f t="shared" si="365"/>
        <v>1</v>
      </c>
      <c r="R181" s="4"/>
      <c r="S181">
        <f t="shared" si="366"/>
        <v>0.40551500405515006</v>
      </c>
      <c r="T181" s="4"/>
      <c r="U181">
        <f t="shared" si="367"/>
        <v>1</v>
      </c>
      <c r="V181" s="4"/>
      <c r="W181">
        <f t="shared" si="368"/>
        <v>0.53821313240043056</v>
      </c>
      <c r="X181" s="4"/>
      <c r="Y181">
        <f t="shared" si="369"/>
        <v>0.73567398470412115</v>
      </c>
      <c r="Z181" s="4"/>
      <c r="AA181">
        <f t="shared" si="370"/>
        <v>0.5</v>
      </c>
      <c r="AB181" s="4"/>
      <c r="AC181">
        <f t="shared" ref="AC181" si="379">IFERROR($AG7/($AG7+AC7),0)</f>
        <v>0.5</v>
      </c>
      <c r="AD181" s="4"/>
      <c r="AE181">
        <f t="shared" ref="AE181" si="380">IFERROR($AG7/($AG7+AE7),0)</f>
        <v>1</v>
      </c>
      <c r="AF181" s="4"/>
      <c r="AH181" s="15"/>
    </row>
    <row r="182" spans="1:34" x14ac:dyDescent="0.3">
      <c r="A182" t="s">
        <v>28</v>
      </c>
      <c r="B182" s="4"/>
      <c r="C182">
        <f t="shared" si="358"/>
        <v>0.34995105354701089</v>
      </c>
      <c r="D182" s="4"/>
      <c r="E182">
        <f t="shared" si="359"/>
        <v>0.5</v>
      </c>
      <c r="F182" s="4"/>
      <c r="G182">
        <f t="shared" si="360"/>
        <v>0.4</v>
      </c>
      <c r="H182" s="4"/>
      <c r="I182">
        <f t="shared" si="361"/>
        <v>1</v>
      </c>
      <c r="J182" s="4"/>
      <c r="K182">
        <f t="shared" si="362"/>
        <v>1</v>
      </c>
      <c r="L182" s="4"/>
      <c r="M182">
        <f t="shared" si="363"/>
        <v>0.52006634037285338</v>
      </c>
      <c r="N182" s="4"/>
      <c r="O182">
        <f t="shared" si="364"/>
        <v>1</v>
      </c>
      <c r="P182" s="4"/>
      <c r="Q182">
        <f t="shared" si="365"/>
        <v>1</v>
      </c>
      <c r="R182" s="4"/>
      <c r="S182">
        <f t="shared" si="366"/>
        <v>1</v>
      </c>
      <c r="T182" s="4"/>
      <c r="U182">
        <f t="shared" si="367"/>
        <v>0.66666666666666663</v>
      </c>
      <c r="V182" s="4"/>
      <c r="W182">
        <f t="shared" si="368"/>
        <v>1</v>
      </c>
      <c r="X182" s="4"/>
      <c r="Y182">
        <f t="shared" si="369"/>
        <v>1</v>
      </c>
      <c r="Z182" s="4"/>
      <c r="AA182">
        <f t="shared" si="370"/>
        <v>0.3823212274242091</v>
      </c>
      <c r="AB182" s="4"/>
      <c r="AC182">
        <f t="shared" ref="AC182" si="381">IFERROR($AG8/($AG8+AC8),0)</f>
        <v>0.66666666666666663</v>
      </c>
      <c r="AD182" s="4"/>
      <c r="AE182">
        <f t="shared" ref="AE182" si="382">IFERROR($AG8/($AG8+AE8),0)</f>
        <v>0.34995105354701089</v>
      </c>
      <c r="AF182" s="4"/>
      <c r="AH182" s="15"/>
    </row>
    <row r="183" spans="1:34" x14ac:dyDescent="0.3">
      <c r="A183" t="s">
        <v>38</v>
      </c>
      <c r="B183" s="4"/>
      <c r="C183">
        <f>MEDIAN(C176:C182)</f>
        <v>0.4</v>
      </c>
      <c r="D183" s="5"/>
      <c r="E183">
        <f>MEDIAN(E176:E182)</f>
        <v>0.5</v>
      </c>
      <c r="F183" s="5"/>
      <c r="G183">
        <f>MEDIAN(G176:G182)</f>
        <v>0.45945945945945948</v>
      </c>
      <c r="H183" s="5"/>
      <c r="I183">
        <f>MEDIAN(I176:I182)</f>
        <v>0.57427258805513015</v>
      </c>
      <c r="J183" s="5"/>
      <c r="K183">
        <f>MEDIAN(K176:K182)</f>
        <v>0.55555555555555558</v>
      </c>
      <c r="L183" s="4"/>
      <c r="M183">
        <f>MEDIAN(M176:M182)</f>
        <v>0.52006634037285338</v>
      </c>
      <c r="N183" s="4"/>
      <c r="O183">
        <f>MEDIAN(O176:O182)</f>
        <v>0.79497457048516107</v>
      </c>
      <c r="P183" s="4"/>
      <c r="Q183">
        <f>MEDIAN(Q176:Q182)</f>
        <v>0.69672131147540983</v>
      </c>
      <c r="R183" s="4"/>
      <c r="S183">
        <f>MEDIAN(S176:S182)</f>
        <v>0.54112554112554112</v>
      </c>
      <c r="T183" s="4"/>
      <c r="U183">
        <f>MEDIAN(U176:U182)</f>
        <v>0.66666666666666663</v>
      </c>
      <c r="V183" s="4"/>
      <c r="W183">
        <f>MEDIAN(W176:W182)</f>
        <v>0.64070351758793964</v>
      </c>
      <c r="X183" s="4"/>
      <c r="Y183">
        <f>MEDIAN(Y176:Y182)</f>
        <v>0.56233595800524938</v>
      </c>
      <c r="Z183" s="4"/>
      <c r="AA183">
        <f>MEDIAN(AA176:AA182)</f>
        <v>0.53421787709497215</v>
      </c>
      <c r="AB183" s="4"/>
      <c r="AC183">
        <f>MEDIAN(AC176:AC182)</f>
        <v>0.56233595800524938</v>
      </c>
      <c r="AD183" s="4"/>
      <c r="AE183">
        <f>MEDIAN(AE176:AE182)</f>
        <v>0.54178470254957511</v>
      </c>
      <c r="AF183" s="4"/>
      <c r="AG183" t="e">
        <f>MEDIAN(AG176:AG182)</f>
        <v>#NUM!</v>
      </c>
      <c r="AH183" s="15"/>
    </row>
    <row r="184" spans="1:34" x14ac:dyDescent="0.3">
      <c r="A184" t="s">
        <v>39</v>
      </c>
      <c r="B184" s="4"/>
      <c r="C184" s="2">
        <f>_xlfn.PERCENTILE.INC(C176:C182,1/6)*_xlfn.PERCENTILE.INC(C176:C182,5/6)+_xlfn.PERCENTILE.INC(C176:C182,1/6)*_xlfn.PERCENTILE.INC(C176:C182,3/6)*(1-_xlfn.PERCENTILE.INC(C176:C182,5/6))+_xlfn.PERCENTILE.INC(C176:C182,5/6)*_xlfn.PERCENTILE.INC(C176:C182,3/6)*(1-_xlfn.PERCENTILE.INC(C176:C182,1/6))</f>
        <v>0.35623029730607547</v>
      </c>
      <c r="D184" s="5"/>
      <c r="E184" s="2">
        <f>_xlfn.PERCENTILE.INC(E176:E182,1/6)*_xlfn.PERCENTILE.INC(E176:E182,5/6)+_xlfn.PERCENTILE.INC(E176:E182,1/6)*_xlfn.PERCENTILE.INC(E176:E182,3/6)*(1-_xlfn.PERCENTILE.INC(E176:E182,5/6))+_xlfn.PERCENTILE.INC(E176:E182,5/6)*_xlfn.PERCENTILE.INC(E176:E182,3/6)*(1-_xlfn.PERCENTILE.INC(E176:E182,1/6))</f>
        <v>0.5214674849444545</v>
      </c>
      <c r="F184" s="5"/>
      <c r="G184" s="2">
        <f>_xlfn.PERCENTILE.INC(G176:G182,1/6)*_xlfn.PERCENTILE.INC(G176:G182,5/6)+_xlfn.PERCENTILE.INC(G176:G182,1/6)*_xlfn.PERCENTILE.INC(G176:G182,3/6)*(1-_xlfn.PERCENTILE.INC(G176:G182,5/6))+_xlfn.PERCENTILE.INC(G176:G182,5/6)*_xlfn.PERCENTILE.INC(G176:G182,3/6)*(1-_xlfn.PERCENTILE.INC(G176:G182,1/6))</f>
        <v>0.51635356981873359</v>
      </c>
      <c r="H184" s="5"/>
      <c r="I184" s="2">
        <f>_xlfn.PERCENTILE.INC(I176:I182,1/6)*_xlfn.PERCENTILE.INC(I176:I182,5/6)+_xlfn.PERCENTILE.INC(I176:I182,1/6)*_xlfn.PERCENTILE.INC(I176:I182,3/6)*(1-_xlfn.PERCENTILE.INC(I176:I182,5/6))+_xlfn.PERCENTILE.INC(I176:I182,5/6)*_xlfn.PERCENTILE.INC(I176:I182,3/6)*(1-_xlfn.PERCENTILE.INC(I176:I182,1/6))</f>
        <v>0.64997331701234429</v>
      </c>
      <c r="J184" s="5"/>
      <c r="K184" s="2">
        <f>_xlfn.PERCENTILE.INC(K176:K182,1/6)*_xlfn.PERCENTILE.INC(K176:K182,5/6)+_xlfn.PERCENTILE.INC(K176:K182,1/6)*_xlfn.PERCENTILE.INC(K176:K182,3/6)*(1-_xlfn.PERCENTILE.INC(K176:K182,5/6))+_xlfn.PERCENTILE.INC(K176:K182,5/6)*_xlfn.PERCENTILE.INC(K176:K182,3/6)*(1-_xlfn.PERCENTILE.INC(K176:K182,1/6))</f>
        <v>0.57601972165748361</v>
      </c>
      <c r="L184" s="4"/>
      <c r="M184" s="2">
        <f>_xlfn.PERCENTILE.INC(M176:M182,1/6)*_xlfn.PERCENTILE.INC(M176:M182,5/6)+_xlfn.PERCENTILE.INC(M176:M182,1/6)*_xlfn.PERCENTILE.INC(M176:M182,3/6)*(1-_xlfn.PERCENTILE.INC(M176:M182,5/6))+_xlfn.PERCENTILE.INC(M176:M182,5/6)*_xlfn.PERCENTILE.INC(M176:M182,3/6)*(1-_xlfn.PERCENTILE.INC(M176:M182,1/6))</f>
        <v>0.51450491127953635</v>
      </c>
      <c r="N184" s="4"/>
      <c r="O184" s="2">
        <f>_xlfn.PERCENTILE.INC(O176:O182,1/6)*_xlfn.PERCENTILE.INC(O176:O182,5/6)+_xlfn.PERCENTILE.INC(O176:O182,1/6)*_xlfn.PERCENTILE.INC(O176:O182,3/6)*(1-_xlfn.PERCENTILE.INC(O176:O182,5/6))+_xlfn.PERCENTILE.INC(O176:O182,5/6)*_xlfn.PERCENTILE.INC(O176:O182,3/6)*(1-_xlfn.PERCENTILE.INC(O176:O182,1/6))</f>
        <v>0.87691092575481766</v>
      </c>
      <c r="P184" s="4"/>
      <c r="Q184" s="2">
        <f>_xlfn.PERCENTILE.INC(Q176:Q182,1/6)*_xlfn.PERCENTILE.INC(Q176:Q182,5/6)+_xlfn.PERCENTILE.INC(Q176:Q182,1/6)*_xlfn.PERCENTILE.INC(Q176:Q182,3/6)*(1-_xlfn.PERCENTILE.INC(Q176:Q182,5/6))+_xlfn.PERCENTILE.INC(Q176:Q182,5/6)*_xlfn.PERCENTILE.INC(Q176:Q182,3/6)*(1-_xlfn.PERCENTILE.INC(Q176:Q182,1/6))</f>
        <v>0.85724284739174195</v>
      </c>
      <c r="R184" s="4"/>
      <c r="S184" s="2">
        <f>_xlfn.PERCENTILE.INC(S176:S182,1/6)*_xlfn.PERCENTILE.INC(S176:S182,5/6)+_xlfn.PERCENTILE.INC(S176:S182,1/6)*_xlfn.PERCENTILE.INC(S176:S182,3/6)*(1-_xlfn.PERCENTILE.INC(S176:S182,5/6))+_xlfn.PERCENTILE.INC(S176:S182,5/6)*_xlfn.PERCENTILE.INC(S176:S182,3/6)*(1-_xlfn.PERCENTILE.INC(S176:S182,1/6))</f>
        <v>0.5364696697541177</v>
      </c>
      <c r="T184" s="4"/>
      <c r="U184" s="2">
        <f>_xlfn.PERCENTILE.INC(U176:U182,1/6)*_xlfn.PERCENTILE.INC(U176:U182,5/6)+_xlfn.PERCENTILE.INC(U176:U182,1/6)*_xlfn.PERCENTILE.INC(U176:U182,3/6)*(1-_xlfn.PERCENTILE.INC(U176:U182,5/6))+_xlfn.PERCENTILE.INC(U176:U182,5/6)*_xlfn.PERCENTILE.INC(U176:U182,3/6)*(1-_xlfn.PERCENTILE.INC(U176:U182,1/6))</f>
        <v>0.65067185307867237</v>
      </c>
      <c r="V184" s="4"/>
      <c r="W184" s="2">
        <f>_xlfn.PERCENTILE.INC(W176:W182,1/6)*_xlfn.PERCENTILE.INC(W176:W182,5/6)+_xlfn.PERCENTILE.INC(W176:W182,1/6)*_xlfn.PERCENTILE.INC(W176:W182,3/6)*(1-_xlfn.PERCENTILE.INC(W176:W182,5/6))+_xlfn.PERCENTILE.INC(W176:W182,5/6)*_xlfn.PERCENTILE.INC(W176:W182,3/6)*(1-_xlfn.PERCENTILE.INC(W176:W182,1/6))</f>
        <v>0.83408160284739086</v>
      </c>
      <c r="X184" s="4"/>
      <c r="Y184" s="2">
        <f>_xlfn.PERCENTILE.INC(Y176:Y182,1/6)*_xlfn.PERCENTILE.INC(Y176:Y182,5/6)+_xlfn.PERCENTILE.INC(Y176:Y182,1/6)*_xlfn.PERCENTILE.INC(Y176:Y182,3/6)*(1-_xlfn.PERCENTILE.INC(Y176:Y182,5/6))+_xlfn.PERCENTILE.INC(Y176:Y182,5/6)*_xlfn.PERCENTILE.INC(Y176:Y182,3/6)*(1-_xlfn.PERCENTILE.INC(Y176:Y182,1/6))</f>
        <v>0.64545447243729104</v>
      </c>
      <c r="Z184" s="4"/>
      <c r="AA184" s="2">
        <f>_xlfn.PERCENTILE.INC(AA176:AA182,1/6)*_xlfn.PERCENTILE.INC(AA176:AA182,5/6)+_xlfn.PERCENTILE.INC(AA176:AA182,1/6)*_xlfn.PERCENTILE.INC(AA176:AA182,3/6)*(1-_xlfn.PERCENTILE.INC(AA176:AA182,5/6))+_xlfn.PERCENTILE.INC(AA176:AA182,5/6)*_xlfn.PERCENTILE.INC(AA176:AA182,3/6)*(1-_xlfn.PERCENTILE.INC(AA176:AA182,1/6))</f>
        <v>0.56594592174321345</v>
      </c>
      <c r="AB184" s="4"/>
      <c r="AC184" s="2">
        <f>_xlfn.PERCENTILE.INC(AC176:AC182,1/6)*_xlfn.PERCENTILE.INC(AC176:AC182,5/6)+_xlfn.PERCENTILE.INC(AC176:AC182,1/6)*_xlfn.PERCENTILE.INC(AC176:AC182,3/6)*(1-_xlfn.PERCENTILE.INC(AC176:AC182,5/6))+_xlfn.PERCENTILE.INC(AC176:AC182,5/6)*_xlfn.PERCENTILE.INC(AC176:AC182,3/6)*(1-_xlfn.PERCENTILE.INC(AC176:AC182,1/6))</f>
        <v>0.53223916879876976</v>
      </c>
      <c r="AD184" s="4"/>
      <c r="AE184" s="2">
        <f>_xlfn.PERCENTILE.INC(AE176:AE182,1/6)*_xlfn.PERCENTILE.INC(AE176:AE182,5/6)+_xlfn.PERCENTILE.INC(AE176:AE182,1/6)*_xlfn.PERCENTILE.INC(AE176:AE182,3/6)*(1-_xlfn.PERCENTILE.INC(AE176:AE182,5/6))+_xlfn.PERCENTILE.INC(AE176:AE182,5/6)*_xlfn.PERCENTILE.INC(AE176:AE182,3/6)*(1-_xlfn.PERCENTILE.INC(AE176:AE182,1/6))</f>
        <v>0.54612925774552523</v>
      </c>
      <c r="AF184" s="4"/>
      <c r="AG184" s="2" t="e">
        <f>_xlfn.PERCENTILE.INC(AG176:AG182,1/6)*_xlfn.PERCENTILE.INC(AG176:AG182,5/6)+_xlfn.PERCENTILE.INC(AG176:AG182,1/6)*_xlfn.PERCENTILE.INC(AG176:AG182,3/6)*(1-_xlfn.PERCENTILE.INC(AG176:AG182,5/6))+_xlfn.PERCENTILE.INC(AG176:AG182,5/6)*_xlfn.PERCENTILE.INC(AG176:AG182,3/6)*(1-_xlfn.PERCENTILE.INC(AG176:AG182,1/6))</f>
        <v>#NUM!</v>
      </c>
      <c r="AH184" s="15"/>
    </row>
    <row r="185" spans="1:34" x14ac:dyDescent="0.3">
      <c r="B185" s="4"/>
      <c r="D185" s="4"/>
      <c r="F185" s="4"/>
      <c r="H185" s="4"/>
      <c r="J185" s="4"/>
      <c r="L185" s="4"/>
      <c r="N185" s="4"/>
      <c r="P185" s="4"/>
      <c r="R185" s="4"/>
      <c r="T185" s="4"/>
      <c r="V185" s="4"/>
      <c r="X185" s="4"/>
      <c r="Z185" s="4"/>
      <c r="AB185" s="4"/>
      <c r="AD185" s="4"/>
      <c r="AF185" s="4"/>
      <c r="AG185" s="14"/>
      <c r="AH185" s="15"/>
    </row>
    <row r="186" spans="1:34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</sheetData>
  <phoneticPr fontId="1" type="noConversion"/>
  <conditionalFormatting sqref="C2:C8 E2:E8 G2:G8 I2:I8 K2:K8 M2:M8 O2:O8 Q2:Q8 S2:S8 U2:U8 W2:W8 Y2:Y8 AA2:AA8 AC2:AC8 AE2:AE8 AG2:AG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8 X2:X8 T2:T8 R2:R8 P2:P8 N2:N8 L2:L8 J2:J8 H2:H8 F2:F8 D2:D8 B2:B8 V2:V8 AB2:AB8 AD2:AD8 AF2:AF8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{9254BEFC-6EB9-4955-A387-DD8D22164498}</x14:id>
        </ext>
      </extLst>
    </cfRule>
  </conditionalFormatting>
  <conditionalFormatting sqref="BA49:BA64 BA31:BA46 BT31:BT46 BT49:BT64 CM49:CM64 DF49:DF64 DF31:DF46 BA12:BA27">
    <cfRule type="colorScale" priority="2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BH2:BH8 BF2:BF8 BB2:BB8 AZ2:AZ8 AX2:AX8 AV2:AV8 AT2:AT8 AR2:AR8 AP2:AP8 AN2:AN8 AL2:AL8 AJ2:AJ8 BD2:BD8 BJ2:BJ8 BL2:BL8 BN2:BN8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{BDFA4990-B9D1-49AB-A49E-34E76AB01C6D}</x14:id>
        </ext>
      </extLst>
    </cfRule>
  </conditionalFormatting>
  <conditionalFormatting sqref="BI2:BI8 BE2:BE8 BC2:BC8 BA2:BA8 AY2:AY8 AW2:AW8 AU2:AU8 AS2:AS8 AQ2:AQ8 AO2:AO8 AM2:AM8 AK2:AK8 BG2:BG8 BK2:BK8 BM2:BM8 BO2:BO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31:CM46">
    <cfRule type="colorScale" priority="1">
      <colorScale>
        <cfvo type="min"/>
        <cfvo type="percent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54BEFC-6EB9-4955-A387-DD8D221644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Z2:Z8 X2:X8 T2:T8 R2:R8 P2:P8 N2:N8 L2:L8 J2:J8 H2:H8 F2:F8 D2:D8 B2:B8 V2:V8 AB2:AB8 AD2:AD8 AF2:AF8</xm:sqref>
        </x14:conditionalFormatting>
        <x14:conditionalFormatting xmlns:xm="http://schemas.microsoft.com/office/excel/2006/main">
          <x14:cfRule type="dataBar" id="{BDFA4990-B9D1-49AB-A49E-34E76AB01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BH2:BH8 BF2:BF8 BB2:BB8 AZ2:AZ8 AX2:AX8 AV2:AV8 AT2:AT8 AR2:AR8 AP2:AP8 AN2:AN8 AL2:AL8 AJ2:AJ8 BD2:BD8 BJ2:BJ8 BL2:BL8 BN2:BN8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E893-8FC5-4924-AC32-D8A0D5ED8D0A}">
  <dimension ref="A1:AI17"/>
  <sheetViews>
    <sheetView zoomScale="70" zoomScaleNormal="70" workbookViewId="0">
      <selection activeCell="Q14" sqref="O2:Q14"/>
    </sheetView>
  </sheetViews>
  <sheetFormatPr defaultRowHeight="14" x14ac:dyDescent="0.3"/>
  <sheetData>
    <row r="1" spans="1:35" x14ac:dyDescent="0.3">
      <c r="A1" s="2" t="s">
        <v>35</v>
      </c>
      <c r="B1" s="2" t="s">
        <v>1</v>
      </c>
      <c r="C1" s="2" t="s">
        <v>3</v>
      </c>
      <c r="D1" s="2" t="s">
        <v>5</v>
      </c>
      <c r="E1" s="2" t="s">
        <v>7</v>
      </c>
      <c r="F1" s="2" t="s">
        <v>9</v>
      </c>
      <c r="G1" s="2" t="s">
        <v>11</v>
      </c>
      <c r="H1" s="2" t="s">
        <v>13</v>
      </c>
      <c r="I1" s="2" t="s">
        <v>15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45</v>
      </c>
      <c r="P1" s="2" t="s">
        <v>48</v>
      </c>
      <c r="Q1" s="2" t="s">
        <v>46</v>
      </c>
      <c r="S1" s="3" t="s">
        <v>34</v>
      </c>
      <c r="T1" s="3">
        <v>496</v>
      </c>
      <c r="U1" s="3">
        <v>117</v>
      </c>
      <c r="V1" s="3">
        <v>118</v>
      </c>
      <c r="W1" s="3">
        <v>129</v>
      </c>
      <c r="X1" s="3">
        <v>56</v>
      </c>
      <c r="Y1" s="3">
        <v>115</v>
      </c>
      <c r="Z1" s="3">
        <v>96</v>
      </c>
      <c r="AA1" s="3">
        <v>35</v>
      </c>
      <c r="AB1" s="3">
        <v>48</v>
      </c>
      <c r="AC1" s="3">
        <v>117</v>
      </c>
      <c r="AD1" s="3">
        <v>28</v>
      </c>
      <c r="AE1" s="3">
        <v>21</v>
      </c>
      <c r="AF1" s="3">
        <v>18</v>
      </c>
      <c r="AG1" s="3">
        <v>30</v>
      </c>
      <c r="AH1" s="3">
        <v>29</v>
      </c>
      <c r="AI1" s="3">
        <v>36</v>
      </c>
    </row>
    <row r="2" spans="1:35" x14ac:dyDescent="0.3">
      <c r="A2" s="2" t="s">
        <v>1</v>
      </c>
      <c r="B2" s="2"/>
      <c r="C2" s="2">
        <f>$S2/($T$1+U$1)</f>
        <v>0.80913539967373571</v>
      </c>
      <c r="D2" s="2">
        <f>$S2/($T$1+V$1)</f>
        <v>0.80781758957654726</v>
      </c>
      <c r="E2" s="2">
        <f t="shared" ref="E2:Q2" si="0">$S2/($T$1+W$1)</f>
        <v>0.79359999999999997</v>
      </c>
      <c r="F2" s="2">
        <f t="shared" si="0"/>
        <v>0.89855072463768115</v>
      </c>
      <c r="G2" s="2">
        <f t="shared" si="0"/>
        <v>0.81178396072013093</v>
      </c>
      <c r="H2" s="2">
        <f t="shared" si="0"/>
        <v>0.83783783783783783</v>
      </c>
      <c r="I2" s="2">
        <f t="shared" si="0"/>
        <v>0.93408662900188322</v>
      </c>
      <c r="J2" s="2">
        <f t="shared" si="0"/>
        <v>0.91176470588235292</v>
      </c>
      <c r="K2" s="2">
        <f t="shared" si="0"/>
        <v>0.80913539967373571</v>
      </c>
      <c r="L2" s="2">
        <f t="shared" si="0"/>
        <v>0.94656488549618323</v>
      </c>
      <c r="M2" s="2">
        <f t="shared" si="0"/>
        <v>0.95938104448742745</v>
      </c>
      <c r="N2" s="2">
        <f>$S2/($T$1+AF$1)</f>
        <v>0.96498054474708173</v>
      </c>
      <c r="O2" s="2">
        <f t="shared" si="0"/>
        <v>0.94296577946768056</v>
      </c>
      <c r="P2" s="2">
        <f t="shared" si="0"/>
        <v>0.9447619047619048</v>
      </c>
      <c r="Q2" s="2">
        <f t="shared" si="0"/>
        <v>0.93233082706766912</v>
      </c>
      <c r="S2" s="3">
        <v>496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2" t="s">
        <v>3</v>
      </c>
      <c r="B3" s="2">
        <f>$S3/($U$1+T$1)</f>
        <v>0.19086460032626426</v>
      </c>
      <c r="C3" s="2"/>
      <c r="D3" s="2">
        <f t="shared" ref="D3:Q3" si="1">$S3/($U$1+V$1)</f>
        <v>0.49787234042553191</v>
      </c>
      <c r="E3" s="2">
        <f t="shared" si="1"/>
        <v>0.47560975609756095</v>
      </c>
      <c r="F3" s="2">
        <f t="shared" si="1"/>
        <v>0.67630057803468213</v>
      </c>
      <c r="G3" s="2">
        <f t="shared" si="1"/>
        <v>0.50431034482758619</v>
      </c>
      <c r="H3" s="2">
        <f t="shared" si="1"/>
        <v>0.54929577464788737</v>
      </c>
      <c r="I3" s="2">
        <f t="shared" si="1"/>
        <v>0.76973684210526316</v>
      </c>
      <c r="J3" s="2">
        <f t="shared" si="1"/>
        <v>0.70909090909090911</v>
      </c>
      <c r="K3" s="2">
        <f t="shared" si="1"/>
        <v>0.5</v>
      </c>
      <c r="L3" s="2">
        <f t="shared" si="1"/>
        <v>0.80689655172413788</v>
      </c>
      <c r="M3" s="2">
        <f t="shared" si="1"/>
        <v>0.84782608695652173</v>
      </c>
      <c r="N3" s="2">
        <f t="shared" si="1"/>
        <v>0.8666666666666667</v>
      </c>
      <c r="O3" s="2">
        <f t="shared" si="1"/>
        <v>0.79591836734693877</v>
      </c>
      <c r="P3" s="2">
        <f t="shared" si="1"/>
        <v>0.80136986301369861</v>
      </c>
      <c r="Q3" s="2">
        <f t="shared" si="1"/>
        <v>0.76470588235294112</v>
      </c>
      <c r="S3" s="3">
        <v>117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3">
      <c r="A4" s="2" t="s">
        <v>5</v>
      </c>
      <c r="B4" s="2">
        <f>$S4/($V$1+T$1)</f>
        <v>0.19218241042345277</v>
      </c>
      <c r="C4" s="2">
        <f>$S4/($V$1+U$1)</f>
        <v>0.50212765957446803</v>
      </c>
      <c r="D4" s="2"/>
      <c r="E4" s="2">
        <f t="shared" ref="E4:Q4" si="2">$S4/($V$1+W$1)</f>
        <v>0.47773279352226722</v>
      </c>
      <c r="F4" s="2">
        <f t="shared" si="2"/>
        <v>0.67816091954022983</v>
      </c>
      <c r="G4" s="2">
        <f t="shared" si="2"/>
        <v>0.50643776824034337</v>
      </c>
      <c r="H4" s="2">
        <f t="shared" si="2"/>
        <v>0.55140186915887845</v>
      </c>
      <c r="I4" s="2">
        <f t="shared" si="2"/>
        <v>0.77124183006535951</v>
      </c>
      <c r="J4" s="2">
        <f t="shared" si="2"/>
        <v>0.71084337349397586</v>
      </c>
      <c r="K4" s="2">
        <f t="shared" si="2"/>
        <v>0.50212765957446803</v>
      </c>
      <c r="L4" s="2">
        <f t="shared" si="2"/>
        <v>0.80821917808219179</v>
      </c>
      <c r="M4" s="2">
        <f t="shared" si="2"/>
        <v>0.84892086330935257</v>
      </c>
      <c r="N4" s="2">
        <f t="shared" si="2"/>
        <v>0.86764705882352944</v>
      </c>
      <c r="O4" s="2">
        <f t="shared" si="2"/>
        <v>0.79729729729729726</v>
      </c>
      <c r="P4" s="2">
        <f t="shared" si="2"/>
        <v>0.80272108843537415</v>
      </c>
      <c r="Q4" s="2">
        <f t="shared" si="2"/>
        <v>0.76623376623376627</v>
      </c>
      <c r="S4" s="3">
        <v>118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3">
      <c r="A5" s="2" t="s">
        <v>7</v>
      </c>
      <c r="B5" s="2">
        <f>$S5/($W$1+T$1)</f>
        <v>0.2064</v>
      </c>
      <c r="C5" s="2">
        <f>$S5/($W$1+U$1)</f>
        <v>0.52439024390243905</v>
      </c>
      <c r="D5" s="2">
        <f>$S5/($W$1+V$1)</f>
        <v>0.52226720647773284</v>
      </c>
      <c r="E5" s="2"/>
      <c r="F5" s="2">
        <f t="shared" ref="F5:Q5" si="3">$S5/($W$1+X$1)</f>
        <v>0.69729729729729728</v>
      </c>
      <c r="G5" s="2">
        <f t="shared" si="3"/>
        <v>0.52868852459016391</v>
      </c>
      <c r="H5" s="2">
        <f t="shared" si="3"/>
        <v>0.57333333333333336</v>
      </c>
      <c r="I5" s="2">
        <f t="shared" si="3"/>
        <v>0.78658536585365857</v>
      </c>
      <c r="J5" s="2">
        <f t="shared" si="3"/>
        <v>0.72881355932203384</v>
      </c>
      <c r="K5" s="2">
        <f t="shared" si="3"/>
        <v>0.52439024390243905</v>
      </c>
      <c r="L5" s="2">
        <f t="shared" si="3"/>
        <v>0.82165605095541405</v>
      </c>
      <c r="M5" s="2">
        <f t="shared" si="3"/>
        <v>0.86</v>
      </c>
      <c r="N5" s="2">
        <f t="shared" si="3"/>
        <v>0.87755102040816324</v>
      </c>
      <c r="O5" s="2">
        <f t="shared" si="3"/>
        <v>0.81132075471698117</v>
      </c>
      <c r="P5" s="2">
        <f t="shared" si="3"/>
        <v>0.81645569620253167</v>
      </c>
      <c r="Q5" s="2">
        <f t="shared" si="3"/>
        <v>0.78181818181818186</v>
      </c>
      <c r="S5" s="3">
        <v>129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3">
      <c r="A6" s="2" t="s">
        <v>9</v>
      </c>
      <c r="B6" s="2">
        <f>$S6/($X$1+T$1)</f>
        <v>0.10144927536231885</v>
      </c>
      <c r="C6" s="2">
        <f>$S6/($X$1+U$1)</f>
        <v>0.32369942196531792</v>
      </c>
      <c r="D6" s="2">
        <f>$S6/($X$1+V$1)</f>
        <v>0.32183908045977011</v>
      </c>
      <c r="E6" s="2">
        <f>$S6/($X$1+W$1)</f>
        <v>0.30270270270270272</v>
      </c>
      <c r="F6" s="2"/>
      <c r="G6" s="2">
        <f t="shared" ref="G6:Q6" si="4">$S6/($X$1+Y$1)</f>
        <v>0.32748538011695905</v>
      </c>
      <c r="H6" s="2">
        <f t="shared" si="4"/>
        <v>0.36842105263157893</v>
      </c>
      <c r="I6" s="2">
        <f t="shared" si="4"/>
        <v>0.61538461538461542</v>
      </c>
      <c r="J6" s="2">
        <f t="shared" si="4"/>
        <v>0.53846153846153844</v>
      </c>
      <c r="K6" s="2">
        <f t="shared" si="4"/>
        <v>0.32369942196531792</v>
      </c>
      <c r="L6" s="2">
        <f t="shared" si="4"/>
        <v>0.66666666666666663</v>
      </c>
      <c r="M6" s="2">
        <f t="shared" si="4"/>
        <v>0.72727272727272729</v>
      </c>
      <c r="N6" s="2">
        <f t="shared" si="4"/>
        <v>0.7567567567567568</v>
      </c>
      <c r="O6" s="2">
        <f t="shared" si="4"/>
        <v>0.65116279069767447</v>
      </c>
      <c r="P6" s="2">
        <f t="shared" si="4"/>
        <v>0.6588235294117647</v>
      </c>
      <c r="Q6" s="2">
        <f t="shared" si="4"/>
        <v>0.60869565217391308</v>
      </c>
      <c r="S6" s="3">
        <v>56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3">
      <c r="A7" s="2" t="s">
        <v>11</v>
      </c>
      <c r="B7" s="2">
        <f>$S7/($Y$1+T$1)</f>
        <v>0.18821603927986907</v>
      </c>
      <c r="C7" s="2">
        <f>$S7/($Y$1+U$1)</f>
        <v>0.49568965517241381</v>
      </c>
      <c r="D7" s="2">
        <f>$S7/($Y$1+V$1)</f>
        <v>0.49356223175965663</v>
      </c>
      <c r="E7" s="2">
        <f>$S7/($Y$1+W$1)</f>
        <v>0.47131147540983609</v>
      </c>
      <c r="F7" s="2">
        <f>$S7/($Y$1+X$1)</f>
        <v>0.67251461988304095</v>
      </c>
      <c r="G7" s="2"/>
      <c r="H7" s="2">
        <f t="shared" ref="H7:Q7" si="5">$S7/($Y$1+Z$1)</f>
        <v>0.54502369668246442</v>
      </c>
      <c r="I7" s="2">
        <f t="shared" si="5"/>
        <v>0.76666666666666672</v>
      </c>
      <c r="J7" s="2">
        <f t="shared" si="5"/>
        <v>0.70552147239263807</v>
      </c>
      <c r="K7" s="2">
        <f t="shared" si="5"/>
        <v>0.49568965517241381</v>
      </c>
      <c r="L7" s="2">
        <f t="shared" si="5"/>
        <v>0.80419580419580416</v>
      </c>
      <c r="M7" s="2">
        <f t="shared" si="5"/>
        <v>0.84558823529411764</v>
      </c>
      <c r="N7" s="2">
        <f t="shared" si="5"/>
        <v>0.86466165413533835</v>
      </c>
      <c r="O7" s="2">
        <f t="shared" si="5"/>
        <v>0.7931034482758621</v>
      </c>
      <c r="P7" s="2">
        <f t="shared" si="5"/>
        <v>0.79861111111111116</v>
      </c>
      <c r="Q7" s="2">
        <f t="shared" si="5"/>
        <v>0.76158940397350994</v>
      </c>
      <c r="S7" s="3">
        <v>115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3">
      <c r="A8" s="2" t="s">
        <v>13</v>
      </c>
      <c r="B8" s="2">
        <f t="shared" ref="B8:G8" si="6">$S8/($Z$1+T$1)</f>
        <v>0.16216216216216217</v>
      </c>
      <c r="C8" s="2">
        <f t="shared" si="6"/>
        <v>0.45070422535211269</v>
      </c>
      <c r="D8" s="2">
        <f t="shared" si="6"/>
        <v>0.44859813084112149</v>
      </c>
      <c r="E8" s="2">
        <f t="shared" si="6"/>
        <v>0.42666666666666669</v>
      </c>
      <c r="F8" s="2">
        <f t="shared" si="6"/>
        <v>0.63157894736842102</v>
      </c>
      <c r="G8" s="2">
        <f t="shared" si="6"/>
        <v>0.45497630331753552</v>
      </c>
      <c r="H8" s="2"/>
      <c r="I8" s="2">
        <f t="shared" ref="I8:Q8" si="7">$S8/($Z$1+AA$1)</f>
        <v>0.73282442748091603</v>
      </c>
      <c r="J8" s="2">
        <f t="shared" si="7"/>
        <v>0.66666666666666663</v>
      </c>
      <c r="K8" s="2">
        <f t="shared" si="7"/>
        <v>0.45070422535211269</v>
      </c>
      <c r="L8" s="2">
        <f t="shared" si="7"/>
        <v>0.77419354838709675</v>
      </c>
      <c r="M8" s="2">
        <f t="shared" si="7"/>
        <v>0.82051282051282048</v>
      </c>
      <c r="N8" s="2">
        <f t="shared" si="7"/>
        <v>0.84210526315789469</v>
      </c>
      <c r="O8" s="2">
        <f t="shared" si="7"/>
        <v>0.76190476190476186</v>
      </c>
      <c r="P8" s="2">
        <f t="shared" si="7"/>
        <v>0.76800000000000002</v>
      </c>
      <c r="Q8" s="2">
        <f t="shared" si="7"/>
        <v>0.72727272727272729</v>
      </c>
      <c r="S8" s="3">
        <v>96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x14ac:dyDescent="0.3">
      <c r="A9" s="2" t="s">
        <v>15</v>
      </c>
      <c r="B9" s="2">
        <f t="shared" ref="B9:H9" si="8">$S9/($AA$1+T$1)</f>
        <v>6.5913370998116755E-2</v>
      </c>
      <c r="C9" s="2">
        <f t="shared" si="8"/>
        <v>0.23026315789473684</v>
      </c>
      <c r="D9" s="2">
        <f t="shared" si="8"/>
        <v>0.22875816993464052</v>
      </c>
      <c r="E9" s="2">
        <f t="shared" si="8"/>
        <v>0.21341463414634146</v>
      </c>
      <c r="F9" s="2">
        <f t="shared" si="8"/>
        <v>0.38461538461538464</v>
      </c>
      <c r="G9" s="2">
        <f t="shared" si="8"/>
        <v>0.23333333333333334</v>
      </c>
      <c r="H9" s="2">
        <f t="shared" si="8"/>
        <v>0.26717557251908397</v>
      </c>
      <c r="I9" s="2"/>
      <c r="J9" s="2">
        <f t="shared" ref="J9:Q9" si="9">$S9/($AA$1+AB$1)</f>
        <v>0.42168674698795183</v>
      </c>
      <c r="K9" s="2">
        <f t="shared" si="9"/>
        <v>0.23026315789473684</v>
      </c>
      <c r="L9" s="2">
        <f t="shared" si="9"/>
        <v>0.55555555555555558</v>
      </c>
      <c r="M9" s="2">
        <f t="shared" si="9"/>
        <v>0.625</v>
      </c>
      <c r="N9" s="2">
        <f t="shared" si="9"/>
        <v>0.660377358490566</v>
      </c>
      <c r="O9" s="2">
        <f t="shared" si="9"/>
        <v>0.53846153846153844</v>
      </c>
      <c r="P9" s="2">
        <f t="shared" si="9"/>
        <v>0.546875</v>
      </c>
      <c r="Q9" s="2">
        <f t="shared" si="9"/>
        <v>0.49295774647887325</v>
      </c>
      <c r="S9" s="3">
        <v>35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3">
      <c r="A10" s="2" t="s">
        <v>29</v>
      </c>
      <c r="B10" s="2">
        <f t="shared" ref="B10:I10" si="10">$S10/($AB$1+T$1)</f>
        <v>8.8235294117647065E-2</v>
      </c>
      <c r="C10" s="2">
        <f t="shared" si="10"/>
        <v>0.29090909090909089</v>
      </c>
      <c r="D10" s="2">
        <f t="shared" si="10"/>
        <v>0.28915662650602408</v>
      </c>
      <c r="E10" s="2">
        <f t="shared" si="10"/>
        <v>0.2711864406779661</v>
      </c>
      <c r="F10" s="2">
        <f t="shared" si="10"/>
        <v>0.46153846153846156</v>
      </c>
      <c r="G10" s="2">
        <f t="shared" si="10"/>
        <v>0.29447852760736198</v>
      </c>
      <c r="H10" s="2">
        <f t="shared" si="10"/>
        <v>0.33333333333333331</v>
      </c>
      <c r="I10" s="2">
        <f t="shared" si="10"/>
        <v>0.57831325301204817</v>
      </c>
      <c r="J10" s="2"/>
      <c r="K10" s="2">
        <f t="shared" ref="K10:Q10" si="11">$S10/($AB$1+AC$1)</f>
        <v>0.29090909090909089</v>
      </c>
      <c r="L10" s="2">
        <f t="shared" si="11"/>
        <v>0.63157894736842102</v>
      </c>
      <c r="M10" s="2">
        <f t="shared" si="11"/>
        <v>0.69565217391304346</v>
      </c>
      <c r="N10" s="2">
        <f t="shared" si="11"/>
        <v>0.72727272727272729</v>
      </c>
      <c r="O10" s="2">
        <f t="shared" si="11"/>
        <v>0.61538461538461542</v>
      </c>
      <c r="P10" s="2">
        <f t="shared" si="11"/>
        <v>0.62337662337662336</v>
      </c>
      <c r="Q10" s="2">
        <f t="shared" si="11"/>
        <v>0.5714285714285714</v>
      </c>
      <c r="S10" s="3">
        <v>48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x14ac:dyDescent="0.3">
      <c r="A11" s="2" t="s">
        <v>30</v>
      </c>
      <c r="B11" s="2">
        <f t="shared" ref="B11:J11" si="12">$S11/($AC$1+T$1)</f>
        <v>0.19086460032626426</v>
      </c>
      <c r="C11" s="2">
        <f t="shared" si="12"/>
        <v>0.5</v>
      </c>
      <c r="D11" s="2">
        <f t="shared" si="12"/>
        <v>0.49787234042553191</v>
      </c>
      <c r="E11" s="2">
        <f t="shared" si="12"/>
        <v>0.47560975609756095</v>
      </c>
      <c r="F11" s="2">
        <f t="shared" si="12"/>
        <v>0.67630057803468213</v>
      </c>
      <c r="G11" s="2">
        <f t="shared" si="12"/>
        <v>0.50431034482758619</v>
      </c>
      <c r="H11" s="2">
        <f t="shared" si="12"/>
        <v>0.54929577464788737</v>
      </c>
      <c r="I11" s="2">
        <f t="shared" si="12"/>
        <v>0.76973684210526316</v>
      </c>
      <c r="J11" s="2">
        <f t="shared" si="12"/>
        <v>0.70909090909090911</v>
      </c>
      <c r="K11" s="2"/>
      <c r="L11" s="2">
        <f t="shared" ref="L11:Q11" si="13">$S11/($AC$1+AD$1)</f>
        <v>0.80689655172413788</v>
      </c>
      <c r="M11" s="2">
        <f t="shared" si="13"/>
        <v>0.84782608695652173</v>
      </c>
      <c r="N11" s="2">
        <f t="shared" si="13"/>
        <v>0.8666666666666667</v>
      </c>
      <c r="O11" s="2">
        <f t="shared" si="13"/>
        <v>0.79591836734693877</v>
      </c>
      <c r="P11" s="2">
        <f t="shared" si="13"/>
        <v>0.80136986301369861</v>
      </c>
      <c r="Q11" s="2">
        <f t="shared" si="13"/>
        <v>0.76470588235294112</v>
      </c>
      <c r="S11" s="3">
        <v>117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3">
      <c r="A12" s="2" t="s">
        <v>31</v>
      </c>
      <c r="B12" s="2">
        <f t="shared" ref="B12:K12" si="14">$S12/($AD$1+T$1)</f>
        <v>5.3435114503816793E-2</v>
      </c>
      <c r="C12" s="2">
        <f t="shared" si="14"/>
        <v>0.19310344827586207</v>
      </c>
      <c r="D12" s="2">
        <f t="shared" si="14"/>
        <v>0.19178082191780821</v>
      </c>
      <c r="E12" s="2">
        <f t="shared" si="14"/>
        <v>0.17834394904458598</v>
      </c>
      <c r="F12" s="2">
        <f t="shared" si="14"/>
        <v>0.33333333333333331</v>
      </c>
      <c r="G12" s="2">
        <f t="shared" si="14"/>
        <v>0.19580419580419581</v>
      </c>
      <c r="H12" s="2">
        <f t="shared" si="14"/>
        <v>0.22580645161290322</v>
      </c>
      <c r="I12" s="2">
        <f t="shared" si="14"/>
        <v>0.44444444444444442</v>
      </c>
      <c r="J12" s="2">
        <f t="shared" si="14"/>
        <v>0.36842105263157893</v>
      </c>
      <c r="K12" s="2">
        <f t="shared" si="14"/>
        <v>0.19310344827586207</v>
      </c>
      <c r="L12" s="2"/>
      <c r="M12" s="2">
        <f>$S12/($AD$1+AE$1)</f>
        <v>0.5714285714285714</v>
      </c>
      <c r="N12" s="2">
        <f>$S12/($AD$1+AF$1)</f>
        <v>0.60869565217391308</v>
      </c>
      <c r="O12" s="2">
        <f>$S12/($AD$1+AG$1)</f>
        <v>0.48275862068965519</v>
      </c>
      <c r="P12" s="2">
        <f>$S12/($AD$1+AH$1)</f>
        <v>0.49122807017543857</v>
      </c>
      <c r="Q12" s="2">
        <f>$S12/($AD$1+AI$1)</f>
        <v>0.4375</v>
      </c>
      <c r="S12" s="3">
        <v>28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3">
      <c r="A13" s="2" t="s">
        <v>32</v>
      </c>
      <c r="B13" s="2">
        <f t="shared" ref="B13:L13" si="15">$S13/($AE$1+T$1)</f>
        <v>4.0618955512572531E-2</v>
      </c>
      <c r="C13" s="2">
        <f t="shared" si="15"/>
        <v>0.15217391304347827</v>
      </c>
      <c r="D13" s="2">
        <f t="shared" si="15"/>
        <v>0.15107913669064749</v>
      </c>
      <c r="E13" s="2">
        <f t="shared" si="15"/>
        <v>0.14000000000000001</v>
      </c>
      <c r="F13" s="2">
        <f t="shared" si="15"/>
        <v>0.27272727272727271</v>
      </c>
      <c r="G13" s="2">
        <f t="shared" si="15"/>
        <v>0.15441176470588236</v>
      </c>
      <c r="H13" s="2">
        <f t="shared" si="15"/>
        <v>0.17948717948717949</v>
      </c>
      <c r="I13" s="2">
        <f t="shared" si="15"/>
        <v>0.375</v>
      </c>
      <c r="J13" s="2">
        <f t="shared" si="15"/>
        <v>0.30434782608695654</v>
      </c>
      <c r="K13" s="2">
        <f t="shared" si="15"/>
        <v>0.15217391304347827</v>
      </c>
      <c r="L13" s="2">
        <f t="shared" si="15"/>
        <v>0.42857142857142855</v>
      </c>
      <c r="M13" s="2"/>
      <c r="N13" s="2">
        <f>$S13/($AE$1+AF$1)</f>
        <v>0.53846153846153844</v>
      </c>
      <c r="O13" s="2">
        <f>$S13/($AE$1+AG$1)</f>
        <v>0.41176470588235292</v>
      </c>
      <c r="P13" s="2">
        <f>$S13/($AE$1+AH$1)</f>
        <v>0.42</v>
      </c>
      <c r="Q13" s="2">
        <f>$S13/($AE$1+AI$1)</f>
        <v>0.36842105263157893</v>
      </c>
      <c r="S13" s="3">
        <v>21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3">
      <c r="A14" s="2" t="s">
        <v>33</v>
      </c>
      <c r="B14" s="2">
        <f t="shared" ref="B14:M14" si="16">$S14/($AF$1+T$1)</f>
        <v>3.5019455252918288E-2</v>
      </c>
      <c r="C14" s="2">
        <f t="shared" si="16"/>
        <v>0.13333333333333333</v>
      </c>
      <c r="D14" s="2">
        <f t="shared" si="16"/>
        <v>0.13235294117647059</v>
      </c>
      <c r="E14" s="2">
        <f t="shared" si="16"/>
        <v>0.12244897959183673</v>
      </c>
      <c r="F14" s="2">
        <f t="shared" si="16"/>
        <v>0.24324324324324326</v>
      </c>
      <c r="G14" s="2">
        <f t="shared" si="16"/>
        <v>0.13533834586466165</v>
      </c>
      <c r="H14" s="2">
        <f t="shared" si="16"/>
        <v>0.15789473684210525</v>
      </c>
      <c r="I14" s="2">
        <f t="shared" si="16"/>
        <v>0.33962264150943394</v>
      </c>
      <c r="J14" s="2">
        <f t="shared" si="16"/>
        <v>0.27272727272727271</v>
      </c>
      <c r="K14" s="2">
        <f t="shared" si="16"/>
        <v>0.13333333333333333</v>
      </c>
      <c r="L14" s="2">
        <f t="shared" si="16"/>
        <v>0.39130434782608697</v>
      </c>
      <c r="M14" s="2">
        <f t="shared" si="16"/>
        <v>0.46153846153846156</v>
      </c>
      <c r="N14" s="2"/>
      <c r="O14" s="2">
        <f>$S14/($AF$1+AG$1)</f>
        <v>0.375</v>
      </c>
      <c r="P14" s="2">
        <f>$S14/($AF$1+AH$1)</f>
        <v>0.38297872340425532</v>
      </c>
      <c r="Q14" s="2">
        <f>$S14/($AF$1+AI$1)</f>
        <v>0.33333333333333331</v>
      </c>
      <c r="S14" s="3">
        <v>18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3">
      <c r="A15" s="2" t="s">
        <v>45</v>
      </c>
      <c r="B15" s="2">
        <f t="shared" ref="B15:N15" si="17">$S15/($AG$1+T$1)</f>
        <v>5.7034220532319393E-2</v>
      </c>
      <c r="C15" s="2">
        <f t="shared" si="17"/>
        <v>0.20408163265306123</v>
      </c>
      <c r="D15" s="2">
        <f t="shared" si="17"/>
        <v>0.20270270270270271</v>
      </c>
      <c r="E15" s="2">
        <f t="shared" si="17"/>
        <v>0.18867924528301888</v>
      </c>
      <c r="F15" s="2">
        <f t="shared" si="17"/>
        <v>0.34883720930232559</v>
      </c>
      <c r="G15" s="2">
        <f t="shared" si="17"/>
        <v>0.20689655172413793</v>
      </c>
      <c r="H15" s="2">
        <f t="shared" si="17"/>
        <v>0.23809523809523808</v>
      </c>
      <c r="I15" s="2">
        <f t="shared" si="17"/>
        <v>0.46153846153846156</v>
      </c>
      <c r="J15" s="2">
        <f t="shared" si="17"/>
        <v>0.38461538461538464</v>
      </c>
      <c r="K15" s="2">
        <f t="shared" si="17"/>
        <v>0.20408163265306123</v>
      </c>
      <c r="L15" s="2">
        <f t="shared" si="17"/>
        <v>0.51724137931034486</v>
      </c>
      <c r="M15" s="2">
        <f t="shared" si="17"/>
        <v>0.58823529411764708</v>
      </c>
      <c r="N15" s="2">
        <f t="shared" si="17"/>
        <v>0.625</v>
      </c>
      <c r="O15" s="2"/>
      <c r="P15" s="2">
        <f>$S15/($AG$1+AH$1)</f>
        <v>0.50847457627118642</v>
      </c>
      <c r="Q15" s="2">
        <f>$S15/($AG$1+AI$1)</f>
        <v>0.45454545454545453</v>
      </c>
      <c r="S15" s="3">
        <v>30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3">
      <c r="A16" s="2" t="s">
        <v>47</v>
      </c>
      <c r="B16" s="2">
        <f t="shared" ref="B16:O16" si="18">$S16/($AH$1+T$1)</f>
        <v>5.5238095238095239E-2</v>
      </c>
      <c r="C16" s="2">
        <f t="shared" si="18"/>
        <v>0.19863013698630136</v>
      </c>
      <c r="D16" s="2">
        <f t="shared" si="18"/>
        <v>0.19727891156462585</v>
      </c>
      <c r="E16" s="2">
        <f t="shared" si="18"/>
        <v>0.18354430379746836</v>
      </c>
      <c r="F16" s="2">
        <f t="shared" si="18"/>
        <v>0.3411764705882353</v>
      </c>
      <c r="G16" s="2">
        <f t="shared" si="18"/>
        <v>0.2013888888888889</v>
      </c>
      <c r="H16" s="2">
        <f t="shared" si="18"/>
        <v>0.23200000000000001</v>
      </c>
      <c r="I16" s="2">
        <f t="shared" si="18"/>
        <v>0.453125</v>
      </c>
      <c r="J16" s="2">
        <f t="shared" si="18"/>
        <v>0.37662337662337664</v>
      </c>
      <c r="K16" s="2">
        <f t="shared" si="18"/>
        <v>0.19863013698630136</v>
      </c>
      <c r="L16" s="2">
        <f t="shared" si="18"/>
        <v>0.50877192982456143</v>
      </c>
      <c r="M16" s="2">
        <f t="shared" si="18"/>
        <v>0.57999999999999996</v>
      </c>
      <c r="N16" s="2">
        <f t="shared" si="18"/>
        <v>0.61702127659574468</v>
      </c>
      <c r="O16" s="2">
        <f t="shared" si="18"/>
        <v>0.49152542372881358</v>
      </c>
      <c r="P16" s="2"/>
      <c r="Q16" s="2">
        <f>$S16/($AH$1+AI$1)</f>
        <v>0.44615384615384618</v>
      </c>
      <c r="S16" s="3">
        <v>29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3">
      <c r="A17" s="2" t="s">
        <v>46</v>
      </c>
      <c r="B17" s="2">
        <f t="shared" ref="B17:P17" si="19">$S17/($AI$1+T$1)</f>
        <v>6.7669172932330823E-2</v>
      </c>
      <c r="C17" s="2">
        <f t="shared" si="19"/>
        <v>0.23529411764705882</v>
      </c>
      <c r="D17" s="2">
        <f t="shared" si="19"/>
        <v>0.23376623376623376</v>
      </c>
      <c r="E17" s="2">
        <f t="shared" si="19"/>
        <v>0.21818181818181817</v>
      </c>
      <c r="F17" s="2">
        <f t="shared" si="19"/>
        <v>0.39130434782608697</v>
      </c>
      <c r="G17" s="2">
        <f t="shared" si="19"/>
        <v>0.23841059602649006</v>
      </c>
      <c r="H17" s="2">
        <f t="shared" si="19"/>
        <v>0.27272727272727271</v>
      </c>
      <c r="I17" s="2">
        <f t="shared" si="19"/>
        <v>0.50704225352112675</v>
      </c>
      <c r="J17" s="2">
        <f t="shared" si="19"/>
        <v>0.42857142857142855</v>
      </c>
      <c r="K17" s="2">
        <f t="shared" si="19"/>
        <v>0.23529411764705882</v>
      </c>
      <c r="L17" s="2">
        <f t="shared" si="19"/>
        <v>0.5625</v>
      </c>
      <c r="M17" s="2">
        <f t="shared" si="19"/>
        <v>0.63157894736842102</v>
      </c>
      <c r="N17" s="2">
        <f t="shared" si="19"/>
        <v>0.66666666666666663</v>
      </c>
      <c r="O17" s="2">
        <f t="shared" si="19"/>
        <v>0.54545454545454541</v>
      </c>
      <c r="P17" s="2">
        <f t="shared" si="19"/>
        <v>0.55384615384615388</v>
      </c>
      <c r="Q17" s="2"/>
      <c r="S17" s="3">
        <v>36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C421-D983-44F3-BE44-B494B937ECE6}">
  <dimension ref="A1:Q2"/>
  <sheetViews>
    <sheetView workbookViewId="0">
      <selection activeCell="J16" sqref="J16"/>
    </sheetView>
  </sheetViews>
  <sheetFormatPr defaultRowHeight="14" x14ac:dyDescent="0.3"/>
  <sheetData>
    <row r="1" spans="1:1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7" x14ac:dyDescent="0.3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BO1</vt:lpstr>
      <vt:lpstr>HLTV</vt:lpstr>
      <vt:lpstr>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Anaberal Kana</dc:creator>
  <cp:lastModifiedBy>Anaberal Kana</cp:lastModifiedBy>
  <dcterms:created xsi:type="dcterms:W3CDTF">2015-06-05T18:19:34Z</dcterms:created>
  <dcterms:modified xsi:type="dcterms:W3CDTF">2025-06-12T03:18:19Z</dcterms:modified>
</cp:coreProperties>
</file>