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627403\Desktop\Wichtig\"/>
    </mc:Choice>
  </mc:AlternateContent>
  <bookViews>
    <workbookView xWindow="0" yWindow="0" windowWidth="20070" windowHeight="12945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11" i="1"/>
  <c r="O26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11" i="1"/>
  <c r="K17" i="1" l="1"/>
  <c r="Q17" i="1" s="1"/>
  <c r="K12" i="1"/>
  <c r="Q12" i="1" s="1"/>
  <c r="K13" i="1"/>
  <c r="Q13" i="1" s="1"/>
  <c r="K14" i="1"/>
  <c r="Q14" i="1" s="1"/>
  <c r="K15" i="1"/>
  <c r="Q15" i="1" s="1"/>
  <c r="K16" i="1"/>
  <c r="Q16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11" i="1"/>
  <c r="Q11" i="1" s="1"/>
  <c r="R11" i="1" l="1"/>
</calcChain>
</file>

<file path=xl/sharedStrings.xml><?xml version="1.0" encoding="utf-8"?>
<sst xmlns="http://schemas.openxmlformats.org/spreadsheetml/2006/main" count="52" uniqueCount="45">
  <si>
    <t>Punkt</t>
  </si>
  <si>
    <t>Beschreibung</t>
  </si>
  <si>
    <t>F</t>
  </si>
  <si>
    <t>V</t>
  </si>
  <si>
    <t>G</t>
  </si>
  <si>
    <t>Gewicht</t>
  </si>
  <si>
    <t>Summe</t>
  </si>
  <si>
    <t>B</t>
  </si>
  <si>
    <t>P</t>
  </si>
  <si>
    <t>Summen</t>
  </si>
  <si>
    <t>Ergebnis</t>
  </si>
  <si>
    <t>Beschreibung:</t>
  </si>
  <si>
    <t>Punkte 1-15 sind die 14 Punkte des Urfaschismus von Umberto Eco. Punkt 15 ist eine logische Ergänzung im digitalen Zeitalter</t>
  </si>
  <si>
    <t>F,V und G sind die Werte der Aufklärung von 1789: Freiheit, Verstand und Gleichheit, gewichtet nach 50/30/20</t>
  </si>
  <si>
    <t>Bei dieser Gewichtung muss man keine normierten Werte berechnen, da sie auf 100 addieren.</t>
  </si>
  <si>
    <t>B ist eine Wahlmöglichkeit zwischen 1 und 10: 1 = selten, 10 = sehr häufig</t>
  </si>
  <si>
    <t>P ist eine Wahlmöglichkeit zwischen 0/0,5/1, bedeutet: 0=Einzelfall, 0,5=geduldet, 1=systemisch</t>
  </si>
  <si>
    <t>Traditionskult</t>
  </si>
  <si>
    <t>Ablehnung der Moderne</t>
  </si>
  <si>
    <t>Widerspruchsverbot</t>
  </si>
  <si>
    <t>Konsenskult</t>
  </si>
  <si>
    <t>Ablehnung vom Fremden</t>
  </si>
  <si>
    <t>Elitedenken</t>
  </si>
  <si>
    <t>Heldentum verherrlichen</t>
  </si>
  <si>
    <t>Machismus</t>
  </si>
  <si>
    <t>Selektiver Populismus</t>
  </si>
  <si>
    <t>Neusprech, Vereinfachung</t>
  </si>
  <si>
    <t>Feindbild</t>
  </si>
  <si>
    <t>Massenkontrolle</t>
  </si>
  <si>
    <t>Angst als Macht</t>
  </si>
  <si>
    <t>Medieneinfluss</t>
  </si>
  <si>
    <t>Nationalismus</t>
  </si>
  <si>
    <t>Sehr gering</t>
  </si>
  <si>
    <t>Gering</t>
  </si>
  <si>
    <t>Moderat</t>
  </si>
  <si>
    <t>Mittelmäßig</t>
  </si>
  <si>
    <t>Deutlich</t>
  </si>
  <si>
    <t>Überdurchschnittlich</t>
  </si>
  <si>
    <t>Hoch</t>
  </si>
  <si>
    <t>Sehr hoch</t>
  </si>
  <si>
    <t>Extrem</t>
  </si>
  <si>
    <t>Unbedeutend</t>
  </si>
  <si>
    <t>Dropdown ^</t>
  </si>
  <si>
    <t xml:space="preserve">Dunklere Farben bei F,V und G = feststehende Gewichtung. </t>
  </si>
  <si>
    <t>Hellere Farbe bei F,V und G= kann betroffen sein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</si>
</sst>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11" borderId="11" xfId="0" applyFill="1" applyBorder="1" applyAlignment="1">
      <alignment horizontal="left" vertical="center"/>
    </xf>
    <xf numFmtId="0" fontId="0" fillId="11" borderId="12" xfId="0" applyFill="1" applyBorder="1" applyAlignment="1">
      <alignment horizontal="left" vertical="center"/>
    </xf>
    <xf numFmtId="0" fontId="0" fillId="11" borderId="13" xfId="0" applyFill="1" applyBorder="1" applyAlignment="1">
      <alignment horizontal="left" vertical="center"/>
    </xf>
    <xf numFmtId="0" fontId="0" fillId="12" borderId="14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7"/>
  <sheetViews>
    <sheetView tabSelected="1" workbookViewId="0">
      <selection activeCell="S31" sqref="S31"/>
    </sheetView>
  </sheetViews>
  <sheetFormatPr baseColWidth="10" defaultRowHeight="15" x14ac:dyDescent="0.25"/>
  <sheetData>
    <row r="2" spans="2:18" x14ac:dyDescent="0.25">
      <c r="B2" t="s">
        <v>11</v>
      </c>
    </row>
    <row r="3" spans="2:18" x14ac:dyDescent="0.25">
      <c r="B3" s="3" t="s">
        <v>12</v>
      </c>
      <c r="C3" s="3"/>
      <c r="D3" s="3"/>
      <c r="E3" s="3"/>
      <c r="F3" s="3"/>
      <c r="G3" s="3"/>
      <c r="H3" s="3"/>
      <c r="I3" s="3"/>
      <c r="J3" s="3"/>
      <c r="K3" s="3"/>
    </row>
    <row r="4" spans="2:18" x14ac:dyDescent="0.25">
      <c r="B4" s="4" t="s">
        <v>13</v>
      </c>
      <c r="C4" s="4"/>
      <c r="D4" s="4"/>
      <c r="E4" s="4"/>
      <c r="F4" s="4"/>
      <c r="G4" s="4"/>
      <c r="H4" s="4"/>
      <c r="I4" s="4"/>
      <c r="J4" s="4"/>
    </row>
    <row r="5" spans="2:18" x14ac:dyDescent="0.25">
      <c r="B5" s="4" t="s">
        <v>14</v>
      </c>
      <c r="C5" s="4"/>
      <c r="D5" s="4"/>
      <c r="E5" s="4"/>
      <c r="F5" s="4"/>
      <c r="G5" s="4"/>
      <c r="H5" s="4"/>
      <c r="I5" s="4"/>
      <c r="J5" s="4"/>
    </row>
    <row r="6" spans="2:18" x14ac:dyDescent="0.25">
      <c r="B6" s="7" t="s">
        <v>15</v>
      </c>
      <c r="C6" s="7"/>
      <c r="D6" s="7"/>
      <c r="E6" s="7"/>
      <c r="F6" s="7"/>
      <c r="G6" s="7"/>
    </row>
    <row r="7" spans="2:18" x14ac:dyDescent="0.25">
      <c r="B7" s="8" t="s">
        <v>16</v>
      </c>
      <c r="C7" s="8"/>
      <c r="D7" s="8"/>
      <c r="E7" s="8"/>
      <c r="F7" s="8"/>
      <c r="G7" s="8"/>
      <c r="H7" s="8"/>
      <c r="I7" s="8"/>
    </row>
    <row r="10" spans="2:18" x14ac:dyDescent="0.25">
      <c r="B10" s="11" t="s">
        <v>0</v>
      </c>
      <c r="C10" s="23" t="s">
        <v>1</v>
      </c>
      <c r="D10" s="23"/>
      <c r="E10" s="14" t="s">
        <v>2</v>
      </c>
      <c r="F10" s="14" t="s">
        <v>5</v>
      </c>
      <c r="G10" s="2" t="s">
        <v>3</v>
      </c>
      <c r="H10" s="2" t="s">
        <v>5</v>
      </c>
      <c r="I10" s="5" t="s">
        <v>4</v>
      </c>
      <c r="J10" s="5" t="s">
        <v>5</v>
      </c>
      <c r="K10" s="11" t="s">
        <v>6</v>
      </c>
      <c r="L10" s="5" t="s">
        <v>7</v>
      </c>
      <c r="M10" s="23" t="s">
        <v>1</v>
      </c>
      <c r="N10" s="23"/>
      <c r="O10" s="9" t="s">
        <v>8</v>
      </c>
      <c r="P10" s="9" t="s">
        <v>8</v>
      </c>
      <c r="Q10" s="12" t="s">
        <v>9</v>
      </c>
      <c r="R10" s="1" t="s">
        <v>10</v>
      </c>
    </row>
    <row r="11" spans="2:18" x14ac:dyDescent="0.25">
      <c r="B11" s="11">
        <v>1</v>
      </c>
      <c r="C11" s="21" t="s">
        <v>17</v>
      </c>
      <c r="D11" s="21"/>
      <c r="E11" s="15">
        <v>1</v>
      </c>
      <c r="F11" s="14">
        <v>50</v>
      </c>
      <c r="G11" s="2">
        <v>0</v>
      </c>
      <c r="H11" s="2">
        <v>30</v>
      </c>
      <c r="I11" s="16">
        <v>1</v>
      </c>
      <c r="J11" s="5">
        <v>20</v>
      </c>
      <c r="K11" s="11">
        <f>(E11*F11)+(G11*H11)+(I11*J11)</f>
        <v>70</v>
      </c>
      <c r="L11" s="6">
        <v>6</v>
      </c>
      <c r="M11" s="23" t="str">
        <f>IF(L11=1,"Unbedeutend",IF(L11=2,"Sehr gering",IF(L11=3,"Gering",IF(L11=4,"Moderat",IF(L11=5,"Mittelmäßig",IF(L11=6,"Deutlich",IF(L11=7,"Überdurchschnittlich",IF(L11=8,"Hoch",IF(L11=9,"Sehr hoch",IF(L11=10,"Extrem",""))))))))))</f>
        <v>Deutlich</v>
      </c>
      <c r="N11" s="23"/>
      <c r="O11" s="10">
        <v>0.5</v>
      </c>
      <c r="P11" s="10" t="str">
        <f>IF(O11=0,"Einzelfall",IF(O11=0.5,"Geduldet",IF(O11=1,"Systemisch","")))</f>
        <v>Geduldet</v>
      </c>
      <c r="Q11" s="11">
        <f t="shared" ref="Q11:Q25" si="0">K11*L11*O11</f>
        <v>210</v>
      </c>
      <c r="R11" s="22">
        <f>SUM(Q11:Q25)</f>
        <v>2040</v>
      </c>
    </row>
    <row r="12" spans="2:18" x14ac:dyDescent="0.25">
      <c r="B12" s="11">
        <v>2</v>
      </c>
      <c r="C12" s="21" t="s">
        <v>18</v>
      </c>
      <c r="D12" s="21"/>
      <c r="E12" s="15">
        <v>1</v>
      </c>
      <c r="F12" s="14">
        <v>50</v>
      </c>
      <c r="G12" s="13">
        <v>1</v>
      </c>
      <c r="H12" s="2">
        <v>30</v>
      </c>
      <c r="I12" s="5">
        <v>0</v>
      </c>
      <c r="J12" s="5">
        <v>20</v>
      </c>
      <c r="K12" s="11">
        <f t="shared" ref="K12:K25" si="1">(E12*F12)+(G12*H12)+(I12*J12)</f>
        <v>80</v>
      </c>
      <c r="L12" s="6">
        <v>6</v>
      </c>
      <c r="M12" s="23" t="str">
        <f t="shared" ref="M12:M25" si="2">IF(L12=1,"Unbedeutend",IF(L12=2,"Sehr gering",IF(L12=3,"Gering",IF(L12=4,"Moderat",IF(L12=5,"Mittelmäßig",IF(L12=6,"Deutlich",IF(L12=7,"Überdurchschnittlich",IF(L12=8,"Hoch",IF(L12=9,"Sehr hoch",IF(L12=10,"Extrem",""))))))))))</f>
        <v>Deutlich</v>
      </c>
      <c r="N12" s="23"/>
      <c r="O12" s="10">
        <v>1</v>
      </c>
      <c r="P12" s="10" t="str">
        <f t="shared" ref="P12:P25" si="3">IF(O12=0,"Einzelfall",IF(O12=0.5,"Geduldet",IF(O12=1,"Systemisch","")))</f>
        <v>Systemisch</v>
      </c>
      <c r="Q12" s="11">
        <f t="shared" si="0"/>
        <v>480</v>
      </c>
      <c r="R12" s="22"/>
    </row>
    <row r="13" spans="2:18" x14ac:dyDescent="0.25">
      <c r="B13" s="11">
        <v>3</v>
      </c>
      <c r="C13" s="21" t="s">
        <v>19</v>
      </c>
      <c r="D13" s="21"/>
      <c r="E13" s="15">
        <v>1</v>
      </c>
      <c r="F13" s="14">
        <v>50</v>
      </c>
      <c r="G13" s="13">
        <v>1</v>
      </c>
      <c r="H13" s="2">
        <v>30</v>
      </c>
      <c r="I13" s="5">
        <v>0</v>
      </c>
      <c r="J13" s="5">
        <v>20</v>
      </c>
      <c r="K13" s="11">
        <f t="shared" si="1"/>
        <v>80</v>
      </c>
      <c r="L13" s="6">
        <v>7</v>
      </c>
      <c r="M13" s="23" t="str">
        <f t="shared" si="2"/>
        <v>Überdurchschnittlich</v>
      </c>
      <c r="N13" s="23"/>
      <c r="O13" s="10">
        <v>0</v>
      </c>
      <c r="P13" s="10" t="str">
        <f t="shared" si="3"/>
        <v>Einzelfall</v>
      </c>
      <c r="Q13" s="11">
        <f t="shared" si="0"/>
        <v>0</v>
      </c>
      <c r="R13" s="22"/>
    </row>
    <row r="14" spans="2:18" x14ac:dyDescent="0.25">
      <c r="B14" s="11">
        <v>4</v>
      </c>
      <c r="C14" s="21" t="s">
        <v>20</v>
      </c>
      <c r="D14" s="21"/>
      <c r="E14" s="15">
        <v>1</v>
      </c>
      <c r="F14" s="14">
        <v>50</v>
      </c>
      <c r="G14" s="13">
        <v>1</v>
      </c>
      <c r="H14" s="2">
        <v>30</v>
      </c>
      <c r="I14" s="5">
        <v>0</v>
      </c>
      <c r="J14" s="5">
        <v>20</v>
      </c>
      <c r="K14" s="11">
        <f t="shared" si="1"/>
        <v>80</v>
      </c>
      <c r="L14" s="6">
        <v>5</v>
      </c>
      <c r="M14" s="23" t="str">
        <f t="shared" si="2"/>
        <v>Mittelmäßig</v>
      </c>
      <c r="N14" s="23"/>
      <c r="O14" s="10">
        <v>1</v>
      </c>
      <c r="P14" s="10" t="str">
        <f t="shared" si="3"/>
        <v>Systemisch</v>
      </c>
      <c r="Q14" s="11">
        <f t="shared" si="0"/>
        <v>400</v>
      </c>
      <c r="R14" s="22"/>
    </row>
    <row r="15" spans="2:18" x14ac:dyDescent="0.25">
      <c r="B15" s="11">
        <v>5</v>
      </c>
      <c r="C15" s="21" t="s">
        <v>21</v>
      </c>
      <c r="D15" s="21"/>
      <c r="E15" s="15">
        <v>1</v>
      </c>
      <c r="F15" s="14">
        <v>50</v>
      </c>
      <c r="G15" s="13">
        <v>1</v>
      </c>
      <c r="H15" s="2">
        <v>30</v>
      </c>
      <c r="I15" s="16">
        <v>1</v>
      </c>
      <c r="J15" s="5">
        <v>20</v>
      </c>
      <c r="K15" s="11">
        <f t="shared" si="1"/>
        <v>100</v>
      </c>
      <c r="L15" s="6">
        <v>7</v>
      </c>
      <c r="M15" s="23" t="str">
        <f t="shared" si="2"/>
        <v>Überdurchschnittlich</v>
      </c>
      <c r="N15" s="23"/>
      <c r="O15" s="10">
        <v>1</v>
      </c>
      <c r="P15" s="10" t="str">
        <f t="shared" si="3"/>
        <v>Systemisch</v>
      </c>
      <c r="Q15" s="11">
        <f t="shared" si="0"/>
        <v>700</v>
      </c>
      <c r="R15" s="22"/>
    </row>
    <row r="16" spans="2:18" x14ac:dyDescent="0.25">
      <c r="B16" s="11">
        <v>6</v>
      </c>
      <c r="C16" s="21" t="s">
        <v>22</v>
      </c>
      <c r="D16" s="21"/>
      <c r="E16" s="15">
        <v>1</v>
      </c>
      <c r="F16" s="14">
        <v>50</v>
      </c>
      <c r="G16" s="13">
        <v>1</v>
      </c>
      <c r="H16" s="2">
        <v>30</v>
      </c>
      <c r="I16" s="16">
        <v>1</v>
      </c>
      <c r="J16" s="5">
        <v>20</v>
      </c>
      <c r="K16" s="11">
        <f t="shared" si="1"/>
        <v>100</v>
      </c>
      <c r="L16" s="6">
        <v>1</v>
      </c>
      <c r="M16" s="23" t="str">
        <f t="shared" si="2"/>
        <v>Unbedeutend</v>
      </c>
      <c r="N16" s="23"/>
      <c r="O16" s="10">
        <v>0</v>
      </c>
      <c r="P16" s="10" t="str">
        <f t="shared" si="3"/>
        <v>Einzelfall</v>
      </c>
      <c r="Q16" s="11">
        <f t="shared" si="0"/>
        <v>0</v>
      </c>
      <c r="R16" s="22"/>
    </row>
    <row r="17" spans="2:18" x14ac:dyDescent="0.25">
      <c r="B17" s="11">
        <v>7</v>
      </c>
      <c r="C17" s="21" t="s">
        <v>23</v>
      </c>
      <c r="D17" s="21"/>
      <c r="E17" s="15">
        <v>1</v>
      </c>
      <c r="F17" s="14">
        <v>50</v>
      </c>
      <c r="G17" s="13">
        <v>1</v>
      </c>
      <c r="H17" s="2">
        <v>30</v>
      </c>
      <c r="I17" s="16">
        <v>1</v>
      </c>
      <c r="J17" s="5">
        <v>20</v>
      </c>
      <c r="K17" s="11">
        <f>(E17*F17)+(G17*H17)+(I17*J17)</f>
        <v>100</v>
      </c>
      <c r="L17" s="6">
        <v>1</v>
      </c>
      <c r="M17" s="23" t="str">
        <f t="shared" si="2"/>
        <v>Unbedeutend</v>
      </c>
      <c r="N17" s="23"/>
      <c r="O17" s="10">
        <v>0</v>
      </c>
      <c r="P17" s="10" t="str">
        <f t="shared" si="3"/>
        <v>Einzelfall</v>
      </c>
      <c r="Q17" s="11">
        <f t="shared" si="0"/>
        <v>0</v>
      </c>
      <c r="R17" s="22"/>
    </row>
    <row r="18" spans="2:18" x14ac:dyDescent="0.25">
      <c r="B18" s="11">
        <v>8</v>
      </c>
      <c r="C18" s="21" t="s">
        <v>24</v>
      </c>
      <c r="D18" s="21"/>
      <c r="E18" s="15">
        <v>1</v>
      </c>
      <c r="F18" s="14">
        <v>50</v>
      </c>
      <c r="G18" s="13">
        <v>1</v>
      </c>
      <c r="H18" s="2">
        <v>30</v>
      </c>
      <c r="I18" s="16">
        <v>1</v>
      </c>
      <c r="J18" s="5">
        <v>20</v>
      </c>
      <c r="K18" s="11">
        <f t="shared" si="1"/>
        <v>100</v>
      </c>
      <c r="L18" s="6">
        <v>5</v>
      </c>
      <c r="M18" s="23" t="str">
        <f t="shared" si="2"/>
        <v>Mittelmäßig</v>
      </c>
      <c r="N18" s="23"/>
      <c r="O18" s="10">
        <v>0</v>
      </c>
      <c r="P18" s="10" t="str">
        <f t="shared" si="3"/>
        <v>Einzelfall</v>
      </c>
      <c r="Q18" s="11">
        <f t="shared" si="0"/>
        <v>0</v>
      </c>
      <c r="R18" s="22"/>
    </row>
    <row r="19" spans="2:18" x14ac:dyDescent="0.25">
      <c r="B19" s="11">
        <v>9</v>
      </c>
      <c r="C19" s="21" t="s">
        <v>25</v>
      </c>
      <c r="D19" s="21"/>
      <c r="E19" s="15">
        <v>1</v>
      </c>
      <c r="F19" s="14">
        <v>50</v>
      </c>
      <c r="G19" s="13">
        <v>1</v>
      </c>
      <c r="H19" s="2">
        <v>30</v>
      </c>
      <c r="I19" s="16">
        <v>1</v>
      </c>
      <c r="J19" s="5">
        <v>20</v>
      </c>
      <c r="K19" s="11">
        <f t="shared" si="1"/>
        <v>100</v>
      </c>
      <c r="L19" s="6">
        <v>1</v>
      </c>
      <c r="M19" s="23" t="str">
        <f t="shared" si="2"/>
        <v>Unbedeutend</v>
      </c>
      <c r="N19" s="23"/>
      <c r="O19" s="10">
        <v>0.5</v>
      </c>
      <c r="P19" s="10" t="str">
        <f t="shared" si="3"/>
        <v>Geduldet</v>
      </c>
      <c r="Q19" s="11">
        <f t="shared" si="0"/>
        <v>50</v>
      </c>
      <c r="R19" s="22"/>
    </row>
    <row r="20" spans="2:18" x14ac:dyDescent="0.25">
      <c r="B20" s="11">
        <v>10</v>
      </c>
      <c r="C20" s="21" t="s">
        <v>26</v>
      </c>
      <c r="D20" s="21"/>
      <c r="E20" s="14">
        <v>0</v>
      </c>
      <c r="F20" s="14">
        <v>50</v>
      </c>
      <c r="G20" s="13">
        <v>1</v>
      </c>
      <c r="H20" s="2">
        <v>30</v>
      </c>
      <c r="I20" s="5">
        <v>0</v>
      </c>
      <c r="J20" s="5">
        <v>20</v>
      </c>
      <c r="K20" s="11">
        <f t="shared" si="1"/>
        <v>30</v>
      </c>
      <c r="L20" s="6">
        <v>1</v>
      </c>
      <c r="M20" s="23" t="str">
        <f t="shared" si="2"/>
        <v>Unbedeutend</v>
      </c>
      <c r="N20" s="23"/>
      <c r="O20" s="10">
        <v>0</v>
      </c>
      <c r="P20" s="10" t="str">
        <f t="shared" si="3"/>
        <v>Einzelfall</v>
      </c>
      <c r="Q20" s="11">
        <f t="shared" si="0"/>
        <v>0</v>
      </c>
      <c r="R20" s="22"/>
    </row>
    <row r="21" spans="2:18" x14ac:dyDescent="0.25">
      <c r="B21" s="11">
        <v>11</v>
      </c>
      <c r="C21" s="21" t="s">
        <v>31</v>
      </c>
      <c r="D21" s="21"/>
      <c r="E21" s="15">
        <v>1</v>
      </c>
      <c r="F21" s="14">
        <v>50</v>
      </c>
      <c r="G21" s="13">
        <v>1</v>
      </c>
      <c r="H21" s="2">
        <v>30</v>
      </c>
      <c r="I21" s="16">
        <v>1</v>
      </c>
      <c r="J21" s="5">
        <v>20</v>
      </c>
      <c r="K21" s="11">
        <f t="shared" si="1"/>
        <v>100</v>
      </c>
      <c r="L21" s="6">
        <v>1</v>
      </c>
      <c r="M21" s="23" t="str">
        <f t="shared" si="2"/>
        <v>Unbedeutend</v>
      </c>
      <c r="N21" s="23"/>
      <c r="O21" s="10">
        <v>1</v>
      </c>
      <c r="P21" s="10" t="str">
        <f t="shared" si="3"/>
        <v>Systemisch</v>
      </c>
      <c r="Q21" s="11">
        <f t="shared" si="0"/>
        <v>100</v>
      </c>
      <c r="R21" s="22"/>
    </row>
    <row r="22" spans="2:18" x14ac:dyDescent="0.25">
      <c r="B22" s="11">
        <v>12</v>
      </c>
      <c r="C22" s="21" t="s">
        <v>27</v>
      </c>
      <c r="D22" s="21"/>
      <c r="E22" s="14">
        <v>0</v>
      </c>
      <c r="F22" s="15">
        <v>50</v>
      </c>
      <c r="G22" s="2">
        <v>0</v>
      </c>
      <c r="H22" s="2">
        <v>30</v>
      </c>
      <c r="I22" s="5">
        <v>0</v>
      </c>
      <c r="J22" s="5">
        <v>20</v>
      </c>
      <c r="K22" s="11">
        <f t="shared" si="1"/>
        <v>0</v>
      </c>
      <c r="L22" s="6">
        <v>1</v>
      </c>
      <c r="M22" s="23" t="str">
        <f t="shared" si="2"/>
        <v>Unbedeutend</v>
      </c>
      <c r="N22" s="23"/>
      <c r="O22" s="10">
        <v>0</v>
      </c>
      <c r="P22" s="10" t="str">
        <f t="shared" si="3"/>
        <v>Einzelfall</v>
      </c>
      <c r="Q22" s="11">
        <f t="shared" si="0"/>
        <v>0</v>
      </c>
      <c r="R22" s="22"/>
    </row>
    <row r="23" spans="2:18" x14ac:dyDescent="0.25">
      <c r="B23" s="11">
        <v>13</v>
      </c>
      <c r="C23" s="21" t="s">
        <v>28</v>
      </c>
      <c r="D23" s="21"/>
      <c r="E23" s="15">
        <v>1</v>
      </c>
      <c r="F23" s="14">
        <v>50</v>
      </c>
      <c r="G23" s="13">
        <v>1</v>
      </c>
      <c r="H23" s="2">
        <v>30</v>
      </c>
      <c r="I23" s="16">
        <v>1</v>
      </c>
      <c r="J23" s="5">
        <v>20</v>
      </c>
      <c r="K23" s="11">
        <f t="shared" si="1"/>
        <v>100</v>
      </c>
      <c r="L23" s="6">
        <v>1</v>
      </c>
      <c r="M23" s="23" t="str">
        <f t="shared" si="2"/>
        <v>Unbedeutend</v>
      </c>
      <c r="N23" s="23"/>
      <c r="O23" s="10">
        <v>0</v>
      </c>
      <c r="P23" s="10" t="str">
        <f t="shared" si="3"/>
        <v>Einzelfall</v>
      </c>
      <c r="Q23" s="11">
        <f t="shared" si="0"/>
        <v>0</v>
      </c>
      <c r="R23" s="22"/>
    </row>
    <row r="24" spans="2:18" x14ac:dyDescent="0.25">
      <c r="B24" s="11">
        <v>14</v>
      </c>
      <c r="C24" s="21" t="s">
        <v>29</v>
      </c>
      <c r="D24" s="21"/>
      <c r="E24" s="15">
        <v>1</v>
      </c>
      <c r="F24" s="14">
        <v>50</v>
      </c>
      <c r="G24" s="13">
        <v>1</v>
      </c>
      <c r="H24" s="2">
        <v>30</v>
      </c>
      <c r="I24" s="5">
        <v>0</v>
      </c>
      <c r="J24" s="5">
        <v>20</v>
      </c>
      <c r="K24" s="11">
        <f t="shared" si="1"/>
        <v>80</v>
      </c>
      <c r="L24" s="6">
        <v>1</v>
      </c>
      <c r="M24" s="23" t="str">
        <f t="shared" si="2"/>
        <v>Unbedeutend</v>
      </c>
      <c r="N24" s="23"/>
      <c r="O24" s="10">
        <v>0</v>
      </c>
      <c r="P24" s="10" t="str">
        <f t="shared" si="3"/>
        <v>Einzelfall</v>
      </c>
      <c r="Q24" s="11">
        <f t="shared" si="0"/>
        <v>0</v>
      </c>
      <c r="R24" s="22"/>
    </row>
    <row r="25" spans="2:18" x14ac:dyDescent="0.25">
      <c r="B25" s="11">
        <v>15</v>
      </c>
      <c r="C25" s="21" t="s">
        <v>30</v>
      </c>
      <c r="D25" s="21"/>
      <c r="E25" s="15">
        <v>1</v>
      </c>
      <c r="F25" s="14">
        <v>50</v>
      </c>
      <c r="G25" s="13">
        <v>1</v>
      </c>
      <c r="H25" s="2">
        <v>30</v>
      </c>
      <c r="I25" s="16">
        <v>1</v>
      </c>
      <c r="J25" s="5">
        <v>20</v>
      </c>
      <c r="K25" s="11">
        <f t="shared" si="1"/>
        <v>100</v>
      </c>
      <c r="L25" s="6">
        <v>1</v>
      </c>
      <c r="M25" s="23" t="str">
        <f t="shared" si="2"/>
        <v>Unbedeutend</v>
      </c>
      <c r="N25" s="23"/>
      <c r="O25" s="10">
        <v>1</v>
      </c>
      <c r="P25" s="10" t="str">
        <f t="shared" si="3"/>
        <v>Systemisch</v>
      </c>
      <c r="Q25" s="11">
        <f t="shared" si="0"/>
        <v>100</v>
      </c>
      <c r="R25" s="22"/>
    </row>
    <row r="26" spans="2:18" x14ac:dyDescent="0.25">
      <c r="O26" s="24" t="str">
        <f>IF(COUNTIF(O11:O25,1)&gt;3,"ALARM: Systemische Gefahr!","Keine Warnung")</f>
        <v>ALARM: Systemische Gefahr!</v>
      </c>
      <c r="P26" s="25"/>
      <c r="Q26" s="25"/>
      <c r="R26" s="26"/>
    </row>
    <row r="27" spans="2:18" x14ac:dyDescent="0.25">
      <c r="O27" s="27"/>
      <c r="P27" s="28"/>
      <c r="Q27" s="28"/>
      <c r="R27" s="29"/>
    </row>
    <row r="28" spans="2:18" ht="15.75" thickBot="1" x14ac:dyDescent="0.3">
      <c r="B28" s="30" t="s">
        <v>41</v>
      </c>
      <c r="C28" s="30"/>
      <c r="D28" s="20">
        <v>1</v>
      </c>
      <c r="E28" s="31" t="s">
        <v>7</v>
      </c>
      <c r="G28" s="17">
        <v>0</v>
      </c>
      <c r="H28" s="31" t="s">
        <v>8</v>
      </c>
    </row>
    <row r="29" spans="2:18" x14ac:dyDescent="0.25">
      <c r="B29" s="30" t="s">
        <v>32</v>
      </c>
      <c r="C29" s="30"/>
      <c r="D29" s="20">
        <v>2</v>
      </c>
      <c r="E29" s="32"/>
      <c r="G29" s="18">
        <v>0.5</v>
      </c>
      <c r="H29" s="32"/>
      <c r="L29" s="34" t="s">
        <v>42</v>
      </c>
      <c r="O29" s="34" t="s">
        <v>42</v>
      </c>
    </row>
    <row r="30" spans="2:18" x14ac:dyDescent="0.25">
      <c r="B30" s="30" t="s">
        <v>33</v>
      </c>
      <c r="C30" s="30"/>
      <c r="D30" s="20">
        <v>3</v>
      </c>
      <c r="E30" s="32"/>
      <c r="G30" s="19">
        <v>1</v>
      </c>
      <c r="H30" s="33"/>
      <c r="L30" s="35"/>
      <c r="O30" s="35"/>
    </row>
    <row r="31" spans="2:18" ht="15.75" thickBot="1" x14ac:dyDescent="0.3">
      <c r="B31" s="30" t="s">
        <v>34</v>
      </c>
      <c r="C31" s="30"/>
      <c r="D31" s="20">
        <v>4</v>
      </c>
      <c r="E31" s="32"/>
      <c r="L31" s="36"/>
      <c r="O31" s="36"/>
    </row>
    <row r="32" spans="2:18" ht="15.75" thickBot="1" x14ac:dyDescent="0.3">
      <c r="B32" s="30" t="s">
        <v>35</v>
      </c>
      <c r="C32" s="30"/>
      <c r="D32" s="20">
        <v>5</v>
      </c>
      <c r="E32" s="32"/>
    </row>
    <row r="33" spans="2:11" x14ac:dyDescent="0.25">
      <c r="B33" s="30" t="s">
        <v>36</v>
      </c>
      <c r="C33" s="30"/>
      <c r="D33" s="20">
        <v>6</v>
      </c>
      <c r="E33" s="32"/>
      <c r="G33" s="37" t="s">
        <v>43</v>
      </c>
      <c r="H33" s="38"/>
      <c r="I33" s="38"/>
      <c r="J33" s="38"/>
      <c r="K33" s="39"/>
    </row>
    <row r="34" spans="2:11" x14ac:dyDescent="0.25">
      <c r="B34" s="30" t="s">
        <v>37</v>
      </c>
      <c r="C34" s="30"/>
      <c r="D34" s="20">
        <v>7</v>
      </c>
      <c r="E34" s="32"/>
      <c r="G34" s="40"/>
      <c r="H34" s="41"/>
      <c r="I34" s="41"/>
      <c r="J34" s="41"/>
      <c r="K34" s="42"/>
    </row>
    <row r="35" spans="2:11" x14ac:dyDescent="0.25">
      <c r="B35" s="30" t="s">
        <v>38</v>
      </c>
      <c r="C35" s="30"/>
      <c r="D35" s="20">
        <v>8</v>
      </c>
      <c r="E35" s="32"/>
      <c r="G35" s="40" t="s">
        <v>44</v>
      </c>
      <c r="H35" s="41"/>
      <c r="I35" s="41"/>
      <c r="J35" s="41"/>
      <c r="K35" s="42"/>
    </row>
    <row r="36" spans="2:11" ht="15.75" thickBot="1" x14ac:dyDescent="0.3">
      <c r="B36" s="30" t="s">
        <v>39</v>
      </c>
      <c r="C36" s="30"/>
      <c r="D36" s="20">
        <v>9</v>
      </c>
      <c r="E36" s="32"/>
      <c r="G36" s="43"/>
      <c r="H36" s="44"/>
      <c r="I36" s="44"/>
      <c r="J36" s="44"/>
      <c r="K36" s="45"/>
    </row>
    <row r="37" spans="2:11" x14ac:dyDescent="0.25">
      <c r="B37" s="30" t="s">
        <v>40</v>
      </c>
      <c r="C37" s="30"/>
      <c r="D37" s="20">
        <v>10</v>
      </c>
      <c r="E37" s="33"/>
    </row>
  </sheetData>
  <mergeCells count="50">
    <mergeCell ref="O29:O31"/>
    <mergeCell ref="L29:L31"/>
    <mergeCell ref="G33:K34"/>
    <mergeCell ref="G35:K36"/>
    <mergeCell ref="B37:C37"/>
    <mergeCell ref="E28:E3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H28:H30"/>
    <mergeCell ref="O26:R27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C10:D10"/>
    <mergeCell ref="C11:D11"/>
    <mergeCell ref="C12:D12"/>
    <mergeCell ref="C13:D13"/>
    <mergeCell ref="C14:D14"/>
    <mergeCell ref="C22:D22"/>
    <mergeCell ref="C23:D23"/>
    <mergeCell ref="C24:D24"/>
    <mergeCell ref="C25:D25"/>
    <mergeCell ref="R11:R25"/>
    <mergeCell ref="C16:D16"/>
    <mergeCell ref="C17:D17"/>
    <mergeCell ref="C18:D18"/>
    <mergeCell ref="C19:D19"/>
    <mergeCell ref="C20:D20"/>
    <mergeCell ref="C21:D21"/>
    <mergeCell ref="C15:D15"/>
    <mergeCell ref="M25:N25"/>
  </mergeCells>
  <conditionalFormatting sqref="R11:R25">
    <cfRule type="colorScale" priority="8">
      <colorScale>
        <cfvo type="num" val="0"/>
        <cfvo type="num" val="4000"/>
        <cfvo type="num" val="10500"/>
        <color rgb="FF00B050"/>
        <color rgb="FFFFEB84"/>
        <color rgb="FFC00000"/>
      </colorScale>
    </cfRule>
  </conditionalFormatting>
  <dataValidations count="2">
    <dataValidation type="list" allowBlank="1" showInputMessage="1" showErrorMessage="1" sqref="O11:O25">
      <formula1>$G$28:$G$30</formula1>
    </dataValidation>
    <dataValidation type="list" allowBlank="1" showInputMessage="1" showErrorMessage="1" sqref="L11:L25">
      <formula1>$D$28:$D$37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:C4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Stadt Herne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H627403</dc:creator>
  <cp:lastModifiedBy>H627403</cp:lastModifiedBy>
  <dcterms:created xsi:type="dcterms:W3CDTF">2025-03-28T08:15:12Z</dcterms:created>
  <dcterms:modified xsi:type="dcterms:W3CDTF">2025-04-11T07:28:59Z</dcterms:modified>
</cp:coreProperties>
</file>