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076600\Sviluppo\DCE_GW_1975\"/>
    </mc:Choice>
  </mc:AlternateContent>
  <xr:revisionPtr revIDLastSave="0" documentId="13_ncr:1_{70DE84ED-D38B-49DF-BBEF-0DAAC348E453}" xr6:coauthVersionLast="47" xr6:coauthVersionMax="47" xr10:uidLastSave="{00000000-0000-0000-0000-000000000000}"/>
  <bookViews>
    <workbookView xWindow="-120" yWindow="-120" windowWidth="38640" windowHeight="21240" xr2:uid="{905F9C43-8413-403D-8A85-AA1B653669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G11" i="1"/>
  <c r="F11" i="1"/>
  <c r="F5" i="1"/>
  <c r="F4" i="1"/>
</calcChain>
</file>

<file path=xl/sharedStrings.xml><?xml version="1.0" encoding="utf-8"?>
<sst xmlns="http://schemas.openxmlformats.org/spreadsheetml/2006/main" count="11" uniqueCount="10">
  <si>
    <t>Cost</t>
  </si>
  <si>
    <t>Max cost</t>
  </si>
  <si>
    <t>weight</t>
  </si>
  <si>
    <t>Score</t>
  </si>
  <si>
    <t>Min cost</t>
  </si>
  <si>
    <t>e</t>
  </si>
  <si>
    <t>cost</t>
  </si>
  <si>
    <t xml:space="preserve">base </t>
  </si>
  <si>
    <t>score log</t>
  </si>
  <si>
    <t>score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</si>
</sst>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Foglio1!$G$10</c:f>
              <c:strCache>
                <c:ptCount val="1"/>
                <c:pt idx="0">
                  <c:v>score 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Foglio1!$E$11:$E$60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Foglio1!$G$11:$G$60</c:f>
              <c:numCache>
                <c:formatCode>General</c:formatCode>
                <c:ptCount val="50"/>
                <c:pt idx="0">
                  <c:v>30.000084875285026</c:v>
                </c:pt>
                <c:pt idx="1">
                  <c:v>30.427477693470998</c:v>
                </c:pt>
                <c:pt idx="2">
                  <c:v>30.860959315131911</c:v>
                </c:pt>
                <c:pt idx="3">
                  <c:v>31.300616483718219</c:v>
                </c:pt>
                <c:pt idx="4">
                  <c:v>31.746537178461175</c:v>
                </c:pt>
                <c:pt idx="5">
                  <c:v>32.198810631978169</c:v>
                </c:pt>
                <c:pt idx="6">
                  <c:v>32.657527348129022</c:v>
                </c:pt>
                <c:pt idx="7">
                  <c:v>33.122779120126545</c:v>
                </c:pt>
                <c:pt idx="8">
                  <c:v>33.594659048905172</c:v>
                </c:pt>
                <c:pt idx="9">
                  <c:v>34.073261561751295</c:v>
                </c:pt>
                <c:pt idx="10">
                  <c:v>34.55868243119896</c:v>
                </c:pt>
                <c:pt idx="11">
                  <c:v>35.051018794194796</c:v>
                </c:pt>
                <c:pt idx="12">
                  <c:v>35.550369171535955</c:v>
                </c:pt>
                <c:pt idx="13">
                  <c:v>36.056833487585003</c:v>
                </c:pt>
                <c:pt idx="14">
                  <c:v>36.570513090265621</c:v>
                </c:pt>
                <c:pt idx="15">
                  <c:v>37.091510771343252</c:v>
                </c:pt>
                <c:pt idx="16">
                  <c:v>37.619930786994594</c:v>
                </c:pt>
                <c:pt idx="17">
                  <c:v>38.155878878670187</c:v>
                </c:pt>
                <c:pt idx="18">
                  <c:v>38.699462294254189</c:v>
                </c:pt>
                <c:pt idx="19">
                  <c:v>39.250789809525628</c:v>
                </c:pt>
                <c:pt idx="20">
                  <c:v>39.809971749925353</c:v>
                </c:pt>
                <c:pt idx="21">
                  <c:v>40.377120012633156</c:v>
                </c:pt>
                <c:pt idx="22">
                  <c:v>40.95234808895934</c:v>
                </c:pt>
                <c:pt idx="23">
                  <c:v>41.535771087055345</c:v>
                </c:pt>
                <c:pt idx="24">
                  <c:v>42.127505754947855</c:v>
                </c:pt>
                <c:pt idx="25">
                  <c:v>42.727670503901145</c:v>
                </c:pt>
                <c:pt idx="26">
                  <c:v>43.336385432112174</c:v>
                </c:pt>
                <c:pt idx="27">
                  <c:v>43.953772348743293</c:v>
                </c:pt>
                <c:pt idx="28">
                  <c:v>44.579954798297301</c:v>
                </c:pt>
                <c:pt idx="29">
                  <c:v>45.215058085339791</c:v>
                </c:pt>
                <c:pt idx="30">
                  <c:v>45.859209299573727</c:v>
                </c:pt>
                <c:pt idx="31">
                  <c:v>46.512537341271106</c:v>
                </c:pt>
                <c:pt idx="32">
                  <c:v>47.175172947067111</c:v>
                </c:pt>
                <c:pt idx="33">
                  <c:v>47.847248716121619</c:v>
                </c:pt>
                <c:pt idx="34">
                  <c:v>48.528899136653443</c:v>
                </c:pt>
                <c:pt idx="35">
                  <c:v>49.220260612852599</c:v>
                </c:pt>
                <c:pt idx="36">
                  <c:v>49.921471492175996</c:v>
                </c:pt>
                <c:pt idx="37">
                  <c:v>50.632672093031928</c:v>
                </c:pt>
                <c:pt idx="38">
                  <c:v>51.354004732859053</c:v>
                </c:pt>
                <c:pt idx="39">
                  <c:v>52.085613756605319</c:v>
                </c:pt>
                <c:pt idx="40">
                  <c:v>52.827645565612663</c:v>
                </c:pt>
                <c:pt idx="41">
                  <c:v>53.580248646913191</c:v>
                </c:pt>
                <c:pt idx="42">
                  <c:v>54.343573602942726</c:v>
                </c:pt>
                <c:pt idx="43">
                  <c:v>55.117773181677677</c:v>
                </c:pt>
                <c:pt idx="44">
                  <c:v>55.903002307201234</c:v>
                </c:pt>
                <c:pt idx="45">
                  <c:v>56.699418110705011</c:v>
                </c:pt>
                <c:pt idx="46">
                  <c:v>57.507179961932394</c:v>
                </c:pt>
                <c:pt idx="47">
                  <c:v>58.32644950106981</c:v>
                </c:pt>
                <c:pt idx="48">
                  <c:v>59.157390671092323</c:v>
                </c:pt>
                <c:pt idx="49">
                  <c:v>60.000169750570052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3-4E30-973B-B85098FF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7904"/>
        <c:axId val="477828232"/>
      </c:scatterChart>
      <c:valAx>
        <c:axId val="477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8232"/>
        <c:crosses val="autoZero"/>
        <c:crossBetween val="midCat"/>
      </c:valAx>
      <c:valAx>
        <c:axId val="47782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Foglio1!$I$10</c:f>
              <c:strCache>
                <c:ptCount val="1"/>
                <c:pt idx="0">
                  <c:v>score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Foglio1!$E$11:$E$60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Foglio1!$I$11:$I$60</c:f>
              <c:numCache>
                <c:formatCode>General</c:formatCode>
                <c:ptCount val="50"/>
                <c:pt idx="0">
                  <c:v>0</c:v>
                </c:pt>
                <c:pt idx="1">
                  <c:v>0.87439036978549378</c:v>
                </c:pt>
                <c:pt idx="2">
                  <c:v>1.7314649356886247</c:v>
                </c:pt>
                <c:pt idx="3">
                  <c:v>2.5718962207765217</c:v>
                </c:pt>
                <c:pt idx="4">
                  <c:v>3.3963183134397323</c:v>
                </c:pt>
                <c:pt idx="5">
                  <c:v>4.2053297414478061</c:v>
                </c:pt>
                <c:pt idx="6">
                  <c:v>4.9994960822835379</c:v>
                </c:pt>
                <c:pt idx="7">
                  <c:v>5.7793523382718748</c:v>
                </c:pt>
                <c:pt idx="8">
                  <c:v>6.5454051014860015</c:v>
                </c:pt>
                <c:pt idx="9">
                  <c:v>7.2981345303709189</c:v>
                </c:pt>
                <c:pt idx="10">
                  <c:v>8.0379961573989895</c:v>
                </c:pt>
                <c:pt idx="11">
                  <c:v>8.7654225447993106</c:v>
                </c:pt>
                <c:pt idx="12">
                  <c:v>9.4808248034303428</c:v>
                </c:pt>
                <c:pt idx="13">
                  <c:v>10.184593988150013</c:v>
                </c:pt>
                <c:pt idx="14">
                  <c:v>10.877102381541246</c:v>
                </c:pt>
                <c:pt idx="15">
                  <c:v>11.558704676543757</c:v>
                </c:pt>
                <c:pt idx="16">
                  <c:v>12.229739067397388</c:v>
                </c:pt>
                <c:pt idx="17">
                  <c:v>12.890528257297355</c:v>
                </c:pt>
                <c:pt idx="18">
                  <c:v>13.541380390276924</c:v>
                </c:pt>
                <c:pt idx="19">
                  <c:v>14.182589914053935</c:v>
                </c:pt>
                <c:pt idx="20">
                  <c:v>14.814438379888824</c:v>
                </c:pt>
                <c:pt idx="21">
                  <c:v>15.437195184892747</c:v>
                </c:pt>
                <c:pt idx="22">
                  <c:v>16.051118261684216</c:v>
                </c:pt>
                <c:pt idx="23">
                  <c:v>16.656454719813127</c:v>
                </c:pt>
                <c:pt idx="24">
                  <c:v>17.253441442944276</c:v>
                </c:pt>
                <c:pt idx="25">
                  <c:v>17.842305645412242</c:v>
                </c:pt>
                <c:pt idx="26">
                  <c:v>18.423265391420188</c:v>
                </c:pt>
                <c:pt idx="27">
                  <c:v>18.996530079851315</c:v>
                </c:pt>
                <c:pt idx="28">
                  <c:v>19.562300897390795</c:v>
                </c:pt>
                <c:pt idx="29">
                  <c:v>20.120771242411205</c:v>
                </c:pt>
                <c:pt idx="30">
                  <c:v>20.672127121856843</c:v>
                </c:pt>
                <c:pt idx="31">
                  <c:v>21.216547523164625</c:v>
                </c:pt>
                <c:pt idx="32">
                  <c:v>21.754204763082495</c:v>
                </c:pt>
                <c:pt idx="33">
                  <c:v>22.285264815086265</c:v>
                </c:pt>
                <c:pt idx="34">
                  <c:v>22.809887616951496</c:v>
                </c:pt>
                <c:pt idx="35">
                  <c:v>23.328227359906567</c:v>
                </c:pt>
                <c:pt idx="36">
                  <c:v>23.840432760674805</c:v>
                </c:pt>
                <c:pt idx="37">
                  <c:v>24.346647317606688</c:v>
                </c:pt>
                <c:pt idx="38">
                  <c:v>24.847009552005606</c:v>
                </c:pt>
                <c:pt idx="39">
                  <c:v>25.341653235662672</c:v>
                </c:pt>
                <c:pt idx="40">
                  <c:v>25.830707605535689</c:v>
                </c:pt>
                <c:pt idx="41">
                  <c:v>26.314297566433996</c:v>
                </c:pt>
                <c:pt idx="42">
                  <c:v>26.792543882504646</c:v>
                </c:pt>
                <c:pt idx="43">
                  <c:v>27.265563358254138</c:v>
                </c:pt>
                <c:pt idx="44">
                  <c:v>27.733469009784699</c:v>
                </c:pt>
                <c:pt idx="45">
                  <c:v>28.196370226872876</c:v>
                </c:pt>
                <c:pt idx="46">
                  <c:v>28.654372926472195</c:v>
                </c:pt>
                <c:pt idx="47">
                  <c:v>29.107579698178441</c:v>
                </c:pt>
                <c:pt idx="48">
                  <c:v>29.556089942157588</c:v>
                </c:pt>
                <c:pt idx="4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2E-4947-B061-DB329CB1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81560"/>
        <c:axId val="674184840"/>
      </c:scatterChart>
      <c:valAx>
        <c:axId val="6741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84840"/>
        <c:crosses val="autoZero"/>
        <c:crossBetween val="midCat"/>
      </c:valAx>
      <c:valAx>
        <c:axId val="67418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18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166687</xdr:rowOff>
    </xdr:from>
    <xdr:to>
      <xdr:col>23</xdr:col>
      <xdr:colOff>38100</xdr:colOff>
      <xdr:row>41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7131D6-22F4-7543-99CB-A5CD67220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43</xdr:row>
      <xdr:rowOff>14287</xdr:rowOff>
    </xdr:from>
    <xdr:to>
      <xdr:col>23</xdr:col>
      <xdr:colOff>76200</xdr:colOff>
      <xdr:row>57</xdr:row>
      <xdr:rowOff>90487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C7DBADD-6BC5-F5C7-DE77-5A4D7B5A5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334C-C5DF-4587-9C74-B4245ED8C4E9}">
  <dimension ref="E2:J60"/>
  <sheetViews>
    <sheetView tabSelected="1" topLeftCell="A5" workbookViewId="0">
      <selection activeCell="G11" sqref="G11"/>
    </sheetView>
  </sheetViews>
  <sheetFormatPr defaultRowHeight="15" x14ac:dyDescent="0.25"/>
  <cols>
    <col min="6" max="6" width="12" bestFit="1" customWidth="1"/>
  </cols>
  <sheetData>
    <row r="2" spans="5:10" x14ac:dyDescent="0.25">
      <c r="E2" t="s">
        <v>3</v>
      </c>
      <c r="F2">
        <v>30</v>
      </c>
      <c r="J2" t="s">
        <v>5</v>
      </c>
    </row>
    <row r="3" spans="5:10" x14ac:dyDescent="0.25">
      <c r="E3" t="s">
        <v>0</v>
      </c>
      <c r="F3">
        <v>20</v>
      </c>
    </row>
    <row r="4" spans="5:10" x14ac:dyDescent="0.25">
      <c r="E4" t="s">
        <v>1</v>
      </c>
      <c r="F4">
        <f>MAX(E11:E60)</f>
        <v>250</v>
      </c>
    </row>
    <row r="5" spans="5:10" x14ac:dyDescent="0.25">
      <c r="E5" t="s">
        <v>4</v>
      </c>
      <c r="F5">
        <f>MIN(E11:E60)</f>
        <v>5</v>
      </c>
    </row>
    <row r="6" spans="5:10" x14ac:dyDescent="0.25">
      <c r="E6" t="s">
        <v>2</v>
      </c>
      <c r="F6">
        <v>1</v>
      </c>
    </row>
    <row r="8" spans="5:10" x14ac:dyDescent="0.25">
      <c r="E8" t="s">
        <v>7</v>
      </c>
      <c r="F8">
        <v>2</v>
      </c>
    </row>
    <row r="10" spans="5:10" x14ac:dyDescent="0.25">
      <c r="E10" t="s">
        <v>6</v>
      </c>
      <c r="F10" t="s">
        <v>5</v>
      </c>
      <c r="G10" t="s">
        <v>9</v>
      </c>
      <c r="I10" t="s">
        <v>8</v>
      </c>
    </row>
    <row r="11" spans="5:10" x14ac:dyDescent="0.25">
      <c r="E11">
        <v>5</v>
      </c>
      <c r="F11">
        <f xml:space="preserve"> (E11 - $F$5 + 0.001) / ($F$4-$F$5)</f>
        <v>4.0816326530612242E-6</v>
      </c>
      <c r="G11">
        <f>$F$2*(1+$F$6*(2^F11 -1))</f>
        <v>30.000084875285026</v>
      </c>
      <c r="H11">
        <f xml:space="preserve">  1 + (E11 - $F$5) /  ($F$4-$F$5)</f>
        <v>1</v>
      </c>
      <c r="I11">
        <f>$F$2*(1+$F$6*(LOG(H11,$F$8) -1  ))</f>
        <v>0</v>
      </c>
    </row>
    <row r="12" spans="5:10" x14ac:dyDescent="0.25">
      <c r="E12">
        <v>10</v>
      </c>
      <c r="F12">
        <f t="shared" ref="F12:F60" si="0" xml:space="preserve"> (E12 - $F$5 + 0.001) / ($F$4-$F$5)</f>
        <v>2.0412244897959186E-2</v>
      </c>
      <c r="G12">
        <f t="shared" ref="G12:G60" si="1">$F$2*(1+$F$6*(2^F12 -1))</f>
        <v>30.427477693470998</v>
      </c>
      <c r="H12">
        <f t="shared" ref="H12:H60" si="2" xml:space="preserve">  1 + (E12 - $F$5) /  ($F$4-$F$5)</f>
        <v>1.0204081632653061</v>
      </c>
      <c r="I12">
        <f t="shared" ref="I12:I60" si="3">$F$2*(1+$F$6*(LOG(H12,$F$8) -1  ))</f>
        <v>0.87439036978549378</v>
      </c>
    </row>
    <row r="13" spans="5:10" x14ac:dyDescent="0.25">
      <c r="E13">
        <v>15</v>
      </c>
      <c r="F13">
        <f t="shared" si="0"/>
        <v>4.0820408163265307E-2</v>
      </c>
      <c r="G13">
        <f t="shared" si="1"/>
        <v>30.860959315131911</v>
      </c>
      <c r="H13">
        <f t="shared" si="2"/>
        <v>1.0408163265306123</v>
      </c>
      <c r="I13">
        <f t="shared" si="3"/>
        <v>1.7314649356886247</v>
      </c>
    </row>
    <row r="14" spans="5:10" x14ac:dyDescent="0.25">
      <c r="E14">
        <v>20</v>
      </c>
      <c r="F14">
        <f t="shared" si="0"/>
        <v>6.1228571428571424E-2</v>
      </c>
      <c r="G14">
        <f t="shared" si="1"/>
        <v>31.300616483718219</v>
      </c>
      <c r="H14">
        <f t="shared" si="2"/>
        <v>1.0612244897959184</v>
      </c>
      <c r="I14">
        <f t="shared" si="3"/>
        <v>2.5718962207765217</v>
      </c>
    </row>
    <row r="15" spans="5:10" x14ac:dyDescent="0.25">
      <c r="E15">
        <v>25</v>
      </c>
      <c r="F15">
        <f t="shared" si="0"/>
        <v>8.1636734693877555E-2</v>
      </c>
      <c r="G15">
        <f t="shared" si="1"/>
        <v>31.746537178461175</v>
      </c>
      <c r="H15">
        <f t="shared" si="2"/>
        <v>1.0816326530612246</v>
      </c>
      <c r="I15">
        <f t="shared" si="3"/>
        <v>3.3963183134397323</v>
      </c>
    </row>
    <row r="16" spans="5:10" x14ac:dyDescent="0.25">
      <c r="E16">
        <v>30</v>
      </c>
      <c r="F16">
        <f t="shared" si="0"/>
        <v>0.10204489795918367</v>
      </c>
      <c r="G16">
        <f t="shared" si="1"/>
        <v>32.198810631978169</v>
      </c>
      <c r="H16">
        <f t="shared" si="2"/>
        <v>1.1020408163265305</v>
      </c>
      <c r="I16">
        <f t="shared" si="3"/>
        <v>4.2053297414478061</v>
      </c>
    </row>
    <row r="17" spans="5:9" x14ac:dyDescent="0.25">
      <c r="E17">
        <v>35</v>
      </c>
      <c r="F17">
        <f t="shared" si="0"/>
        <v>0.1224530612244898</v>
      </c>
      <c r="G17">
        <f t="shared" si="1"/>
        <v>32.657527348129022</v>
      </c>
      <c r="H17">
        <f t="shared" si="2"/>
        <v>1.1224489795918366</v>
      </c>
      <c r="I17">
        <f t="shared" si="3"/>
        <v>4.9994960822835379</v>
      </c>
    </row>
    <row r="18" spans="5:9" x14ac:dyDescent="0.25">
      <c r="E18">
        <v>40</v>
      </c>
      <c r="F18">
        <f t="shared" si="0"/>
        <v>0.14286122448979591</v>
      </c>
      <c r="G18">
        <f t="shared" si="1"/>
        <v>33.122779120126545</v>
      </c>
      <c r="H18">
        <f t="shared" si="2"/>
        <v>1.1428571428571428</v>
      </c>
      <c r="I18">
        <f t="shared" si="3"/>
        <v>5.7793523382718748</v>
      </c>
    </row>
    <row r="19" spans="5:9" x14ac:dyDescent="0.25">
      <c r="E19">
        <v>45</v>
      </c>
      <c r="F19">
        <f t="shared" si="0"/>
        <v>0.16326938775510202</v>
      </c>
      <c r="G19">
        <f t="shared" si="1"/>
        <v>33.594659048905172</v>
      </c>
      <c r="H19">
        <f t="shared" si="2"/>
        <v>1.1632653061224489</v>
      </c>
      <c r="I19">
        <f t="shared" si="3"/>
        <v>6.5454051014860015</v>
      </c>
    </row>
    <row r="20" spans="5:9" x14ac:dyDescent="0.25">
      <c r="E20">
        <v>50</v>
      </c>
      <c r="F20">
        <f t="shared" si="0"/>
        <v>0.18367755102040814</v>
      </c>
      <c r="G20">
        <f t="shared" si="1"/>
        <v>34.073261561751295</v>
      </c>
      <c r="H20">
        <f t="shared" si="2"/>
        <v>1.1836734693877551</v>
      </c>
      <c r="I20">
        <f t="shared" si="3"/>
        <v>7.2981345303709189</v>
      </c>
    </row>
    <row r="21" spans="5:9" x14ac:dyDescent="0.25">
      <c r="E21">
        <v>55</v>
      </c>
      <c r="F21">
        <f t="shared" si="0"/>
        <v>0.20408571428571429</v>
      </c>
      <c r="G21">
        <f t="shared" si="1"/>
        <v>34.55868243119896</v>
      </c>
      <c r="H21">
        <f t="shared" si="2"/>
        <v>1.2040816326530612</v>
      </c>
      <c r="I21">
        <f t="shared" si="3"/>
        <v>8.0379961573989895</v>
      </c>
    </row>
    <row r="22" spans="5:9" x14ac:dyDescent="0.25">
      <c r="E22">
        <v>60</v>
      </c>
      <c r="F22">
        <f t="shared" si="0"/>
        <v>0.2244938775510204</v>
      </c>
      <c r="G22">
        <f t="shared" si="1"/>
        <v>35.051018794194796</v>
      </c>
      <c r="H22">
        <f t="shared" si="2"/>
        <v>1.2244897959183674</v>
      </c>
      <c r="I22">
        <f t="shared" si="3"/>
        <v>8.7654225447993106</v>
      </c>
    </row>
    <row r="23" spans="5:9" x14ac:dyDescent="0.25">
      <c r="E23">
        <v>65</v>
      </c>
      <c r="F23">
        <f t="shared" si="0"/>
        <v>0.24490204081632652</v>
      </c>
      <c r="G23">
        <f t="shared" si="1"/>
        <v>35.550369171535955</v>
      </c>
      <c r="H23">
        <f t="shared" si="2"/>
        <v>1.2448979591836735</v>
      </c>
      <c r="I23">
        <f t="shared" si="3"/>
        <v>9.4808248034303428</v>
      </c>
    </row>
    <row r="24" spans="5:9" x14ac:dyDescent="0.25">
      <c r="E24">
        <v>70</v>
      </c>
      <c r="F24">
        <f t="shared" si="0"/>
        <v>0.26531020408163269</v>
      </c>
      <c r="G24">
        <f t="shared" si="1"/>
        <v>36.056833487585003</v>
      </c>
      <c r="H24">
        <f t="shared" si="2"/>
        <v>1.2653061224489797</v>
      </c>
      <c r="I24">
        <f t="shared" si="3"/>
        <v>10.184593988150013</v>
      </c>
    </row>
    <row r="25" spans="5:9" x14ac:dyDescent="0.25">
      <c r="E25">
        <v>75</v>
      </c>
      <c r="F25">
        <f t="shared" si="0"/>
        <v>0.28571836734693878</v>
      </c>
      <c r="G25">
        <f t="shared" si="1"/>
        <v>36.570513090265621</v>
      </c>
      <c r="H25">
        <f t="shared" si="2"/>
        <v>1.2857142857142856</v>
      </c>
      <c r="I25">
        <f t="shared" si="3"/>
        <v>10.877102381541246</v>
      </c>
    </row>
    <row r="26" spans="5:9" x14ac:dyDescent="0.25">
      <c r="E26">
        <v>80</v>
      </c>
      <c r="F26">
        <f t="shared" si="0"/>
        <v>0.30612653061224493</v>
      </c>
      <c r="G26">
        <f t="shared" si="1"/>
        <v>37.091510771343252</v>
      </c>
      <c r="H26">
        <f t="shared" si="2"/>
        <v>1.306122448979592</v>
      </c>
      <c r="I26">
        <f t="shared" si="3"/>
        <v>11.558704676543757</v>
      </c>
    </row>
    <row r="27" spans="5:9" x14ac:dyDescent="0.25">
      <c r="E27">
        <v>85</v>
      </c>
      <c r="F27">
        <f t="shared" si="0"/>
        <v>0.32653469387755102</v>
      </c>
      <c r="G27">
        <f t="shared" si="1"/>
        <v>37.619930786994594</v>
      </c>
      <c r="H27">
        <f t="shared" si="2"/>
        <v>1.3265306122448979</v>
      </c>
      <c r="I27">
        <f t="shared" si="3"/>
        <v>12.229739067397388</v>
      </c>
    </row>
    <row r="28" spans="5:9" x14ac:dyDescent="0.25">
      <c r="E28">
        <v>90</v>
      </c>
      <c r="F28">
        <f t="shared" si="0"/>
        <v>0.34694285714285716</v>
      </c>
      <c r="G28">
        <f t="shared" si="1"/>
        <v>38.155878878670187</v>
      </c>
      <c r="H28">
        <f t="shared" si="2"/>
        <v>1.346938775510204</v>
      </c>
      <c r="I28">
        <f t="shared" si="3"/>
        <v>12.890528257297355</v>
      </c>
    </row>
    <row r="29" spans="5:9" x14ac:dyDescent="0.25">
      <c r="E29">
        <v>95</v>
      </c>
      <c r="F29">
        <f t="shared" si="0"/>
        <v>0.36735102040816331</v>
      </c>
      <c r="G29">
        <f t="shared" si="1"/>
        <v>38.699462294254189</v>
      </c>
      <c r="H29">
        <f t="shared" si="2"/>
        <v>1.3673469387755102</v>
      </c>
      <c r="I29">
        <f t="shared" si="3"/>
        <v>13.541380390276924</v>
      </c>
    </row>
    <row r="30" spans="5:9" x14ac:dyDescent="0.25">
      <c r="E30">
        <v>100</v>
      </c>
      <c r="F30">
        <f t="shared" si="0"/>
        <v>0.3877591836734694</v>
      </c>
      <c r="G30">
        <f t="shared" si="1"/>
        <v>39.250789809525628</v>
      </c>
      <c r="H30">
        <f t="shared" si="2"/>
        <v>1.3877551020408163</v>
      </c>
      <c r="I30">
        <f t="shared" si="3"/>
        <v>14.182589914053935</v>
      </c>
    </row>
    <row r="31" spans="5:9" x14ac:dyDescent="0.25">
      <c r="E31">
        <v>105</v>
      </c>
      <c r="F31">
        <f t="shared" si="0"/>
        <v>0.40816734693877554</v>
      </c>
      <c r="G31">
        <f t="shared" si="1"/>
        <v>39.809971749925353</v>
      </c>
      <c r="H31">
        <f t="shared" si="2"/>
        <v>1.4081632653061225</v>
      </c>
      <c r="I31">
        <f t="shared" si="3"/>
        <v>14.814438379888824</v>
      </c>
    </row>
    <row r="32" spans="5:9" x14ac:dyDescent="0.25">
      <c r="E32">
        <v>110</v>
      </c>
      <c r="F32">
        <f t="shared" si="0"/>
        <v>0.42857551020408163</v>
      </c>
      <c r="G32">
        <f t="shared" si="1"/>
        <v>40.377120012633156</v>
      </c>
      <c r="H32">
        <f t="shared" si="2"/>
        <v>1.4285714285714286</v>
      </c>
      <c r="I32">
        <f t="shared" si="3"/>
        <v>15.437195184892747</v>
      </c>
    </row>
    <row r="33" spans="5:9" x14ac:dyDescent="0.25">
      <c r="E33">
        <v>115</v>
      </c>
      <c r="F33">
        <f t="shared" si="0"/>
        <v>0.44898367346938778</v>
      </c>
      <c r="G33">
        <f t="shared" si="1"/>
        <v>40.95234808895934</v>
      </c>
      <c r="H33">
        <f t="shared" si="2"/>
        <v>1.4489795918367347</v>
      </c>
      <c r="I33">
        <f t="shared" si="3"/>
        <v>16.051118261684216</v>
      </c>
    </row>
    <row r="34" spans="5:9" x14ac:dyDescent="0.25">
      <c r="E34">
        <v>120</v>
      </c>
      <c r="F34">
        <f t="shared" si="0"/>
        <v>0.46939183673469392</v>
      </c>
      <c r="G34">
        <f t="shared" si="1"/>
        <v>41.535771087055345</v>
      </c>
      <c r="H34">
        <f t="shared" si="2"/>
        <v>1.4693877551020409</v>
      </c>
      <c r="I34">
        <f t="shared" si="3"/>
        <v>16.656454719813127</v>
      </c>
    </row>
    <row r="35" spans="5:9" x14ac:dyDescent="0.25">
      <c r="E35">
        <v>125</v>
      </c>
      <c r="F35">
        <f t="shared" si="0"/>
        <v>0.48980000000000001</v>
      </c>
      <c r="G35">
        <f t="shared" si="1"/>
        <v>42.127505754947855</v>
      </c>
      <c r="H35">
        <f t="shared" si="2"/>
        <v>1.489795918367347</v>
      </c>
      <c r="I35">
        <f t="shared" si="3"/>
        <v>17.253441442944276</v>
      </c>
    </row>
    <row r="36" spans="5:9" x14ac:dyDescent="0.25">
      <c r="E36">
        <v>130</v>
      </c>
      <c r="F36">
        <f t="shared" si="0"/>
        <v>0.51020816326530616</v>
      </c>
      <c r="G36">
        <f t="shared" si="1"/>
        <v>42.727670503901145</v>
      </c>
      <c r="H36">
        <f t="shared" si="2"/>
        <v>1.510204081632653</v>
      </c>
      <c r="I36">
        <f t="shared" si="3"/>
        <v>17.842305645412242</v>
      </c>
    </row>
    <row r="37" spans="5:9" x14ac:dyDescent="0.25">
      <c r="E37">
        <v>135</v>
      </c>
      <c r="F37">
        <f t="shared" si="0"/>
        <v>0.5306163265306123</v>
      </c>
      <c r="G37">
        <f t="shared" si="1"/>
        <v>43.336385432112174</v>
      </c>
      <c r="H37">
        <f t="shared" si="2"/>
        <v>1.5306122448979593</v>
      </c>
      <c r="I37">
        <f t="shared" si="3"/>
        <v>18.423265391420188</v>
      </c>
    </row>
    <row r="38" spans="5:9" x14ac:dyDescent="0.25">
      <c r="E38">
        <v>140</v>
      </c>
      <c r="F38">
        <f t="shared" si="0"/>
        <v>0.55102448979591834</v>
      </c>
      <c r="G38">
        <f t="shared" si="1"/>
        <v>43.953772348743293</v>
      </c>
      <c r="H38">
        <f t="shared" si="2"/>
        <v>1.5510204081632653</v>
      </c>
      <c r="I38">
        <f t="shared" si="3"/>
        <v>18.996530079851315</v>
      </c>
    </row>
    <row r="39" spans="5:9" x14ac:dyDescent="0.25">
      <c r="E39">
        <v>145</v>
      </c>
      <c r="F39">
        <f t="shared" si="0"/>
        <v>0.57143265306122448</v>
      </c>
      <c r="G39">
        <f t="shared" si="1"/>
        <v>44.579954798297301</v>
      </c>
      <c r="H39">
        <f t="shared" si="2"/>
        <v>1.5714285714285714</v>
      </c>
      <c r="I39">
        <f t="shared" si="3"/>
        <v>19.562300897390795</v>
      </c>
    </row>
    <row r="40" spans="5:9" x14ac:dyDescent="0.25">
      <c r="E40">
        <v>150</v>
      </c>
      <c r="F40">
        <f t="shared" si="0"/>
        <v>0.59184081632653063</v>
      </c>
      <c r="G40">
        <f t="shared" si="1"/>
        <v>45.215058085339791</v>
      </c>
      <c r="H40">
        <f t="shared" si="2"/>
        <v>1.5918367346938775</v>
      </c>
      <c r="I40">
        <f t="shared" si="3"/>
        <v>20.120771242411205</v>
      </c>
    </row>
    <row r="41" spans="5:9" x14ac:dyDescent="0.25">
      <c r="E41">
        <v>155</v>
      </c>
      <c r="F41">
        <f t="shared" si="0"/>
        <v>0.61224897959183677</v>
      </c>
      <c r="G41">
        <f t="shared" si="1"/>
        <v>45.859209299573727</v>
      </c>
      <c r="H41">
        <f t="shared" si="2"/>
        <v>1.6122448979591837</v>
      </c>
      <c r="I41">
        <f t="shared" si="3"/>
        <v>20.672127121856843</v>
      </c>
    </row>
    <row r="42" spans="5:9" x14ac:dyDescent="0.25">
      <c r="E42">
        <v>160</v>
      </c>
      <c r="F42">
        <f t="shared" si="0"/>
        <v>0.63265714285714292</v>
      </c>
      <c r="G42">
        <f t="shared" si="1"/>
        <v>46.512537341271106</v>
      </c>
      <c r="H42">
        <f t="shared" si="2"/>
        <v>1.6326530612244898</v>
      </c>
      <c r="I42">
        <f t="shared" si="3"/>
        <v>21.216547523164625</v>
      </c>
    </row>
    <row r="43" spans="5:9" x14ac:dyDescent="0.25">
      <c r="E43">
        <v>165</v>
      </c>
      <c r="F43">
        <f t="shared" si="0"/>
        <v>0.65306530612244895</v>
      </c>
      <c r="G43">
        <f t="shared" si="1"/>
        <v>47.175172947067111</v>
      </c>
      <c r="H43">
        <f t="shared" si="2"/>
        <v>1.6530612244897958</v>
      </c>
      <c r="I43">
        <f t="shared" si="3"/>
        <v>21.754204763082495</v>
      </c>
    </row>
    <row r="44" spans="5:9" x14ac:dyDescent="0.25">
      <c r="E44">
        <v>170</v>
      </c>
      <c r="F44">
        <f t="shared" si="0"/>
        <v>0.6734734693877551</v>
      </c>
      <c r="G44">
        <f t="shared" si="1"/>
        <v>47.847248716121619</v>
      </c>
      <c r="H44">
        <f t="shared" si="2"/>
        <v>1.6734693877551021</v>
      </c>
      <c r="I44">
        <f t="shared" si="3"/>
        <v>22.285264815086265</v>
      </c>
    </row>
    <row r="45" spans="5:9" x14ac:dyDescent="0.25">
      <c r="E45">
        <v>175</v>
      </c>
      <c r="F45">
        <f t="shared" si="0"/>
        <v>0.69388163265306124</v>
      </c>
      <c r="G45">
        <f t="shared" si="1"/>
        <v>48.528899136653443</v>
      </c>
      <c r="H45">
        <f t="shared" si="2"/>
        <v>1.693877551020408</v>
      </c>
      <c r="I45">
        <f t="shared" si="3"/>
        <v>22.809887616951496</v>
      </c>
    </row>
    <row r="46" spans="5:9" x14ac:dyDescent="0.25">
      <c r="E46">
        <v>180</v>
      </c>
      <c r="F46">
        <f t="shared" si="0"/>
        <v>0.71428979591836739</v>
      </c>
      <c r="G46">
        <f t="shared" si="1"/>
        <v>49.220260612852599</v>
      </c>
      <c r="H46">
        <f t="shared" si="2"/>
        <v>1.7142857142857144</v>
      </c>
      <c r="I46">
        <f t="shared" si="3"/>
        <v>23.328227359906567</v>
      </c>
    </row>
    <row r="47" spans="5:9" x14ac:dyDescent="0.25">
      <c r="E47">
        <v>185</v>
      </c>
      <c r="F47">
        <f t="shared" si="0"/>
        <v>0.73469795918367353</v>
      </c>
      <c r="G47">
        <f t="shared" si="1"/>
        <v>49.921471492175996</v>
      </c>
      <c r="H47">
        <f t="shared" si="2"/>
        <v>1.7346938775510203</v>
      </c>
      <c r="I47">
        <f t="shared" si="3"/>
        <v>23.840432760674805</v>
      </c>
    </row>
    <row r="48" spans="5:9" x14ac:dyDescent="0.25">
      <c r="E48">
        <v>190</v>
      </c>
      <c r="F48">
        <f t="shared" si="0"/>
        <v>0.75510612244897957</v>
      </c>
      <c r="G48">
        <f t="shared" si="1"/>
        <v>50.632672093031928</v>
      </c>
      <c r="H48">
        <f t="shared" si="2"/>
        <v>1.7551020408163265</v>
      </c>
      <c r="I48">
        <f t="shared" si="3"/>
        <v>24.346647317606688</v>
      </c>
    </row>
    <row r="49" spans="5:9" x14ac:dyDescent="0.25">
      <c r="E49">
        <v>195</v>
      </c>
      <c r="F49">
        <f t="shared" si="0"/>
        <v>0.77551428571428571</v>
      </c>
      <c r="G49">
        <f t="shared" si="1"/>
        <v>51.354004732859053</v>
      </c>
      <c r="H49">
        <f t="shared" si="2"/>
        <v>1.7755102040816326</v>
      </c>
      <c r="I49">
        <f t="shared" si="3"/>
        <v>24.847009552005606</v>
      </c>
    </row>
    <row r="50" spans="5:9" x14ac:dyDescent="0.25">
      <c r="E50">
        <v>200</v>
      </c>
      <c r="F50">
        <f t="shared" si="0"/>
        <v>0.79592244897959186</v>
      </c>
      <c r="G50">
        <f t="shared" si="1"/>
        <v>52.085613756605319</v>
      </c>
      <c r="H50">
        <f t="shared" si="2"/>
        <v>1.7959183673469388</v>
      </c>
      <c r="I50">
        <f t="shared" si="3"/>
        <v>25.341653235662672</v>
      </c>
    </row>
    <row r="51" spans="5:9" x14ac:dyDescent="0.25">
      <c r="E51">
        <v>205</v>
      </c>
      <c r="F51">
        <f t="shared" si="0"/>
        <v>0.816330612244898</v>
      </c>
      <c r="G51">
        <f t="shared" si="1"/>
        <v>52.827645565612663</v>
      </c>
      <c r="H51">
        <f t="shared" si="2"/>
        <v>1.8163265306122449</v>
      </c>
      <c r="I51">
        <f t="shared" si="3"/>
        <v>25.830707605535689</v>
      </c>
    </row>
    <row r="52" spans="5:9" x14ac:dyDescent="0.25">
      <c r="E52">
        <v>210</v>
      </c>
      <c r="F52">
        <f t="shared" si="0"/>
        <v>0.83673877551020415</v>
      </c>
      <c r="G52">
        <f t="shared" si="1"/>
        <v>53.580248646913191</v>
      </c>
      <c r="H52">
        <f t="shared" si="2"/>
        <v>1.8367346938775511</v>
      </c>
      <c r="I52">
        <f t="shared" si="3"/>
        <v>26.314297566433996</v>
      </c>
    </row>
    <row r="53" spans="5:9" x14ac:dyDescent="0.25">
      <c r="E53">
        <v>215</v>
      </c>
      <c r="F53">
        <f t="shared" si="0"/>
        <v>0.85714693877551018</v>
      </c>
      <c r="G53">
        <f t="shared" si="1"/>
        <v>54.343573602942726</v>
      </c>
      <c r="H53">
        <f t="shared" si="2"/>
        <v>1.8571428571428572</v>
      </c>
      <c r="I53">
        <f t="shared" si="3"/>
        <v>26.792543882504646</v>
      </c>
    </row>
    <row r="54" spans="5:9" x14ac:dyDescent="0.25">
      <c r="E54">
        <v>220</v>
      </c>
      <c r="F54">
        <f t="shared" si="0"/>
        <v>0.87755510204081633</v>
      </c>
      <c r="G54">
        <f t="shared" si="1"/>
        <v>55.117773181677677</v>
      </c>
      <c r="H54">
        <f t="shared" si="2"/>
        <v>1.8775510204081631</v>
      </c>
      <c r="I54">
        <f t="shared" si="3"/>
        <v>27.265563358254138</v>
      </c>
    </row>
    <row r="55" spans="5:9" x14ac:dyDescent="0.25">
      <c r="E55">
        <v>225</v>
      </c>
      <c r="F55">
        <f t="shared" si="0"/>
        <v>0.89796326530612247</v>
      </c>
      <c r="G55">
        <f t="shared" si="1"/>
        <v>55.903002307201234</v>
      </c>
      <c r="H55">
        <f t="shared" si="2"/>
        <v>1.8979591836734695</v>
      </c>
      <c r="I55">
        <f t="shared" si="3"/>
        <v>27.733469009784699</v>
      </c>
    </row>
    <row r="56" spans="5:9" x14ac:dyDescent="0.25">
      <c r="E56">
        <v>230</v>
      </c>
      <c r="F56">
        <f t="shared" si="0"/>
        <v>0.91837142857142862</v>
      </c>
      <c r="G56">
        <f t="shared" si="1"/>
        <v>56.699418110705011</v>
      </c>
      <c r="H56">
        <f t="shared" si="2"/>
        <v>1.9183673469387754</v>
      </c>
      <c r="I56">
        <f t="shared" si="3"/>
        <v>28.196370226872876</v>
      </c>
    </row>
    <row r="57" spans="5:9" x14ac:dyDescent="0.25">
      <c r="E57">
        <v>235</v>
      </c>
      <c r="F57">
        <f t="shared" si="0"/>
        <v>0.93877959183673476</v>
      </c>
      <c r="G57">
        <f t="shared" si="1"/>
        <v>57.507179961932394</v>
      </c>
      <c r="H57">
        <f t="shared" si="2"/>
        <v>1.9387755102040818</v>
      </c>
      <c r="I57">
        <f t="shared" si="3"/>
        <v>28.654372926472195</v>
      </c>
    </row>
    <row r="58" spans="5:9" x14ac:dyDescent="0.25">
      <c r="E58">
        <v>240</v>
      </c>
      <c r="F58">
        <f t="shared" si="0"/>
        <v>0.9591877551020408</v>
      </c>
      <c r="G58">
        <f t="shared" si="1"/>
        <v>58.32644950106981</v>
      </c>
      <c r="H58">
        <f t="shared" si="2"/>
        <v>1.9591836734693877</v>
      </c>
      <c r="I58">
        <f t="shared" si="3"/>
        <v>29.107579698178441</v>
      </c>
    </row>
    <row r="59" spans="5:9" x14ac:dyDescent="0.25">
      <c r="E59">
        <v>245</v>
      </c>
      <c r="F59">
        <f t="shared" si="0"/>
        <v>0.97959591836734694</v>
      </c>
      <c r="G59">
        <f t="shared" si="1"/>
        <v>59.157390671092323</v>
      </c>
      <c r="H59">
        <f t="shared" si="2"/>
        <v>1.9795918367346939</v>
      </c>
      <c r="I59">
        <f t="shared" si="3"/>
        <v>29.556089942157588</v>
      </c>
    </row>
    <row r="60" spans="5:9" x14ac:dyDescent="0.25">
      <c r="E60">
        <v>250</v>
      </c>
      <c r="F60">
        <f t="shared" si="0"/>
        <v>1.000004081632653</v>
      </c>
      <c r="G60">
        <f t="shared" si="1"/>
        <v>60.000169750570052</v>
      </c>
      <c r="H60">
        <f t="shared" si="2"/>
        <v>2</v>
      </c>
      <c r="I60">
        <f t="shared" si="3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Bellafante Marco</dc:creator>
  <cp:lastModifiedBy>Bellafante Marco</cp:lastModifiedBy>
  <dcterms:created xsi:type="dcterms:W3CDTF">2023-03-23T18:23:34Z</dcterms:created>
  <dcterms:modified xsi:type="dcterms:W3CDTF">2023-03-23T21:59:35Z</dcterms:modified>
</cp:coreProperties>
</file>